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michael.pichardo\AppData\Local\Microsoft\Windows\INetCache\Content.Outlook\W268G0R4\"/>
    </mc:Choice>
  </mc:AlternateContent>
  <xr:revisionPtr revIDLastSave="0" documentId="8_{13B0A2BA-522E-42C1-A19A-1DD860C0333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nglomerado de Cantidades" sheetId="2" r:id="rId1"/>
    <sheet name="Conglomerado Total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" i="1" l="1"/>
  <c r="D13" i="1"/>
  <c r="D12" i="1"/>
  <c r="D11" i="1"/>
  <c r="D10" i="1"/>
  <c r="D9" i="1"/>
  <c r="D8" i="1"/>
  <c r="D7" i="1"/>
  <c r="G15" i="1"/>
  <c r="F15" i="1"/>
  <c r="E15" i="1"/>
  <c r="C15" i="1"/>
  <c r="B15" i="1"/>
  <c r="C15" i="2"/>
  <c r="C14" i="2"/>
  <c r="C13" i="2"/>
  <c r="C12" i="2"/>
  <c r="C11" i="2"/>
  <c r="C10" i="2"/>
  <c r="C9" i="2"/>
  <c r="C8" i="2"/>
  <c r="C16" i="2" l="1"/>
  <c r="D15" i="1"/>
</calcChain>
</file>

<file path=xl/sharedStrings.xml><?xml version="1.0" encoding="utf-8"?>
<sst xmlns="http://schemas.openxmlformats.org/spreadsheetml/2006/main" count="33" uniqueCount="22">
  <si>
    <t>Servicios</t>
  </si>
  <si>
    <t>Cantidad de Solicitud</t>
  </si>
  <si>
    <t>Monto Total</t>
  </si>
  <si>
    <t>5% Banco Reservas</t>
  </si>
  <si>
    <t>Colegio de Notario</t>
  </si>
  <si>
    <t>Colegio de Abogado</t>
  </si>
  <si>
    <t>Monto Disponible</t>
  </si>
  <si>
    <t>ASOCIACIÓN SIN FINES DE LUCRO - DISOLUCIÓN</t>
  </si>
  <si>
    <t>ASOCIACIÓN SIN FINES DE LUCRO - INCORPORACIÓN</t>
  </si>
  <si>
    <t>ASOCIACIÓN SIN FINES DE LUCRO - MODIFICACIÓN</t>
  </si>
  <si>
    <t>CERTIFICACIÓN DE NO ANTECEDENTES PENALES</t>
  </si>
  <si>
    <t>CERTIFICACIONES GENERALES</t>
  </si>
  <si>
    <t>EXEQUÁTUR DE ABOGADOS Y NOTARIOS</t>
  </si>
  <si>
    <t>LEGALIZACIÓN DE DOCUMENTOS NOTARIALES</t>
  </si>
  <si>
    <t>LEGALIZACIÓN DE DOCUMENTOS OFICIALES</t>
  </si>
  <si>
    <t>Total General:</t>
  </si>
  <si>
    <r>
      <t xml:space="preserve">    SECRETARÍA GENERAL</t>
    </r>
    <r>
      <rPr>
        <b/>
        <i/>
        <sz val="12"/>
        <color theme="1"/>
        <rFont val="Calibri Light"/>
        <family val="2"/>
        <scheme val="major"/>
      </rPr>
      <t xml:space="preserve"> </t>
    </r>
    <r>
      <rPr>
        <b/>
        <sz val="12"/>
        <color theme="1"/>
        <rFont val="Calibri Light"/>
        <family val="2"/>
        <scheme val="major"/>
      </rPr>
      <t>DEL MINISTERIO PÚBLICO</t>
    </r>
  </si>
  <si>
    <t xml:space="preserve">  INFORME TRIMESTRAL ESTADÍSTICO DE SERVICIOS </t>
  </si>
  <si>
    <t>Cantidad de Solicitudes</t>
  </si>
  <si>
    <t>Total General</t>
  </si>
  <si>
    <t>DESDE 01-10-2023 HASTA 31-12-2023</t>
  </si>
  <si>
    <t xml:space="preserve">INFORME TRIMESTRAL ESTADÍSTICO DE SERVICIOS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</si>
</sst>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$-1C0A]* #,##0.00_);_([$$-1C0A]* \(#,##0.00\);_([$$-1C0A]* &quot;-&quot;??_);_(@_)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8"/>
      <color rgb="FF000000"/>
      <name val="Arial"/>
      <family val="2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 Light"/>
      <family val="2"/>
      <scheme val="major"/>
    </font>
    <font>
      <b/>
      <i/>
      <sz val="12"/>
      <color theme="1"/>
      <name val="Calibri Light"/>
      <family val="2"/>
      <scheme val="major"/>
    </font>
    <font>
      <b/>
      <sz val="10"/>
      <color rgb="FF000000"/>
      <name val="Arial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A9A9A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A9A9A9"/>
        <bgColor rgb="FF000000"/>
      </patternFill>
    </fill>
    <fill>
      <patternFill patternType="solid">
        <fgColor rgb="FFFFE699"/>
        <bgColor rgb="FF000000"/>
      </patternFill>
    </fill>
    <fill>
      <patternFill patternType="solid">
        <fgColor rgb="FFA9D08E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rgb="FF80808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164" fontId="4" fillId="0" borderId="8" xfId="0" applyNumberFormat="1" applyFont="1" applyBorder="1" applyAlignment="1">
      <alignment horizontal="right" vertical="center" wrapText="1"/>
    </xf>
    <xf numFmtId="164" fontId="4" fillId="0" borderId="9" xfId="0" applyNumberFormat="1" applyFont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left" vertical="center" wrapText="1"/>
    </xf>
    <xf numFmtId="164" fontId="4" fillId="4" borderId="1" xfId="0" applyNumberFormat="1" applyFont="1" applyFill="1" applyBorder="1" applyAlignment="1">
      <alignment horizontal="right" vertical="center" wrapText="1"/>
    </xf>
    <xf numFmtId="0" fontId="4" fillId="4" borderId="6" xfId="0" applyFont="1" applyFill="1" applyBorder="1" applyAlignment="1">
      <alignment horizontal="left" vertical="center" wrapText="1"/>
    </xf>
    <xf numFmtId="164" fontId="4" fillId="4" borderId="8" xfId="0" applyNumberFormat="1" applyFont="1" applyFill="1" applyBorder="1" applyAlignment="1">
      <alignment horizontal="right" vertical="center" wrapText="1"/>
    </xf>
    <xf numFmtId="164" fontId="4" fillId="4" borderId="10" xfId="0" applyNumberFormat="1" applyFont="1" applyFill="1" applyBorder="1" applyAlignment="1">
      <alignment horizontal="right" vertical="center" wrapText="1"/>
    </xf>
    <xf numFmtId="164" fontId="0" fillId="0" borderId="0" xfId="0" applyNumberFormat="1"/>
    <xf numFmtId="164" fontId="3" fillId="3" borderId="3" xfId="0" applyNumberFormat="1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164" fontId="4" fillId="4" borderId="9" xfId="0" applyNumberFormat="1" applyFont="1" applyFill="1" applyBorder="1" applyAlignment="1">
      <alignment horizontal="righ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6" borderId="5" xfId="0" applyFont="1" applyFill="1" applyBorder="1" applyAlignment="1">
      <alignment horizontal="left" vertical="center" wrapText="1"/>
    </xf>
    <xf numFmtId="0" fontId="10" fillId="6" borderId="13" xfId="0" applyFont="1" applyFill="1" applyBorder="1" applyAlignment="1">
      <alignment horizontal="left" vertical="center" wrapText="1"/>
    </xf>
    <xf numFmtId="3" fontId="9" fillId="7" borderId="2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9" fillId="5" borderId="15" xfId="0" applyFont="1" applyFill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3" fontId="4" fillId="4" borderId="9" xfId="0" applyNumberFormat="1" applyFont="1" applyFill="1" applyBorder="1" applyAlignment="1">
      <alignment horizontal="center" vertical="center" wrapText="1"/>
    </xf>
    <xf numFmtId="3" fontId="3" fillId="3" borderId="4" xfId="0" applyNumberFormat="1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3" fontId="4" fillId="4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1790700</xdr:colOff>
      <xdr:row>5</xdr:row>
      <xdr:rowOff>57150</xdr:rowOff>
    </xdr:to>
    <xdr:pic>
      <xdr:nvPicPr>
        <xdr:cNvPr id="2" name="Imagen 31" descr="Resultado de imagen para logo ministerio publico">
          <a:extLst>
            <a:ext uri="{FF2B5EF4-FFF2-40B4-BE49-F238E27FC236}">
              <a16:creationId xmlns:a16="http://schemas.microsoft.com/office/drawing/2014/main" id="{F204F5A8-F866-47B8-8072-95CCF6C7EE2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1019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1800224</xdr:colOff>
      <xdr:row>4</xdr:row>
      <xdr:rowOff>171451</xdr:rowOff>
    </xdr:to>
    <xdr:pic>
      <xdr:nvPicPr>
        <xdr:cNvPr id="2" name="Imagen 31" descr="Resultado de imagen para logo ministerio publico">
          <a:extLst>
            <a:ext uri="{FF2B5EF4-FFF2-40B4-BE49-F238E27FC236}">
              <a16:creationId xmlns:a16="http://schemas.microsoft.com/office/drawing/2014/main" id="{18BA10C2-92C4-4A9E-809E-69092F98880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800224" cy="952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257DB-D471-4A09-86F7-79004517A19D}">
  <dimension ref="B3:C16"/>
  <sheetViews>
    <sheetView tabSelected="1" workbookViewId="0">
      <selection activeCell="B4" sqref="B4:C4"/>
    </sheetView>
  </sheetViews>
  <sheetFormatPr baseColWidth="10" defaultColWidth="14.28515625" defaultRowHeight="15" x14ac:dyDescent="0.25"/>
  <cols>
    <col min="1" max="1" width="27.5703125" customWidth="1"/>
    <col min="2" max="2" width="49.42578125" customWidth="1"/>
    <col min="3" max="3" width="17.42578125" style="25" bestFit="1" customWidth="1"/>
    <col min="7" max="7" width="15.140625" bestFit="1" customWidth="1"/>
  </cols>
  <sheetData>
    <row r="3" spans="2:3" ht="15.75" x14ac:dyDescent="0.25">
      <c r="B3" s="38" t="s">
        <v>16</v>
      </c>
      <c r="C3" s="38"/>
    </row>
    <row r="4" spans="2:3" x14ac:dyDescent="0.25">
      <c r="B4" s="35" t="s">
        <v>17</v>
      </c>
      <c r="C4" s="36"/>
    </row>
    <row r="6" spans="2:3" ht="15.75" thickBot="1" x14ac:dyDescent="0.3">
      <c r="B6" s="37" t="s">
        <v>20</v>
      </c>
      <c r="C6" s="37"/>
    </row>
    <row r="7" spans="2:3" ht="15.75" thickBot="1" x14ac:dyDescent="0.3">
      <c r="B7" s="26" t="s">
        <v>0</v>
      </c>
      <c r="C7" s="30" t="s">
        <v>18</v>
      </c>
    </row>
    <row r="8" spans="2:3" x14ac:dyDescent="0.25">
      <c r="B8" s="20" t="s">
        <v>7</v>
      </c>
      <c r="C8" s="27">
        <f>'Conglomerado Total'!B7</f>
        <v>29</v>
      </c>
    </row>
    <row r="9" spans="2:3" x14ac:dyDescent="0.25">
      <c r="B9" s="21" t="s">
        <v>8</v>
      </c>
      <c r="C9" s="27">
        <f>'Conglomerado Total'!B8</f>
        <v>363</v>
      </c>
    </row>
    <row r="10" spans="2:3" x14ac:dyDescent="0.25">
      <c r="B10" s="21" t="s">
        <v>9</v>
      </c>
      <c r="C10" s="27">
        <f>'Conglomerado Total'!B9</f>
        <v>64</v>
      </c>
    </row>
    <row r="11" spans="2:3" x14ac:dyDescent="0.25">
      <c r="B11" s="22" t="s">
        <v>10</v>
      </c>
      <c r="C11" s="28">
        <f>'Conglomerado Total'!B10</f>
        <v>191233</v>
      </c>
    </row>
    <row r="12" spans="2:3" x14ac:dyDescent="0.25">
      <c r="B12" s="22" t="s">
        <v>11</v>
      </c>
      <c r="C12" s="28">
        <f>'Conglomerado Total'!B11</f>
        <v>879</v>
      </c>
    </row>
    <row r="13" spans="2:3" x14ac:dyDescent="0.25">
      <c r="B13" s="22" t="s">
        <v>12</v>
      </c>
      <c r="C13" s="28">
        <f>'Conglomerado Total'!B12</f>
        <v>846</v>
      </c>
    </row>
    <row r="14" spans="2:3" x14ac:dyDescent="0.25">
      <c r="B14" s="22" t="s">
        <v>13</v>
      </c>
      <c r="C14" s="28">
        <f>'Conglomerado Total'!B13</f>
        <v>165810</v>
      </c>
    </row>
    <row r="15" spans="2:3" ht="15.75" thickBot="1" x14ac:dyDescent="0.3">
      <c r="B15" s="23" t="s">
        <v>14</v>
      </c>
      <c r="C15" s="28">
        <f>'Conglomerado Total'!B14</f>
        <v>2262</v>
      </c>
    </row>
    <row r="16" spans="2:3" ht="15.75" thickBot="1" x14ac:dyDescent="0.3">
      <c r="B16" s="24" t="s">
        <v>19</v>
      </c>
      <c r="C16" s="29">
        <f>SUM(C8:C15)</f>
        <v>361486</v>
      </c>
    </row>
  </sheetData>
  <mergeCells count="3">
    <mergeCell ref="B4:C4"/>
    <mergeCell ref="B6:C6"/>
    <mergeCell ref="B3:C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9"/>
  <sheetViews>
    <sheetView workbookViewId="0">
      <selection activeCell="H4" sqref="H4"/>
    </sheetView>
  </sheetViews>
  <sheetFormatPr baseColWidth="10" defaultColWidth="14.28515625" defaultRowHeight="15" x14ac:dyDescent="0.25"/>
  <cols>
    <col min="1" max="1" width="40.140625" bestFit="1" customWidth="1"/>
    <col min="2" max="2" width="12" bestFit="1" customWidth="1"/>
    <col min="3" max="3" width="13.42578125" bestFit="1" customWidth="1"/>
    <col min="4" max="4" width="14.140625" bestFit="1" customWidth="1"/>
    <col min="5" max="5" width="15.140625" bestFit="1" customWidth="1"/>
    <col min="6" max="6" width="12.5703125" bestFit="1" customWidth="1"/>
    <col min="7" max="7" width="15.140625" bestFit="1" customWidth="1"/>
    <col min="11" max="11" width="15.140625" bestFit="1" customWidth="1"/>
  </cols>
  <sheetData>
    <row r="1" spans="1:11" x14ac:dyDescent="0.25">
      <c r="C1" s="25"/>
    </row>
    <row r="2" spans="1:11" x14ac:dyDescent="0.25">
      <c r="C2" s="25"/>
    </row>
    <row r="3" spans="1:11" ht="15.75" x14ac:dyDescent="0.25">
      <c r="A3" s="38" t="s">
        <v>16</v>
      </c>
      <c r="B3" s="38"/>
      <c r="C3" s="38"/>
      <c r="D3" s="38"/>
      <c r="E3" s="38"/>
      <c r="F3" s="38"/>
      <c r="G3" s="38"/>
    </row>
    <row r="4" spans="1:11" ht="15.75" customHeight="1" x14ac:dyDescent="0.25">
      <c r="A4" s="39" t="s">
        <v>21</v>
      </c>
      <c r="B4" s="39"/>
      <c r="C4" s="39"/>
      <c r="D4" s="39"/>
      <c r="E4" s="39"/>
      <c r="F4" s="39"/>
      <c r="G4" s="39"/>
      <c r="H4" s="16"/>
      <c r="I4" s="16"/>
    </row>
    <row r="5" spans="1:11" ht="15.75" thickBot="1" x14ac:dyDescent="0.3">
      <c r="A5" s="39" t="s">
        <v>20</v>
      </c>
      <c r="B5" s="39"/>
      <c r="C5" s="39"/>
      <c r="D5" s="39"/>
      <c r="E5" s="39"/>
      <c r="F5" s="39"/>
      <c r="G5" s="39"/>
      <c r="H5" s="16"/>
      <c r="I5" s="16"/>
    </row>
    <row r="6" spans="1:11" ht="24.75" thickBot="1" x14ac:dyDescent="0.3">
      <c r="A6" s="8" t="s">
        <v>0</v>
      </c>
      <c r="B6" s="9" t="s">
        <v>1</v>
      </c>
      <c r="C6" s="9" t="s">
        <v>2</v>
      </c>
      <c r="D6" s="9" t="s">
        <v>3</v>
      </c>
      <c r="E6" s="9" t="s">
        <v>4</v>
      </c>
      <c r="F6" s="9" t="s">
        <v>5</v>
      </c>
      <c r="G6" s="10" t="s">
        <v>6</v>
      </c>
      <c r="H6" s="16"/>
      <c r="I6" s="16"/>
    </row>
    <row r="7" spans="1:11" x14ac:dyDescent="0.25">
      <c r="A7" s="5" t="s">
        <v>7</v>
      </c>
      <c r="B7" s="31">
        <v>29</v>
      </c>
      <c r="C7" s="6">
        <v>72500</v>
      </c>
      <c r="D7" s="6">
        <f>C7*0.05</f>
        <v>3625</v>
      </c>
      <c r="E7" s="6">
        <v>0</v>
      </c>
      <c r="F7" s="6">
        <v>1450</v>
      </c>
      <c r="G7" s="7">
        <v>67425</v>
      </c>
      <c r="H7" s="16"/>
      <c r="I7" s="16"/>
      <c r="K7" s="16"/>
    </row>
    <row r="8" spans="1:11" x14ac:dyDescent="0.25">
      <c r="A8" s="4" t="s">
        <v>8</v>
      </c>
      <c r="B8" s="32">
        <v>363</v>
      </c>
      <c r="C8" s="3">
        <v>907500</v>
      </c>
      <c r="D8" s="6">
        <f t="shared" ref="D8:D14" si="0">C8*0.05</f>
        <v>45375</v>
      </c>
      <c r="E8" s="3">
        <v>0</v>
      </c>
      <c r="F8" s="3">
        <v>18150</v>
      </c>
      <c r="G8" s="7">
        <v>843975</v>
      </c>
      <c r="H8" s="16"/>
      <c r="I8" s="16"/>
    </row>
    <row r="9" spans="1:11" x14ac:dyDescent="0.25">
      <c r="A9" s="4" t="s">
        <v>9</v>
      </c>
      <c r="B9" s="32">
        <v>64</v>
      </c>
      <c r="C9" s="3">
        <v>160000</v>
      </c>
      <c r="D9" s="6">
        <f t="shared" si="0"/>
        <v>8000</v>
      </c>
      <c r="E9" s="3">
        <v>0</v>
      </c>
      <c r="F9" s="3">
        <v>3200</v>
      </c>
      <c r="G9" s="7">
        <v>148800</v>
      </c>
    </row>
    <row r="10" spans="1:11" x14ac:dyDescent="0.25">
      <c r="A10" s="11" t="s">
        <v>10</v>
      </c>
      <c r="B10" s="33">
        <v>191233</v>
      </c>
      <c r="C10" s="12">
        <v>114742327</v>
      </c>
      <c r="D10" s="14">
        <f t="shared" si="0"/>
        <v>5737116.3500000006</v>
      </c>
      <c r="E10" s="12">
        <v>0</v>
      </c>
      <c r="F10" s="12">
        <v>9561650</v>
      </c>
      <c r="G10" s="19">
        <v>99443560.650000006</v>
      </c>
    </row>
    <row r="11" spans="1:11" x14ac:dyDescent="0.25">
      <c r="A11" s="11" t="s">
        <v>11</v>
      </c>
      <c r="B11" s="33">
        <v>879</v>
      </c>
      <c r="C11" s="12">
        <v>530700</v>
      </c>
      <c r="D11" s="14">
        <f t="shared" si="0"/>
        <v>26535</v>
      </c>
      <c r="E11" s="12">
        <v>0</v>
      </c>
      <c r="F11" s="12">
        <v>43950</v>
      </c>
      <c r="G11" s="19">
        <v>460215</v>
      </c>
    </row>
    <row r="12" spans="1:11" x14ac:dyDescent="0.25">
      <c r="A12" s="4" t="s">
        <v>12</v>
      </c>
      <c r="B12" s="32">
        <v>846</v>
      </c>
      <c r="C12" s="3">
        <v>507600</v>
      </c>
      <c r="D12" s="6">
        <f t="shared" si="0"/>
        <v>25380</v>
      </c>
      <c r="E12" s="3">
        <v>0</v>
      </c>
      <c r="F12" s="3">
        <v>42300</v>
      </c>
      <c r="G12" s="7">
        <v>439920</v>
      </c>
    </row>
    <row r="13" spans="1:11" x14ac:dyDescent="0.25">
      <c r="A13" s="11" t="s">
        <v>13</v>
      </c>
      <c r="B13" s="33">
        <v>165810</v>
      </c>
      <c r="C13" s="12">
        <v>116067000</v>
      </c>
      <c r="D13" s="14">
        <f t="shared" si="0"/>
        <v>5803350</v>
      </c>
      <c r="E13" s="12">
        <v>13264800</v>
      </c>
      <c r="F13" s="12">
        <v>8290500</v>
      </c>
      <c r="G13" s="19">
        <v>88708350</v>
      </c>
    </row>
    <row r="14" spans="1:11" ht="15.75" thickBot="1" x14ac:dyDescent="0.3">
      <c r="A14" s="13" t="s">
        <v>14</v>
      </c>
      <c r="B14" s="34">
        <v>2262</v>
      </c>
      <c r="C14" s="15">
        <v>1583400</v>
      </c>
      <c r="D14" s="14">
        <f t="shared" si="0"/>
        <v>79170</v>
      </c>
      <c r="E14" s="15">
        <v>0</v>
      </c>
      <c r="F14" s="15">
        <v>113100</v>
      </c>
      <c r="G14" s="19">
        <v>1391130</v>
      </c>
    </row>
    <row r="15" spans="1:11" ht="15.75" thickBot="1" x14ac:dyDescent="0.3">
      <c r="A15" s="18" t="s">
        <v>15</v>
      </c>
      <c r="B15" s="18">
        <f t="shared" ref="B15:G15" si="1">SUM(B7:B14)</f>
        <v>361486</v>
      </c>
      <c r="C15" s="17">
        <f t="shared" si="1"/>
        <v>234571027</v>
      </c>
      <c r="D15" s="17">
        <f t="shared" si="1"/>
        <v>11728551.350000001</v>
      </c>
      <c r="E15" s="17">
        <f t="shared" si="1"/>
        <v>13264800</v>
      </c>
      <c r="F15" s="17">
        <f t="shared" si="1"/>
        <v>18074300</v>
      </c>
      <c r="G15" s="17">
        <f t="shared" si="1"/>
        <v>191503375.65000001</v>
      </c>
    </row>
    <row r="16" spans="1:11" x14ac:dyDescent="0.25">
      <c r="A16" s="1"/>
      <c r="B16" s="1"/>
      <c r="C16" s="1"/>
    </row>
    <row r="17" spans="1:7" x14ac:dyDescent="0.25">
      <c r="A17" s="1"/>
      <c r="B17" s="1"/>
      <c r="C17" s="2"/>
      <c r="E17" s="16"/>
    </row>
    <row r="18" spans="1:7" x14ac:dyDescent="0.25">
      <c r="D18" s="16"/>
      <c r="E18" s="16"/>
      <c r="G18" s="16"/>
    </row>
    <row r="19" spans="1:7" x14ac:dyDescent="0.25">
      <c r="D19" s="16"/>
    </row>
  </sheetData>
  <mergeCells count="3">
    <mergeCell ref="A5:G5"/>
    <mergeCell ref="A3:G3"/>
    <mergeCell ref="A4:G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Conglomerado de Cantidades</vt:lpstr>
      <vt:lpstr>Conglomerado 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Manuel Pichardo Gutierrez</dc:creator>
  <cp:lastModifiedBy>Michael Manuel Pichardo Gutierrez</cp:lastModifiedBy>
  <dcterms:created xsi:type="dcterms:W3CDTF">2022-04-01T14:38:51Z</dcterms:created>
  <dcterms:modified xsi:type="dcterms:W3CDTF">2024-01-08T19:26:12Z</dcterms:modified>
</cp:coreProperties>
</file>