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gr-fs-00\Departamento de Compras\2-GESTION DE COMPRAS Y PROCESOS\11-SANDI POLANCO\2023\LICITACION PUBLICA\Pliego revisado por legal 02 05 2023\"/>
    </mc:Choice>
  </mc:AlternateContent>
  <xr:revisionPtr revIDLastSave="0" documentId="13_ncr:1_{C7AB088B-EC34-4596-B38E-F49954E70549}" xr6:coauthVersionLast="47" xr6:coauthVersionMax="47" xr10:uidLastSave="{00000000-0000-0000-0000-000000000000}"/>
  <bookViews>
    <workbookView xWindow="-120" yWindow="-120" windowWidth="29040" windowHeight="15840" tabRatio="724" firstSheet="13" activeTab="17" xr2:uid="{00000000-000D-0000-FFFF-FFFF00000000}"/>
  </bookViews>
  <sheets>
    <sheet name="VEHICULOS INCAUTADOS" sheetId="1" state="hidden" r:id="rId1"/>
    <sheet name="VEHICULOS PROPIOS" sheetId="2" state="hidden" r:id="rId2"/>
    <sheet name="UNIVERSO VEHICULAR (TODOS)" sheetId="5" state="hidden" r:id="rId3"/>
    <sheet name="LISTADO POR LOTES" sheetId="8" r:id="rId4"/>
    <sheet name="LISTADO DE LOTES 2022" sheetId="6" state="hidden" r:id="rId5"/>
    <sheet name="LOTES POR MARCAS" sheetId="3" state="hidden" r:id="rId6"/>
    <sheet name="MOTOCICLETA" sheetId="9" state="hidden" r:id="rId7"/>
    <sheet name="LOTES ESPECIALIZADOS" sheetId="7" state="hidden" r:id="rId8"/>
    <sheet name="LISTADO POR MARCAS" sheetId="10" state="hidden" r:id="rId9"/>
    <sheet name="LOTE 1 FORM OFERTA ISUZU" sheetId="16" r:id="rId10"/>
    <sheet name="LOTE 2 FORM OFERTA MAZDA" sheetId="19" r:id="rId11"/>
    <sheet name="LOTE 3 FORM OFERTA NISSAN" sheetId="18" r:id="rId12"/>
    <sheet name="LOTE 4 FORM OFERTA TOYOTA" sheetId="17" r:id="rId13"/>
    <sheet name="LOTE 5 6 FORM OFERTA AMERICANO" sheetId="20" r:id="rId14"/>
    <sheet name="LOTE 7 FORM OFERTA CHINO" sheetId="21" r:id="rId15"/>
    <sheet name="LOTE 8 9 FORM OFERTA EUROPEO" sheetId="23" r:id="rId16"/>
    <sheet name="LOTE 10 11 12 13 14  F JAPONES" sheetId="24" r:id="rId17"/>
    <sheet name="LOTE 15 16 FORM OFERTA COREANOS" sheetId="26" r:id="rId18"/>
  </sheets>
  <definedNames>
    <definedName name="_xlnm._FilterDatabase" localSheetId="5" hidden="1">'LOTES POR MARCAS'!$B$78:$E$113</definedName>
    <definedName name="_xlnm._FilterDatabase" localSheetId="2" hidden="1">'UNIVERSO VEHICULAR (TODOS)'!$A$2:$H$701</definedName>
    <definedName name="_xlnm._FilterDatabase" localSheetId="0" hidden="1">'VEHICULOS INCAUTADOS'!$A$2:$F$325</definedName>
    <definedName name="_xlnm._FilterDatabase" localSheetId="1" hidden="1">'VEHICULOS PROPIOS'!$A$2:$F$379</definedName>
    <definedName name="_xlnm.Print_Area" localSheetId="4">'LISTADO DE LOTES 2022'!$A$1:$E$33</definedName>
    <definedName name="_xlnm.Print_Area" localSheetId="8">'LISTADO POR MARCAS'!$A$28:$M$54</definedName>
    <definedName name="_xlnm.Print_Area" localSheetId="9">'LOTE 1 FORM OFERTA ISUZU'!$B$1:$N$33</definedName>
    <definedName name="_xlnm.Print_Area" localSheetId="16">'LOTE 10 11 12 13 14  F JAPONES'!$B$1:$N$333</definedName>
    <definedName name="_xlnm.Print_Area" localSheetId="17">'LOTE 15 16 FORM OFERTA COREANOS'!$B$1:$N$65</definedName>
    <definedName name="_xlnm.Print_Area" localSheetId="10">'LOTE 2 FORM OFERTA MAZDA'!$B$1:$N$31</definedName>
    <definedName name="_xlnm.Print_Area" localSheetId="11">'LOTE 3 FORM OFERTA NISSAN'!$B$1:$N$86</definedName>
    <definedName name="_xlnm.Print_Area" localSheetId="12">'LOTE 4 FORM OFERTA TOYOTA'!$B$1:$N$81</definedName>
    <definedName name="_xlnm.Print_Area" localSheetId="13">'LOTE 5 6 FORM OFERTA AMERICANO'!$B$1:$N$84</definedName>
    <definedName name="_xlnm.Print_Area" localSheetId="14">'LOTE 7 FORM OFERTA CHINO'!$B$1:$N$13</definedName>
    <definedName name="_xlnm.Print_Area" localSheetId="15">'LOTE 8 9 FORM OFERTA EUROPEO'!$B$1:$N$47</definedName>
    <definedName name="_xlnm.Print_Area" localSheetId="0">'VEHICULOS INCAUTADOS'!$A$2:$F$325</definedName>
    <definedName name="_xlnm.Print_Titles" localSheetId="11">'LOTE 3 FORM OFERTA NISSAN'!$6:$6</definedName>
    <definedName name="_xlnm.Print_Titles" localSheetId="12">'LOTE 4 FORM OFERTA TOYOTA'!$6:$6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6" l="1"/>
  <c r="N43" i="26"/>
  <c r="N42" i="26"/>
  <c r="N41" i="26"/>
  <c r="N40" i="26"/>
  <c r="N39" i="26"/>
  <c r="N38" i="26"/>
  <c r="N37" i="26"/>
  <c r="N36" i="26"/>
  <c r="N35" i="26"/>
  <c r="N34" i="26"/>
  <c r="N33" i="26"/>
  <c r="N32" i="26"/>
  <c r="N31" i="26"/>
  <c r="N30" i="26"/>
  <c r="N29" i="26"/>
  <c r="N28" i="26"/>
  <c r="N27" i="26"/>
  <c r="N26" i="26"/>
  <c r="N25" i="26"/>
  <c r="N24" i="26"/>
  <c r="N23" i="26"/>
  <c r="N22" i="26"/>
  <c r="N21" i="26"/>
  <c r="N20" i="26"/>
  <c r="N19" i="26"/>
  <c r="N18" i="26"/>
  <c r="N17" i="26"/>
  <c r="N16" i="26"/>
  <c r="N15" i="26"/>
  <c r="N14" i="26"/>
  <c r="N13" i="26"/>
  <c r="N12" i="26"/>
  <c r="N11" i="26"/>
  <c r="N10" i="26"/>
  <c r="N9" i="26"/>
  <c r="N8" i="26"/>
  <c r="N7" i="26"/>
  <c r="N65" i="26" s="1"/>
  <c r="N45" i="24"/>
  <c r="N46" i="24"/>
  <c r="N47" i="24"/>
  <c r="N48" i="24"/>
  <c r="N49" i="24"/>
  <c r="N50" i="24"/>
  <c r="N51" i="24"/>
  <c r="N52" i="24"/>
  <c r="N53" i="24"/>
  <c r="N54" i="24"/>
  <c r="N55" i="24"/>
  <c r="N56" i="24"/>
  <c r="N57" i="24"/>
  <c r="N58" i="24"/>
  <c r="N59" i="24"/>
  <c r="N60" i="24"/>
  <c r="N61" i="24"/>
  <c r="N62" i="24"/>
  <c r="N63" i="24"/>
  <c r="N64" i="24"/>
  <c r="N65" i="24"/>
  <c r="N66" i="24"/>
  <c r="N67" i="24"/>
  <c r="N68" i="24"/>
  <c r="N69" i="24"/>
  <c r="N70" i="24"/>
  <c r="N71" i="24"/>
  <c r="N72" i="24"/>
  <c r="N73" i="24"/>
  <c r="N74" i="24"/>
  <c r="N75" i="24"/>
  <c r="N76" i="24"/>
  <c r="N77" i="24"/>
  <c r="N78" i="24"/>
  <c r="N79" i="24"/>
  <c r="N80" i="24"/>
  <c r="N81" i="24"/>
  <c r="N82" i="24"/>
  <c r="N83" i="24"/>
  <c r="N84" i="24"/>
  <c r="N85" i="24"/>
  <c r="N86" i="24"/>
  <c r="N87" i="24"/>
  <c r="N88" i="24"/>
  <c r="N89" i="24"/>
  <c r="N90" i="24"/>
  <c r="N91" i="24"/>
  <c r="N92" i="24"/>
  <c r="N93" i="24"/>
  <c r="N94" i="24"/>
  <c r="N95" i="24"/>
  <c r="N96" i="24"/>
  <c r="N97" i="24"/>
  <c r="N98" i="24"/>
  <c r="N99" i="24"/>
  <c r="N100" i="24"/>
  <c r="N101" i="24"/>
  <c r="N102" i="24"/>
  <c r="N103" i="24"/>
  <c r="N104" i="24"/>
  <c r="N105" i="24"/>
  <c r="N106" i="24"/>
  <c r="N107" i="24"/>
  <c r="N108" i="24"/>
  <c r="N109" i="24"/>
  <c r="N110" i="24"/>
  <c r="N111" i="24"/>
  <c r="N112" i="24"/>
  <c r="N113" i="24"/>
  <c r="N114" i="24"/>
  <c r="N115" i="24"/>
  <c r="N116" i="24"/>
  <c r="N117" i="24"/>
  <c r="N118" i="24"/>
  <c r="N119" i="24"/>
  <c r="N120" i="24"/>
  <c r="N121" i="24"/>
  <c r="N122" i="24"/>
  <c r="N123" i="24"/>
  <c r="N124" i="24"/>
  <c r="N125" i="24"/>
  <c r="N126" i="24"/>
  <c r="N127" i="24"/>
  <c r="N128" i="24"/>
  <c r="N129" i="24"/>
  <c r="N130" i="24"/>
  <c r="N131" i="24"/>
  <c r="N132" i="24"/>
  <c r="N133" i="24"/>
  <c r="N134" i="24"/>
  <c r="N135" i="24"/>
  <c r="N136" i="24"/>
  <c r="N137" i="24"/>
  <c r="N138" i="24"/>
  <c r="N139" i="24"/>
  <c r="N140" i="24"/>
  <c r="N141" i="24"/>
  <c r="N142" i="24"/>
  <c r="N143" i="24"/>
  <c r="N144" i="24"/>
  <c r="N145" i="24"/>
  <c r="N146" i="24"/>
  <c r="N147" i="24"/>
  <c r="N148" i="24"/>
  <c r="N149" i="24"/>
  <c r="N150" i="24"/>
  <c r="N151" i="24"/>
  <c r="N152" i="24"/>
  <c r="N153" i="24"/>
  <c r="N154" i="24"/>
  <c r="N155" i="24"/>
  <c r="N156" i="24"/>
  <c r="N157" i="24"/>
  <c r="N158" i="24"/>
  <c r="N159" i="24"/>
  <c r="N160" i="24"/>
  <c r="N161" i="24"/>
  <c r="N162" i="24"/>
  <c r="N163" i="24"/>
  <c r="N164" i="24"/>
  <c r="N165" i="24"/>
  <c r="N166" i="24"/>
  <c r="N167" i="24"/>
  <c r="N168" i="24"/>
  <c r="N169" i="24"/>
  <c r="N170" i="24"/>
  <c r="N171" i="24"/>
  <c r="N172" i="24"/>
  <c r="N173" i="24"/>
  <c r="N174" i="24"/>
  <c r="N175" i="24"/>
  <c r="N176" i="24"/>
  <c r="N177" i="24"/>
  <c r="N178" i="24"/>
  <c r="N179" i="24"/>
  <c r="N180" i="24"/>
  <c r="N181" i="24"/>
  <c r="N182" i="24"/>
  <c r="N183" i="24"/>
  <c r="N184" i="24"/>
  <c r="N185" i="24"/>
  <c r="N186" i="24"/>
  <c r="N187" i="24"/>
  <c r="N188" i="24"/>
  <c r="N189" i="24"/>
  <c r="N190" i="24"/>
  <c r="N191" i="24"/>
  <c r="N192" i="24"/>
  <c r="N193" i="24"/>
  <c r="N194" i="24"/>
  <c r="N195" i="24"/>
  <c r="N196" i="24"/>
  <c r="N197" i="24"/>
  <c r="N198" i="24"/>
  <c r="N199" i="24"/>
  <c r="N200" i="24"/>
  <c r="N201" i="24"/>
  <c r="N202" i="24"/>
  <c r="N203" i="24"/>
  <c r="N204" i="24"/>
  <c r="N205" i="24"/>
  <c r="N206" i="24"/>
  <c r="N207" i="24"/>
  <c r="N208" i="24"/>
  <c r="N209" i="24"/>
  <c r="N210" i="24"/>
  <c r="N211" i="24"/>
  <c r="N212" i="24"/>
  <c r="N213" i="24"/>
  <c r="N214" i="24"/>
  <c r="N215" i="24"/>
  <c r="N216" i="24"/>
  <c r="N217" i="24"/>
  <c r="N218" i="24"/>
  <c r="N219" i="24"/>
  <c r="N220" i="24"/>
  <c r="N221" i="24"/>
  <c r="N222" i="24"/>
  <c r="N223" i="24"/>
  <c r="N224" i="24"/>
  <c r="N225" i="24"/>
  <c r="N226" i="24"/>
  <c r="N227" i="24"/>
  <c r="N228" i="24"/>
  <c r="N229" i="24"/>
  <c r="N230" i="24"/>
  <c r="N231" i="24"/>
  <c r="N232" i="24"/>
  <c r="N233" i="24"/>
  <c r="N234" i="24"/>
  <c r="N235" i="24"/>
  <c r="N236" i="24"/>
  <c r="N237" i="24"/>
  <c r="N238" i="24"/>
  <c r="N239" i="24"/>
  <c r="N240" i="24"/>
  <c r="N241" i="24"/>
  <c r="N242" i="24"/>
  <c r="N243" i="24"/>
  <c r="N244" i="24"/>
  <c r="N245" i="24"/>
  <c r="N246" i="24"/>
  <c r="N247" i="24"/>
  <c r="N248" i="24"/>
  <c r="N249" i="24"/>
  <c r="N250" i="24"/>
  <c r="N251" i="24"/>
  <c r="N252" i="24"/>
  <c r="N253" i="24"/>
  <c r="N254" i="24"/>
  <c r="N255" i="24"/>
  <c r="N256" i="24"/>
  <c r="N257" i="24"/>
  <c r="N258" i="24"/>
  <c r="N259" i="24"/>
  <c r="N260" i="24"/>
  <c r="N261" i="24"/>
  <c r="N262" i="24"/>
  <c r="N263" i="24"/>
  <c r="N264" i="24"/>
  <c r="N265" i="24"/>
  <c r="N266" i="24"/>
  <c r="N267" i="24"/>
  <c r="N268" i="24"/>
  <c r="N269" i="24"/>
  <c r="N270" i="24"/>
  <c r="N271" i="24"/>
  <c r="N272" i="24"/>
  <c r="N273" i="24"/>
  <c r="N274" i="24"/>
  <c r="N275" i="24"/>
  <c r="N276" i="24"/>
  <c r="N277" i="24"/>
  <c r="N278" i="24"/>
  <c r="N279" i="24"/>
  <c r="N280" i="24"/>
  <c r="N281" i="24"/>
  <c r="N282" i="24"/>
  <c r="N283" i="24"/>
  <c r="N284" i="24"/>
  <c r="N285" i="24"/>
  <c r="N286" i="24"/>
  <c r="N287" i="24"/>
  <c r="N288" i="24"/>
  <c r="N289" i="24"/>
  <c r="N290" i="24"/>
  <c r="N291" i="24"/>
  <c r="N292" i="24"/>
  <c r="N293" i="24"/>
  <c r="N294" i="24"/>
  <c r="N295" i="24"/>
  <c r="N296" i="24"/>
  <c r="N297" i="24"/>
  <c r="N298" i="24"/>
  <c r="N299" i="24"/>
  <c r="N300" i="24"/>
  <c r="N301" i="24"/>
  <c r="N302" i="24"/>
  <c r="N303" i="24"/>
  <c r="N304" i="24"/>
  <c r="N305" i="24"/>
  <c r="N306" i="24"/>
  <c r="N307" i="24"/>
  <c r="N308" i="24"/>
  <c r="N309" i="24"/>
  <c r="N310" i="24"/>
  <c r="N311" i="24"/>
  <c r="N312" i="24"/>
  <c r="N313" i="24"/>
  <c r="N314" i="24"/>
  <c r="N315" i="24"/>
  <c r="N316" i="24"/>
  <c r="N317" i="24"/>
  <c r="N318" i="24"/>
  <c r="N319" i="24"/>
  <c r="N320" i="24"/>
  <c r="N321" i="24"/>
  <c r="N322" i="24"/>
  <c r="N323" i="24"/>
  <c r="N324" i="24"/>
  <c r="N325" i="24"/>
  <c r="N326" i="24"/>
  <c r="N327" i="24"/>
  <c r="N328" i="24"/>
  <c r="N329" i="24"/>
  <c r="N330" i="24"/>
  <c r="B8" i="24" l="1"/>
  <c r="B9" i="24" s="1"/>
  <c r="B10" i="24" s="1"/>
  <c r="B11" i="24" s="1"/>
  <c r="B12" i="24" s="1"/>
  <c r="B13" i="24" s="1"/>
  <c r="B14" i="24" s="1"/>
  <c r="B15" i="24" s="1"/>
  <c r="B16" i="24" s="1"/>
  <c r="B17" i="24" s="1"/>
  <c r="B18" i="24" s="1"/>
  <c r="B19" i="24" s="1"/>
  <c r="B20" i="24" s="1"/>
  <c r="B21" i="24" s="1"/>
  <c r="B22" i="24" s="1"/>
  <c r="B23" i="24" s="1"/>
  <c r="B24" i="24" s="1"/>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B110" i="24" s="1"/>
  <c r="B111" i="24" s="1"/>
  <c r="B112" i="24" s="1"/>
  <c r="B113" i="24" s="1"/>
  <c r="B114" i="24" s="1"/>
  <c r="B115" i="24" s="1"/>
  <c r="B116" i="24" s="1"/>
  <c r="B117" i="24" s="1"/>
  <c r="B118" i="24" s="1"/>
  <c r="B119" i="24" s="1"/>
  <c r="B120" i="24" s="1"/>
  <c r="B121" i="24" s="1"/>
  <c r="B122" i="24" s="1"/>
  <c r="B123" i="24" s="1"/>
  <c r="B124" i="24" s="1"/>
  <c r="B125" i="24" s="1"/>
  <c r="B126" i="24" s="1"/>
  <c r="B127" i="24" s="1"/>
  <c r="B128" i="24" s="1"/>
  <c r="B129" i="24" s="1"/>
  <c r="B130" i="24" s="1"/>
  <c r="B131" i="24" s="1"/>
  <c r="B132" i="24" s="1"/>
  <c r="B133" i="24" s="1"/>
  <c r="B134" i="24" s="1"/>
  <c r="B135" i="24" s="1"/>
  <c r="B136" i="24" s="1"/>
  <c r="B137" i="24" s="1"/>
  <c r="B138" i="24" s="1"/>
  <c r="B139" i="24" s="1"/>
  <c r="B140" i="24" s="1"/>
  <c r="B141" i="24" s="1"/>
  <c r="B142" i="24" s="1"/>
  <c r="B143" i="24" s="1"/>
  <c r="B144" i="24" s="1"/>
  <c r="B145" i="24" s="1"/>
  <c r="B146" i="24" s="1"/>
  <c r="B147" i="24" s="1"/>
  <c r="B148" i="24" s="1"/>
  <c r="B149" i="24" s="1"/>
  <c r="B150" i="24" s="1"/>
  <c r="B151" i="24" s="1"/>
  <c r="B152" i="24" s="1"/>
  <c r="B153" i="24" s="1"/>
  <c r="B154" i="24" s="1"/>
  <c r="B155" i="24" s="1"/>
  <c r="B156" i="24" s="1"/>
  <c r="B157" i="24" s="1"/>
  <c r="B158" i="24" s="1"/>
  <c r="B159" i="24" s="1"/>
  <c r="B160" i="24" s="1"/>
  <c r="B161" i="24" s="1"/>
  <c r="B162" i="24" s="1"/>
  <c r="B163" i="24" s="1"/>
  <c r="B164" i="24" s="1"/>
  <c r="B165" i="24" s="1"/>
  <c r="B166" i="24" s="1"/>
  <c r="B167" i="24" s="1"/>
  <c r="B168" i="24" s="1"/>
  <c r="B169" i="24" s="1"/>
  <c r="B170" i="24" s="1"/>
  <c r="B171" i="24" s="1"/>
  <c r="B172" i="24" s="1"/>
  <c r="B173" i="24" s="1"/>
  <c r="B174" i="24" s="1"/>
  <c r="B175" i="24" s="1"/>
  <c r="B176" i="24" s="1"/>
  <c r="B177" i="24" s="1"/>
  <c r="B178" i="24" s="1"/>
  <c r="B179" i="24" s="1"/>
  <c r="B180" i="24" s="1"/>
  <c r="B181" i="24" s="1"/>
  <c r="B182" i="24" s="1"/>
  <c r="B183" i="24" s="1"/>
  <c r="B184" i="24" s="1"/>
  <c r="B185" i="24" s="1"/>
  <c r="B186" i="24" s="1"/>
  <c r="B187" i="24" s="1"/>
  <c r="B188" i="24" s="1"/>
  <c r="B189" i="24" s="1"/>
  <c r="B190" i="24" s="1"/>
  <c r="B191" i="24" s="1"/>
  <c r="B192" i="24" s="1"/>
  <c r="B193" i="24" s="1"/>
  <c r="B194" i="24" s="1"/>
  <c r="B195" i="24" s="1"/>
  <c r="B196" i="24" s="1"/>
  <c r="B197" i="24" s="1"/>
  <c r="B198" i="24" s="1"/>
  <c r="B199" i="24" s="1"/>
  <c r="B200" i="24" s="1"/>
  <c r="B201" i="24" s="1"/>
  <c r="B202" i="24" s="1"/>
  <c r="B203" i="24" s="1"/>
  <c r="B204" i="24" s="1"/>
  <c r="B205" i="24" s="1"/>
  <c r="B206" i="24" s="1"/>
  <c r="B207" i="24" s="1"/>
  <c r="B208" i="24" s="1"/>
  <c r="B209" i="24" s="1"/>
  <c r="B210" i="24" s="1"/>
  <c r="B211" i="24" s="1"/>
  <c r="B212" i="24" s="1"/>
  <c r="B213" i="24" s="1"/>
  <c r="B214" i="24" s="1"/>
  <c r="B215" i="24" s="1"/>
  <c r="B216" i="24" s="1"/>
  <c r="B217" i="24" s="1"/>
  <c r="B218" i="24" s="1"/>
  <c r="B219" i="24" s="1"/>
  <c r="B220" i="24" s="1"/>
  <c r="B221" i="24" s="1"/>
  <c r="B222" i="24" s="1"/>
  <c r="B223" i="24" s="1"/>
  <c r="B224" i="24" s="1"/>
  <c r="B225" i="24" s="1"/>
  <c r="B226" i="24" s="1"/>
  <c r="B227" i="24" s="1"/>
  <c r="B228" i="24" s="1"/>
  <c r="B229" i="24" s="1"/>
  <c r="B230" i="24" s="1"/>
  <c r="B231" i="24" s="1"/>
  <c r="B232" i="24" s="1"/>
  <c r="B233" i="24" s="1"/>
  <c r="B234" i="24" s="1"/>
  <c r="B235" i="24" s="1"/>
  <c r="B236" i="24" s="1"/>
  <c r="B237" i="24" s="1"/>
  <c r="B238" i="24" s="1"/>
  <c r="B239" i="24" s="1"/>
  <c r="B240" i="24" s="1"/>
  <c r="B241" i="24" s="1"/>
  <c r="B242" i="24" s="1"/>
  <c r="B243" i="24" s="1"/>
  <c r="B244" i="24" s="1"/>
  <c r="B245" i="24" s="1"/>
  <c r="B246" i="24" s="1"/>
  <c r="B247" i="24" s="1"/>
  <c r="B248" i="24" s="1"/>
  <c r="B249" i="24" s="1"/>
  <c r="B250" i="24" s="1"/>
  <c r="B251" i="24" s="1"/>
  <c r="B252" i="24" s="1"/>
  <c r="B253" i="24" s="1"/>
  <c r="B254" i="24" s="1"/>
  <c r="B255" i="24" s="1"/>
  <c r="B256" i="24" s="1"/>
  <c r="B257" i="24" s="1"/>
  <c r="B258" i="24" s="1"/>
  <c r="B259" i="24" s="1"/>
  <c r="B260" i="24" s="1"/>
  <c r="B261" i="24" s="1"/>
  <c r="B262" i="24" s="1"/>
  <c r="B263" i="24" s="1"/>
  <c r="B264" i="24" s="1"/>
  <c r="B265" i="24" s="1"/>
  <c r="B266" i="24" s="1"/>
  <c r="B267" i="24" s="1"/>
  <c r="B268" i="24" s="1"/>
  <c r="B269" i="24" s="1"/>
  <c r="B270" i="24" s="1"/>
  <c r="B271" i="24" s="1"/>
  <c r="B272" i="24" s="1"/>
  <c r="B273" i="24" s="1"/>
  <c r="B274" i="24" s="1"/>
  <c r="B275" i="24" s="1"/>
  <c r="B276" i="24" s="1"/>
  <c r="B277" i="24" s="1"/>
  <c r="B278" i="24" s="1"/>
  <c r="B279" i="24" s="1"/>
  <c r="B280" i="24" s="1"/>
  <c r="B281" i="24" s="1"/>
  <c r="B282" i="24" s="1"/>
  <c r="B283" i="24" s="1"/>
  <c r="B284" i="24" s="1"/>
  <c r="B285" i="24" s="1"/>
  <c r="B286" i="24" s="1"/>
  <c r="B287" i="24" s="1"/>
  <c r="B288" i="24" s="1"/>
  <c r="B289" i="24" s="1"/>
  <c r="B290" i="24" s="1"/>
  <c r="B291" i="24" s="1"/>
  <c r="B292" i="24" s="1"/>
  <c r="B293" i="24" s="1"/>
  <c r="B294" i="24" s="1"/>
  <c r="B295" i="24" s="1"/>
  <c r="B296" i="24" s="1"/>
  <c r="B297" i="24" s="1"/>
  <c r="B298" i="24" s="1"/>
  <c r="B299" i="24" s="1"/>
  <c r="B300" i="24" s="1"/>
  <c r="B301" i="24" s="1"/>
  <c r="B302" i="24" s="1"/>
  <c r="B303" i="24" s="1"/>
  <c r="B304" i="24" s="1"/>
  <c r="B305" i="24" s="1"/>
  <c r="B306" i="24" s="1"/>
  <c r="B307" i="24" s="1"/>
  <c r="B308" i="24" s="1"/>
  <c r="B309" i="24" s="1"/>
  <c r="B310" i="24" s="1"/>
  <c r="B311" i="24" s="1"/>
  <c r="B312" i="24" s="1"/>
  <c r="B313" i="24" s="1"/>
  <c r="B314" i="24" s="1"/>
  <c r="B315" i="24" s="1"/>
  <c r="B316" i="24" s="1"/>
  <c r="B317" i="24" s="1"/>
  <c r="B318" i="24" s="1"/>
  <c r="B319" i="24" s="1"/>
  <c r="B320" i="24" s="1"/>
  <c r="B321" i="24" s="1"/>
  <c r="B322" i="24" s="1"/>
  <c r="B323" i="24" s="1"/>
  <c r="B324" i="24" s="1"/>
  <c r="B325" i="24" s="1"/>
  <c r="B326" i="24" s="1"/>
  <c r="B327" i="24" s="1"/>
  <c r="B328" i="24" s="1"/>
  <c r="B329" i="24" s="1"/>
  <c r="B330" i="24" s="1"/>
  <c r="N44" i="24"/>
  <c r="N43" i="24"/>
  <c r="N42" i="24"/>
  <c r="N41" i="24"/>
  <c r="N40" i="24"/>
  <c r="N39" i="24"/>
  <c r="N38" i="24"/>
  <c r="N37" i="24"/>
  <c r="N36" i="24"/>
  <c r="N35" i="24"/>
  <c r="N34" i="24"/>
  <c r="N33" i="24"/>
  <c r="N32" i="24"/>
  <c r="N31" i="24"/>
  <c r="N30" i="24"/>
  <c r="N29" i="24"/>
  <c r="N28" i="24"/>
  <c r="N27" i="24"/>
  <c r="N26" i="24"/>
  <c r="N25" i="24"/>
  <c r="N24" i="24"/>
  <c r="N23" i="24"/>
  <c r="N22" i="24"/>
  <c r="N21" i="24"/>
  <c r="N20" i="24"/>
  <c r="N19" i="24"/>
  <c r="N18" i="24"/>
  <c r="N17" i="24"/>
  <c r="N16" i="24"/>
  <c r="N15" i="24"/>
  <c r="N14" i="24"/>
  <c r="N13" i="24"/>
  <c r="N12" i="24"/>
  <c r="N11" i="24"/>
  <c r="N10" i="24"/>
  <c r="N9" i="24"/>
  <c r="N8" i="24"/>
  <c r="N7" i="24"/>
  <c r="N8" i="23"/>
  <c r="N9" i="23"/>
  <c r="N10" i="23"/>
  <c r="N11" i="23"/>
  <c r="N12" i="23"/>
  <c r="N13" i="23"/>
  <c r="N14" i="23"/>
  <c r="N15" i="23"/>
  <c r="N16" i="23"/>
  <c r="N17" i="23"/>
  <c r="N18" i="23"/>
  <c r="N19" i="23"/>
  <c r="N20" i="23"/>
  <c r="N21" i="23"/>
  <c r="N22" i="23"/>
  <c r="N23" i="23"/>
  <c r="N24" i="23"/>
  <c r="N25" i="23"/>
  <c r="N26" i="23"/>
  <c r="N27" i="23"/>
  <c r="N28" i="23"/>
  <c r="N29" i="23"/>
  <c r="N30" i="23"/>
  <c r="N31" i="23"/>
  <c r="N32" i="23"/>
  <c r="N33" i="23"/>
  <c r="N34" i="23"/>
  <c r="N35" i="23"/>
  <c r="N36" i="23"/>
  <c r="N37" i="23"/>
  <c r="N38" i="23"/>
  <c r="N39" i="23"/>
  <c r="N40" i="23"/>
  <c r="N41" i="23"/>
  <c r="N42" i="23"/>
  <c r="N43" i="23"/>
  <c r="N44" i="23"/>
  <c r="N7" i="23"/>
  <c r="N45" i="23" s="1"/>
  <c r="N8" i="21"/>
  <c r="N9" i="21" s="1"/>
  <c r="N7" i="21"/>
  <c r="N8" i="20"/>
  <c r="N9" i="20"/>
  <c r="N10" i="20"/>
  <c r="N11" i="20"/>
  <c r="N12" i="20"/>
  <c r="N13" i="20"/>
  <c r="N14" i="20"/>
  <c r="N15" i="20"/>
  <c r="N16" i="20"/>
  <c r="N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7" i="20"/>
  <c r="N81" i="20" l="1"/>
  <c r="N331" i="24"/>
  <c r="C5" i="9" l="1"/>
  <c r="C6" i="9" s="1"/>
  <c r="E5" i="9" l="1"/>
  <c r="F5" i="9" s="1"/>
  <c r="G5" i="9" s="1"/>
  <c r="I118" i="7"/>
  <c r="H5" i="9" l="1"/>
  <c r="H6" i="9" s="1"/>
  <c r="F6" i="3"/>
  <c r="G6" i="3" s="1"/>
  <c r="H6" i="3" s="1"/>
  <c r="G85" i="3"/>
  <c r="H85" i="3" s="1"/>
  <c r="G84" i="3"/>
  <c r="H84" i="3" s="1"/>
  <c r="G83" i="3"/>
  <c r="H83" i="3" s="1"/>
  <c r="G82" i="3"/>
  <c r="H82" i="3" s="1"/>
  <c r="G81" i="3"/>
  <c r="H81" i="3" s="1"/>
  <c r="G80" i="3"/>
  <c r="H80" i="3" s="1"/>
  <c r="F9" i="3"/>
  <c r="G9" i="3" s="1"/>
  <c r="F7" i="3"/>
  <c r="F8" i="3"/>
  <c r="F5" i="3"/>
  <c r="D99" i="3"/>
  <c r="D98" i="3"/>
  <c r="D110" i="3"/>
  <c r="D109" i="3"/>
  <c r="D108" i="3"/>
  <c r="D97" i="3"/>
  <c r="D96" i="3"/>
  <c r="D95" i="3"/>
  <c r="D94" i="3"/>
  <c r="D106" i="3"/>
  <c r="D105" i="3"/>
  <c r="D93" i="3"/>
  <c r="D92" i="3"/>
  <c r="D104" i="3"/>
  <c r="D103" i="3"/>
  <c r="D91" i="3"/>
  <c r="D112" i="3"/>
  <c r="D85" i="3"/>
  <c r="D102" i="3"/>
  <c r="F100" i="3" s="1"/>
  <c r="D101" i="3"/>
  <c r="D111" i="3"/>
  <c r="D107" i="3"/>
  <c r="D84" i="3"/>
  <c r="D83" i="3"/>
  <c r="D82" i="3"/>
  <c r="D90" i="3"/>
  <c r="D81" i="3"/>
  <c r="D100" i="3"/>
  <c r="D79" i="3"/>
  <c r="F79" i="3" s="1"/>
  <c r="G79" i="3" s="1"/>
  <c r="H79" i="3" s="1"/>
  <c r="D80" i="3"/>
  <c r="D87" i="3"/>
  <c r="D86" i="3"/>
  <c r="F86" i="3" s="1"/>
  <c r="D88" i="3"/>
  <c r="C74" i="3"/>
  <c r="C34" i="3"/>
  <c r="C35" i="3" s="1"/>
  <c r="C10" i="3"/>
  <c r="C11" i="3" s="1"/>
  <c r="F88" i="3" l="1"/>
  <c r="G88" i="3" s="1"/>
  <c r="I88" i="3" s="1"/>
  <c r="F111" i="3"/>
  <c r="G111" i="3" s="1"/>
  <c r="H111" i="3" s="1"/>
  <c r="H9" i="3"/>
  <c r="I9" i="3"/>
  <c r="G86" i="3"/>
  <c r="H86" i="3" s="1"/>
  <c r="G100" i="3"/>
  <c r="H100" i="3" s="1"/>
  <c r="G5" i="3"/>
  <c r="H5" i="3" s="1"/>
  <c r="G8" i="3"/>
  <c r="H8" i="3" s="1"/>
  <c r="I6" i="3"/>
  <c r="G7" i="3"/>
  <c r="H7" i="3" s="1"/>
  <c r="I79" i="3"/>
  <c r="D113" i="3"/>
  <c r="H88" i="3" l="1"/>
  <c r="I86" i="3"/>
  <c r="I113" i="3" s="1"/>
  <c r="I100" i="3"/>
  <c r="I111" i="3"/>
  <c r="I8" i="3"/>
  <c r="I7" i="3"/>
  <c r="I5" i="3"/>
  <c r="I10" i="3" s="1"/>
  <c r="I116" i="3" l="1"/>
  <c r="I1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Junior Vasquez Ruiz</author>
  </authors>
  <commentList>
    <comment ref="B2" authorId="0" shapeId="0" xr:uid="{00000000-0006-0000-0400-000001000000}">
      <text>
        <r>
          <rPr>
            <b/>
            <sz val="9"/>
            <color indexed="81"/>
            <rFont val="Tahoma"/>
            <family val="2"/>
          </rPr>
          <t>Junior Vasquez Ruiz:</t>
        </r>
        <r>
          <rPr>
            <sz val="9"/>
            <color indexed="81"/>
            <rFont val="Tahoma"/>
            <family val="2"/>
          </rPr>
          <t xml:space="preserve">
 Los oferentes que participen los lotes 1 al 5, no podran participar en ningun otro</t>
        </r>
      </text>
    </comment>
    <comment ref="B3" authorId="0" shapeId="0" xr:uid="{00000000-0006-0000-0400-000002000000}">
      <text>
        <r>
          <rPr>
            <b/>
            <sz val="9"/>
            <color indexed="81"/>
            <rFont val="Tahoma"/>
            <family val="2"/>
          </rPr>
          <t>Junior Vasquez Ruiz:</t>
        </r>
        <r>
          <rPr>
            <sz val="9"/>
            <color indexed="81"/>
            <rFont val="Tahoma"/>
            <family val="2"/>
          </rPr>
          <t xml:space="preserve">
 Los oferentes que participen los lotes 1 al 5, no podran participar en ningun otro</t>
        </r>
      </text>
    </comment>
    <comment ref="B4" authorId="0" shapeId="0" xr:uid="{00000000-0006-0000-0400-000003000000}">
      <text>
        <r>
          <rPr>
            <b/>
            <sz val="9"/>
            <color indexed="81"/>
            <rFont val="Tahoma"/>
            <family val="2"/>
          </rPr>
          <t>Junior Vasquez Ruiz:</t>
        </r>
        <r>
          <rPr>
            <sz val="9"/>
            <color indexed="81"/>
            <rFont val="Tahoma"/>
            <family val="2"/>
          </rPr>
          <t xml:space="preserve">
 Los oferentes que participen los lotes 1 al 5, no podran participar en ningun otro</t>
        </r>
      </text>
    </comment>
    <comment ref="B5" authorId="0" shapeId="0" xr:uid="{00000000-0006-0000-0400-000004000000}">
      <text>
        <r>
          <rPr>
            <b/>
            <sz val="9"/>
            <color indexed="81"/>
            <rFont val="Tahoma"/>
            <family val="2"/>
          </rPr>
          <t>Junior Vasquez Ruiz:</t>
        </r>
        <r>
          <rPr>
            <sz val="9"/>
            <color indexed="81"/>
            <rFont val="Tahoma"/>
            <family val="2"/>
          </rPr>
          <t xml:space="preserve">
 Los oferentes que participen los lotes 1 al 5, no podran participar en ningun otro</t>
        </r>
      </text>
    </comment>
    <comment ref="B6" authorId="0" shapeId="0" xr:uid="{00000000-0006-0000-0400-000005000000}">
      <text>
        <r>
          <rPr>
            <b/>
            <sz val="9"/>
            <color indexed="81"/>
            <rFont val="Tahoma"/>
            <family val="2"/>
          </rPr>
          <t>Junior Vasquez Ruiz:</t>
        </r>
        <r>
          <rPr>
            <sz val="9"/>
            <color indexed="81"/>
            <rFont val="Tahoma"/>
            <family val="2"/>
          </rPr>
          <t xml:space="preserve">
 Los oferentes que participen los lotes 1 al 5, no podran participar en ningun otro</t>
        </r>
      </text>
    </comment>
    <comment ref="B7" authorId="0" shapeId="0" xr:uid="{00000000-0006-0000-0400-000006000000}">
      <text>
        <r>
          <rPr>
            <b/>
            <sz val="9"/>
            <color indexed="81"/>
            <rFont val="Tahoma"/>
            <family val="2"/>
          </rPr>
          <t>Junior Vasquez Ruiz:</t>
        </r>
        <r>
          <rPr>
            <sz val="9"/>
            <color indexed="81"/>
            <rFont val="Tahoma"/>
            <family val="2"/>
          </rPr>
          <t xml:space="preserve">
Los oferentes pueden participar en todos los lotes, pero solo seran adjudicados en un maximo de 3 lotes
</t>
        </r>
      </text>
    </comment>
    <comment ref="B8" authorId="0" shapeId="0" xr:uid="{00000000-0006-0000-0400-000007000000}">
      <text>
        <r>
          <rPr>
            <b/>
            <sz val="9"/>
            <color indexed="81"/>
            <rFont val="Tahoma"/>
            <family val="2"/>
          </rPr>
          <t>Junior Vasquez Ruiz:</t>
        </r>
        <r>
          <rPr>
            <sz val="9"/>
            <color indexed="81"/>
            <rFont val="Tahoma"/>
            <family val="2"/>
          </rPr>
          <t xml:space="preserve">
Los oferentes pueden participar en todos los lotes, pero solo seran adjudicados en un maximo de 3 lotes
</t>
        </r>
      </text>
    </comment>
    <comment ref="B10" authorId="0" shapeId="0" xr:uid="{00000000-0006-0000-0400-000008000000}">
      <text>
        <r>
          <rPr>
            <b/>
            <sz val="9"/>
            <color indexed="81"/>
            <rFont val="Tahoma"/>
            <family val="2"/>
          </rPr>
          <t>Junior Vasquez Ruiz:</t>
        </r>
        <r>
          <rPr>
            <sz val="9"/>
            <color indexed="81"/>
            <rFont val="Tahoma"/>
            <family val="2"/>
          </rPr>
          <t xml:space="preserve">
Los oferentes pueden participar en todos los lotes, pero solo seran adjudicados en un maximo de 3 lotes
</t>
        </r>
      </text>
    </comment>
    <comment ref="B11" authorId="0" shapeId="0" xr:uid="{00000000-0006-0000-0400-000009000000}">
      <text>
        <r>
          <rPr>
            <b/>
            <sz val="9"/>
            <color indexed="81"/>
            <rFont val="Tahoma"/>
            <family val="2"/>
          </rPr>
          <t>Junior Vasquez Ruiz:</t>
        </r>
        <r>
          <rPr>
            <sz val="9"/>
            <color indexed="81"/>
            <rFont val="Tahoma"/>
            <family val="2"/>
          </rPr>
          <t xml:space="preserve">
Los oferentes pueden participar en todos los lotes, pero solo seran adjudicados en un maximo de 3 lotes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Junior Vasquez Ruiz</author>
  </authors>
  <commentList>
    <comment ref="F5" authorId="0" shapeId="0" xr:uid="{00000000-0006-0000-0500-000001000000}">
      <text>
        <r>
          <rPr>
            <b/>
            <sz val="9"/>
            <color indexed="81"/>
            <rFont val="Tahoma"/>
            <family val="2"/>
          </rPr>
          <t>Junior Vasquez Ruiz:</t>
        </r>
        <r>
          <rPr>
            <sz val="9"/>
            <color indexed="81"/>
            <rFont val="Tahoma"/>
            <family val="2"/>
          </rPr>
          <t xml:space="preserve">
Este es tomando en cuenta el mantenimiento preventivo de un autobus de 55 pasajeros</t>
        </r>
      </text>
    </comment>
    <comment ref="G5" authorId="0" shapeId="0" xr:uid="{00000000-0006-0000-0500-000002000000}">
      <text>
        <r>
          <rPr>
            <b/>
            <sz val="9"/>
            <color indexed="81"/>
            <rFont val="Tahoma"/>
            <family val="2"/>
          </rPr>
          <t>Junior Vasquez Ruiz:</t>
        </r>
        <r>
          <rPr>
            <sz val="9"/>
            <color indexed="81"/>
            <rFont val="Tahoma"/>
            <family val="2"/>
          </rPr>
          <t xml:space="preserve">
Este monto representa el 30% del mantenimiento preventivo
</t>
        </r>
      </text>
    </comment>
    <comment ref="H5" authorId="0" shapeId="0" xr:uid="{00000000-0006-0000-0500-000003000000}">
      <text>
        <r>
          <rPr>
            <b/>
            <sz val="9"/>
            <color indexed="81"/>
            <rFont val="Tahoma"/>
            <family val="2"/>
          </rPr>
          <t>Junior Vasquez Ruiz:</t>
        </r>
        <r>
          <rPr>
            <sz val="9"/>
            <color indexed="81"/>
            <rFont val="Tahoma"/>
            <family val="2"/>
          </rPr>
          <t xml:space="preserve">
1) Este monto representa el costo por mantenimiento correctivo x vehiculo, asumiento que un 20% de los vehiculos se les brinde un mantenimiento tipo correctivo</t>
        </r>
      </text>
    </comment>
    <comment ref="H6" authorId="0" shapeId="0" xr:uid="{00000000-0006-0000-0500-000004000000}">
      <text>
        <r>
          <rPr>
            <b/>
            <sz val="9"/>
            <color indexed="81"/>
            <rFont val="Tahoma"/>
            <family val="2"/>
          </rPr>
          <t>Junior Vasquez Ruiz:</t>
        </r>
        <r>
          <rPr>
            <sz val="9"/>
            <color indexed="81"/>
            <rFont val="Tahoma"/>
            <family val="2"/>
          </rPr>
          <t xml:space="preserve">
el 40% necesitaria mant correctivo, por el tiempo que tienen sin ir al consecionario</t>
        </r>
      </text>
    </comment>
    <comment ref="G79" authorId="0" shapeId="0" xr:uid="{00000000-0006-0000-0500-000005000000}">
      <text>
        <r>
          <rPr>
            <b/>
            <sz val="9"/>
            <color indexed="81"/>
            <rFont val="Tahoma"/>
            <family val="2"/>
          </rPr>
          <t>Junior Vasquez Ruiz:</t>
        </r>
        <r>
          <rPr>
            <sz val="9"/>
            <color indexed="81"/>
            <rFont val="Tahoma"/>
            <family val="2"/>
          </rPr>
          <t xml:space="preserve">
30% del preventivo</t>
        </r>
      </text>
    </comment>
    <comment ref="G86" authorId="0" shapeId="0" xr:uid="{00000000-0006-0000-0500-000006000000}">
      <text>
        <r>
          <rPr>
            <b/>
            <sz val="9"/>
            <color indexed="81"/>
            <rFont val="Tahoma"/>
            <family val="2"/>
          </rPr>
          <t>Junior Vasquez Ruiz:</t>
        </r>
        <r>
          <rPr>
            <sz val="9"/>
            <color indexed="81"/>
            <rFont val="Tahoma"/>
            <family val="2"/>
          </rPr>
          <t xml:space="preserve">
50% del preventivo</t>
        </r>
      </text>
    </comment>
    <comment ref="G88" authorId="0" shapeId="0" xr:uid="{00000000-0006-0000-0500-000007000000}">
      <text>
        <r>
          <rPr>
            <b/>
            <sz val="9"/>
            <color indexed="81"/>
            <rFont val="Tahoma"/>
            <family val="2"/>
          </rPr>
          <t>Junior Vasquez Ruiz:</t>
        </r>
        <r>
          <rPr>
            <sz val="9"/>
            <color indexed="81"/>
            <rFont val="Tahoma"/>
            <family val="2"/>
          </rPr>
          <t xml:space="preserve">
20% del preventivo
</t>
        </r>
      </text>
    </comment>
    <comment ref="G100" authorId="0" shapeId="0" xr:uid="{00000000-0006-0000-0500-000008000000}">
      <text>
        <r>
          <rPr>
            <b/>
            <sz val="9"/>
            <color indexed="81"/>
            <rFont val="Tahoma"/>
            <family val="2"/>
          </rPr>
          <t>Junior Vasquez Ruiz:</t>
        </r>
        <r>
          <rPr>
            <sz val="9"/>
            <color indexed="81"/>
            <rFont val="Tahoma"/>
            <family val="2"/>
          </rPr>
          <t xml:space="preserve">
20% del preventivo
</t>
        </r>
      </text>
    </comment>
    <comment ref="G111" authorId="0" shapeId="0" xr:uid="{00000000-0006-0000-0500-000009000000}">
      <text>
        <r>
          <rPr>
            <b/>
            <sz val="9"/>
            <color indexed="81"/>
            <rFont val="Tahoma"/>
            <family val="2"/>
          </rPr>
          <t>Junior Vasquez Ruiz:</t>
        </r>
        <r>
          <rPr>
            <sz val="9"/>
            <color indexed="81"/>
            <rFont val="Tahoma"/>
            <family val="2"/>
          </rPr>
          <t xml:space="preserve">
20% del preventivo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Junior Vasquez Ruiz</author>
  </authors>
  <commentList>
    <comment ref="E5" authorId="0" shapeId="0" xr:uid="{00000000-0006-0000-0600-000001000000}">
      <text>
        <r>
          <rPr>
            <b/>
            <sz val="9"/>
            <color indexed="81"/>
            <rFont val="Tahoma"/>
            <family val="2"/>
          </rPr>
          <t>Junior Vasquez Ruiz:</t>
        </r>
        <r>
          <rPr>
            <sz val="9"/>
            <color indexed="81"/>
            <rFont val="Tahoma"/>
            <family val="2"/>
          </rPr>
          <t xml:space="preserve">
Este es tomando en cuenta el mantenimiento preventivo de un autobus de 55 pasajeros</t>
        </r>
      </text>
    </comment>
    <comment ref="F5" authorId="0" shapeId="0" xr:uid="{00000000-0006-0000-0600-000002000000}">
      <text>
        <r>
          <rPr>
            <b/>
            <sz val="9"/>
            <color indexed="81"/>
            <rFont val="Tahoma"/>
            <family val="2"/>
          </rPr>
          <t>Junior Vasquez Ruiz:</t>
        </r>
        <r>
          <rPr>
            <sz val="9"/>
            <color indexed="81"/>
            <rFont val="Tahoma"/>
            <family val="2"/>
          </rPr>
          <t xml:space="preserve">
Este monto representa el 30% del mantenimiento preventivo
</t>
        </r>
      </text>
    </comment>
    <comment ref="G5" authorId="0" shapeId="0" xr:uid="{00000000-0006-0000-0600-000003000000}">
      <text>
        <r>
          <rPr>
            <b/>
            <sz val="9"/>
            <color indexed="81"/>
            <rFont val="Tahoma"/>
            <family val="2"/>
          </rPr>
          <t>Junior Vasquez Ruiz:</t>
        </r>
        <r>
          <rPr>
            <sz val="9"/>
            <color indexed="81"/>
            <rFont val="Tahoma"/>
            <family val="2"/>
          </rPr>
          <t xml:space="preserve">
1) Este monto representa el costo por mantenimiento correctivo x motocileta, asumiento que un 70% de los vehiculos se les brinde un mantenimiento tipo correctivo</t>
        </r>
      </text>
    </comment>
  </commentList>
</comments>
</file>

<file path=xl/sharedStrings.xml><?xml version="1.0" encoding="utf-8"?>
<sst xmlns="http://schemas.openxmlformats.org/spreadsheetml/2006/main" count="15983" uniqueCount="1144">
  <si>
    <t>Número Vehículo</t>
  </si>
  <si>
    <t>Plan-Description</t>
  </si>
  <si>
    <t xml:space="preserve">Chassis </t>
  </si>
  <si>
    <t>Marca y Modelo</t>
  </si>
  <si>
    <t>SENCILLO RENOVACION</t>
  </si>
  <si>
    <t>JN1AZ34D93T118434</t>
  </si>
  <si>
    <t>NISSAN SENTRA B-13</t>
  </si>
  <si>
    <t>1FTPX14566NB36828</t>
  </si>
  <si>
    <t>FORD RANGER XL</t>
  </si>
  <si>
    <t>KMFWBX7HABU366500</t>
  </si>
  <si>
    <t>HYUNDAI H-1-FURGONETA</t>
  </si>
  <si>
    <t>KMHJT81BBBU265651</t>
  </si>
  <si>
    <t>HYUNDAI TUCSON</t>
  </si>
  <si>
    <t>4T1BJ22K8XU397552</t>
  </si>
  <si>
    <t>TOYOTA CAMRY</t>
  </si>
  <si>
    <t>V11804631</t>
  </si>
  <si>
    <t>DAIHATSU DELTA CAMA CORTA-CAMION</t>
  </si>
  <si>
    <t>1FMEU6DE7AUB08124</t>
  </si>
  <si>
    <t>FORD EXPLORER</t>
  </si>
  <si>
    <t>3D7HA18N426155502</t>
  </si>
  <si>
    <t>DODGE CARAVAN CARGO VAN</t>
  </si>
  <si>
    <t>JTEB125800007319</t>
  </si>
  <si>
    <t>TOYOTA PRADO</t>
  </si>
  <si>
    <t>JTEBU17R908093279</t>
  </si>
  <si>
    <t>TOYOTA 4RUNNER</t>
  </si>
  <si>
    <t>JTFJK02PX00018148</t>
  </si>
  <si>
    <t>TOYOTA HIACE</t>
  </si>
  <si>
    <t>JTFJK02P700018124</t>
  </si>
  <si>
    <t>JTFJK02P000018028</t>
  </si>
  <si>
    <t>JMYSTCS3A6U001227</t>
  </si>
  <si>
    <t>MITSUBISHI LANCER</t>
  </si>
  <si>
    <t>JN1CJUD22Z0112243</t>
  </si>
  <si>
    <t>NISSAN FRONTIER</t>
  </si>
  <si>
    <t>JN1CJUD22Z0112238</t>
  </si>
  <si>
    <t>JN1CJUD22Z0112230</t>
  </si>
  <si>
    <t>JN1CJUD22Z0112226</t>
  </si>
  <si>
    <t>JN1CJUD22Z0112223</t>
  </si>
  <si>
    <t>JN1CJUD22Z0112196</t>
  </si>
  <si>
    <t>JN1CJUD22Z0112190</t>
  </si>
  <si>
    <t>JN1CJUD22Z0112189</t>
  </si>
  <si>
    <t>JN1CJUD22Z0112186</t>
  </si>
  <si>
    <t>JN1CJUD22Z0112185</t>
  </si>
  <si>
    <t>JN1CJUD22Z0112181</t>
  </si>
  <si>
    <t>JN1CJUD22Z01112179</t>
  </si>
  <si>
    <t>JN1CJUD22Z0112153</t>
  </si>
  <si>
    <t>JN1CJUD22Z0112148</t>
  </si>
  <si>
    <t>JN1CJUD22Z0112133</t>
  </si>
  <si>
    <t>JN1CJUD22Z0112130</t>
  </si>
  <si>
    <t>JN1CJUD22Z0112123</t>
  </si>
  <si>
    <t>JN1CJUD22Z0112120</t>
  </si>
  <si>
    <t>JN1CJUD22Z0112105</t>
  </si>
  <si>
    <t>JN1CJUD22Z0112103</t>
  </si>
  <si>
    <t>JN1CJUD22Z0112098</t>
  </si>
  <si>
    <t>JN1CJUD22Z0112084</t>
  </si>
  <si>
    <t>JN1CJUD22Z0112082</t>
  </si>
  <si>
    <t>JN1CJUD22Z0112079</t>
  </si>
  <si>
    <t>JN1CJUD22Z0112222</t>
  </si>
  <si>
    <t>JN1CJUD22Z0112200</t>
  </si>
  <si>
    <t>MMBJRK7402D008446</t>
  </si>
  <si>
    <t>MITSUBISHI L200</t>
  </si>
  <si>
    <t>AE101G1060726</t>
  </si>
  <si>
    <t>TOYOTA COROLLA LE</t>
  </si>
  <si>
    <t>JN1CJUD22Z0110470</t>
  </si>
  <si>
    <t>KMJTA18UP6C010813</t>
  </si>
  <si>
    <t>HYUNDAI H-1 AUTOBUS</t>
  </si>
  <si>
    <t>KMJKJ18BP9C903270</t>
  </si>
  <si>
    <t>5TBBT481X35437972</t>
  </si>
  <si>
    <t>TOYOTA TUNDRA SR5</t>
  </si>
  <si>
    <t>KMFZAN7BP5U042067</t>
  </si>
  <si>
    <t>HYUNDAI HD65</t>
  </si>
  <si>
    <t>JN1CJUD22Z0070870</t>
  </si>
  <si>
    <t>3N6GD13S5ZK862154</t>
  </si>
  <si>
    <t>1C4RJFJGXHC831776</t>
  </si>
  <si>
    <t>JEEP GRAND CHEROKEE OVERLAND SUMMIT</t>
  </si>
  <si>
    <t>1GNSKC5GR402970</t>
  </si>
  <si>
    <t>CHEVROLET TAHOE LTZ</t>
  </si>
  <si>
    <t>KMHEC41LBGA678461</t>
  </si>
  <si>
    <t>HYUNDAI SONATA Y20</t>
  </si>
  <si>
    <t>W1NFB5KB0LA145000</t>
  </si>
  <si>
    <t>MERCEDES BENZ GLE 450</t>
  </si>
  <si>
    <t>JM3TB2MA0B0315526</t>
  </si>
  <si>
    <t>MAZDA CX-9</t>
  </si>
  <si>
    <t>5J6RM3H53DL022782</t>
  </si>
  <si>
    <t>HONDA CRV 2WD</t>
  </si>
  <si>
    <t>1A8GJ45R87B113292</t>
  </si>
  <si>
    <t>CHRYSLER CARAVAN</t>
  </si>
  <si>
    <t>JTMZD8EV4OJO72943</t>
  </si>
  <si>
    <t>TOYOTA RAV4 2WD</t>
  </si>
  <si>
    <t>MR0ER32G706004054</t>
  </si>
  <si>
    <t>TOYOTA HILUX 2 CABINA 4X2</t>
  </si>
  <si>
    <t>JN1MG2E25Z0701076</t>
  </si>
  <si>
    <t>NISSAN URVAN</t>
  </si>
  <si>
    <t>JMYJNP15V5A002450</t>
  </si>
  <si>
    <t>MITSUBISHI L300</t>
  </si>
  <si>
    <t>JTJHY00W6C4092726</t>
  </si>
  <si>
    <t>LEXUS LX 570</t>
  </si>
  <si>
    <t>KNAGH415BAA438360</t>
  </si>
  <si>
    <t>KIA LOTZE</t>
  </si>
  <si>
    <t>JAANPR71HJ7100070</t>
  </si>
  <si>
    <t>ISUZU NPR71H-22</t>
  </si>
  <si>
    <t>KM8JU3AC5CU357265</t>
  </si>
  <si>
    <t>HYUNDAI TUCSON (4X2 SEMI FULL)</t>
  </si>
  <si>
    <t>5J6RM3H53DL027821</t>
  </si>
  <si>
    <t>JHLRD78804C209575</t>
  </si>
  <si>
    <t>1FA6P0H71E5375905</t>
  </si>
  <si>
    <t>FORD FUSION</t>
  </si>
  <si>
    <t>JDA00V11600030401</t>
  </si>
  <si>
    <t>DAIHATSU DELTA CAMA CORTA</t>
  </si>
  <si>
    <t>KMJHG17BP1C075847</t>
  </si>
  <si>
    <t>HYUNDAI COUNTY</t>
  </si>
  <si>
    <t>KMJHG17BPKC077803</t>
  </si>
  <si>
    <t>KMJH617BPKC077800</t>
  </si>
  <si>
    <t>KMJH617BPKC075830</t>
  </si>
  <si>
    <t>KMFWBX7HALU129150</t>
  </si>
  <si>
    <t>HYUNDAI H1-MINIVAN</t>
  </si>
  <si>
    <t>JAAN1R71KJ7100176</t>
  </si>
  <si>
    <t>ISUZU REWARD NM</t>
  </si>
  <si>
    <t>JAAN1R71KJ7100181</t>
  </si>
  <si>
    <t>1C4RJFAG69E214350</t>
  </si>
  <si>
    <t>JEEP GRAND CHEROKEE LAREDO</t>
  </si>
  <si>
    <t>1C4RJEAG6CC235003</t>
  </si>
  <si>
    <t>HONDA ACCORD EXL 4 CIL.</t>
  </si>
  <si>
    <t>1J4RR4GGXBC516787</t>
  </si>
  <si>
    <t>NSP1352034138</t>
  </si>
  <si>
    <t>TOYOTA VITZ</t>
  </si>
  <si>
    <t>5NPDH4AE8EH525619</t>
  </si>
  <si>
    <t>HYUNDAI ELANTRA</t>
  </si>
  <si>
    <t>1C4RJFDJ6GC300936</t>
  </si>
  <si>
    <t>JTJHY7AX7H4224867</t>
  </si>
  <si>
    <t>KMHJT81BBEU785358</t>
  </si>
  <si>
    <t>HYUNDAI TUCSON (4X2 SENC.)</t>
  </si>
  <si>
    <t>5N1AR2MN7FC663371</t>
  </si>
  <si>
    <t>NISSAN PATHFINDER</t>
  </si>
  <si>
    <t>1FM5K7DH8HGB23147</t>
  </si>
  <si>
    <t>FORD EXPLORER XLT 4X2</t>
  </si>
  <si>
    <t>KNAGN418BCA184869</t>
  </si>
  <si>
    <t>KIA K5</t>
  </si>
  <si>
    <t>1C4RJFAG69EC214350</t>
  </si>
  <si>
    <t>KNAGN418BFA535059</t>
  </si>
  <si>
    <t>3N1EB1S5ZK108561</t>
  </si>
  <si>
    <t>NISSAN SENTRA B-14</t>
  </si>
  <si>
    <t>JN1CJUD22Z0112205</t>
  </si>
  <si>
    <t>KNALN418BDA110790</t>
  </si>
  <si>
    <t>KIA K7</t>
  </si>
  <si>
    <t>SELECTO NUEVO</t>
  </si>
  <si>
    <t>8AJKB3CD401620880</t>
  </si>
  <si>
    <t>TOYOTA HILUX LIMITED</t>
  </si>
  <si>
    <t>8AJKB3CD301620885</t>
  </si>
  <si>
    <t>8AJKB3CD701620890</t>
  </si>
  <si>
    <t>8AJKB3CD901620924</t>
  </si>
  <si>
    <t>JTFNAFAP408010430</t>
  </si>
  <si>
    <t>TOYOTA HIACE GL-MINIBUS</t>
  </si>
  <si>
    <t>JTFNAFAP108010403</t>
  </si>
  <si>
    <t>JTFNAFAP308010208</t>
  </si>
  <si>
    <t>JTFNAFAP908010066</t>
  </si>
  <si>
    <t>KMJKG18BPKC917845</t>
  </si>
  <si>
    <t>HYUNDAI UNIVERSE</t>
  </si>
  <si>
    <t>KMJKG18BPKC917844</t>
  </si>
  <si>
    <t>MPATFS85JKT001071</t>
  </si>
  <si>
    <t xml:space="preserve">ISUZU DMAX 4X4 </t>
  </si>
  <si>
    <t>MPATFS85JKT001070</t>
  </si>
  <si>
    <t>MPATFS85JKT001069</t>
  </si>
  <si>
    <t>MPATFS85JKT001068</t>
  </si>
  <si>
    <t>MPATFS85JKT001067</t>
  </si>
  <si>
    <t>MPATFS85JKT001066</t>
  </si>
  <si>
    <t>MPATFS85JKT001065</t>
  </si>
  <si>
    <t>MPATFS85JKT001063</t>
  </si>
  <si>
    <t>MPATFS85JKT000953</t>
  </si>
  <si>
    <t>MM7UR4DFXJW803141</t>
  </si>
  <si>
    <t>MAZDA BT-50</t>
  </si>
  <si>
    <t>MM7UR4DFXJW803138</t>
  </si>
  <si>
    <t>MM7UR4DF5JW803709</t>
  </si>
  <si>
    <t>MM7UR4DF4JW803412</t>
  </si>
  <si>
    <t>MM7UR4DF3JW801246</t>
  </si>
  <si>
    <t>MM7UR4DF2JW804865</t>
  </si>
  <si>
    <t>MM7UR4DF1JW807126</t>
  </si>
  <si>
    <t>MM7UR4DFXJW803706</t>
  </si>
  <si>
    <t>MM7UR4DFXJW806685</t>
  </si>
  <si>
    <t>MM7UR4DF2JW803702</t>
  </si>
  <si>
    <t>MM7UR4DF3JW803708</t>
  </si>
  <si>
    <t>MM7UR4DF3JW806687</t>
  </si>
  <si>
    <t>MM7UR4DF4JW803135</t>
  </si>
  <si>
    <t>MM7UR4DF4JW803703</t>
  </si>
  <si>
    <t>MM7UR4DF4JW807184</t>
  </si>
  <si>
    <t>MM7UR4DF5JW801247</t>
  </si>
  <si>
    <t>MM7UR4DF1JW807188</t>
  </si>
  <si>
    <t>MM7UR4DF2JW807118</t>
  </si>
  <si>
    <t>MM7UR4DF7KW814695</t>
  </si>
  <si>
    <t>MM7UR4DFXKW810141</t>
  </si>
  <si>
    <t>JN1UC4E26Z0022766</t>
  </si>
  <si>
    <t>JN1UC4E26Z0022764</t>
  </si>
  <si>
    <t>JN1UC4E26Z0022763</t>
  </si>
  <si>
    <t>JN1UC4E26Z0022761</t>
  </si>
  <si>
    <t>JN1UC4E26Z0022656</t>
  </si>
  <si>
    <t>JN1UC4E26Z0022688</t>
  </si>
  <si>
    <t>JN1UC4E26Z0022687</t>
  </si>
  <si>
    <t>JN1UC4E26Z0022681</t>
  </si>
  <si>
    <t>3N6CD33B7ZK393062</t>
  </si>
  <si>
    <t>3N6CD33B1ZK393574</t>
  </si>
  <si>
    <t>3N6CD33B9ZK392902</t>
  </si>
  <si>
    <t>3N6CD33B0ZK392982</t>
  </si>
  <si>
    <t>3N6CD33B9ZK393483</t>
  </si>
  <si>
    <t>3N6CD33B9ZK392933</t>
  </si>
  <si>
    <t>3N6CD33B3ZK392927</t>
  </si>
  <si>
    <t>3N6CD33B5ZK392816</t>
  </si>
  <si>
    <t>3N6CD33B6ZK392811</t>
  </si>
  <si>
    <t>3N6CD33B5ZK393013</t>
  </si>
  <si>
    <t>3N6CD33B5ZK393061</t>
  </si>
  <si>
    <t>3N6CD33B8ZK392874</t>
  </si>
  <si>
    <t>3N6CD33B5ZK392850</t>
  </si>
  <si>
    <t>3N6CD33BXZK393752</t>
  </si>
  <si>
    <t>3N6CD33B3ZK393043</t>
  </si>
  <si>
    <t>3N6CD33B3ZK392281</t>
  </si>
  <si>
    <t>3N6CD33B6ZK392288</t>
  </si>
  <si>
    <t>3N6CD33B0ZK392335</t>
  </si>
  <si>
    <t>3N6CD33B7ZK392185</t>
  </si>
  <si>
    <t>3N6CD33B8ZK391837</t>
  </si>
  <si>
    <t>3N6CD33B3ZK391812</t>
  </si>
  <si>
    <t>3N6CD33B2ZK391767</t>
  </si>
  <si>
    <t>3N6CD33B9ZK391734</t>
  </si>
  <si>
    <t>3N6CD33B9ZK391720</t>
  </si>
  <si>
    <t>3N6CD33BXZK391676</t>
  </si>
  <si>
    <t>8AJKA8CD503175585</t>
  </si>
  <si>
    <t>8AJKA8CD003175591</t>
  </si>
  <si>
    <t>8AJKA8CD103175633</t>
  </si>
  <si>
    <t>8AJKA8CD103175647</t>
  </si>
  <si>
    <t>8AJKA8CD703175653</t>
  </si>
  <si>
    <t>8AJKA8CD503175666</t>
  </si>
  <si>
    <t>8AJKA8CD903175699</t>
  </si>
  <si>
    <t>8AJKA8CDX03174755</t>
  </si>
  <si>
    <t>8AJKA8CD603174798</t>
  </si>
  <si>
    <t>8AJKA8CD403174640</t>
  </si>
  <si>
    <t>8AJKA8CD403174461</t>
  </si>
  <si>
    <t>8AJKA8CD303174497</t>
  </si>
  <si>
    <t>8AJKA8CD103174594</t>
  </si>
  <si>
    <t>8AJKA8CD603174249</t>
  </si>
  <si>
    <t>8AJKA8CD903174147</t>
  </si>
  <si>
    <t>JTFJS02P705037971</t>
  </si>
  <si>
    <t>JTFJS02P505037970</t>
  </si>
  <si>
    <t>JTFJS02P705037968</t>
  </si>
  <si>
    <t>JTFJS02P505037967</t>
  </si>
  <si>
    <t>JTFJS02P005037956</t>
  </si>
  <si>
    <t>JTFJS02P505037953</t>
  </si>
  <si>
    <t>JTFJS02P100056920</t>
  </si>
  <si>
    <t>JTFJS02P800056915</t>
  </si>
  <si>
    <t>JTFJS02P105037867</t>
  </si>
  <si>
    <t>JTFJS02P805037865</t>
  </si>
  <si>
    <t>JTFJS02P500056905</t>
  </si>
  <si>
    <t>JTFJS02P205037859</t>
  </si>
  <si>
    <t>SALYL2RXSJA738208</t>
  </si>
  <si>
    <t>LAND ROVER RANGE ROVER VELAR</t>
  </si>
  <si>
    <t>WDCED6EBXHA053386</t>
  </si>
  <si>
    <t>MERCEDES BENZ GLE 43 AMG</t>
  </si>
  <si>
    <t>JTEBH3FJ90K146352</t>
  </si>
  <si>
    <t>TOYOTA LAND CRUISER PRADO VXL</t>
  </si>
  <si>
    <t>KMHDH4AEXGU623751</t>
  </si>
  <si>
    <t>KMHJM81VP8U810490</t>
  </si>
  <si>
    <t>HYUNDAI TUCSON GLS</t>
  </si>
  <si>
    <t>5J6RM4H76EL078142</t>
  </si>
  <si>
    <t>HONDA CRV EX-L</t>
  </si>
  <si>
    <t>JTJBM7FXXF5107639</t>
  </si>
  <si>
    <t>LEXUS GX 460</t>
  </si>
  <si>
    <t>SALWZ25E8JA811294</t>
  </si>
  <si>
    <t>LAND ROVER RANGE ROVER SPORT</t>
  </si>
  <si>
    <t>5J6RM4H73DL018771</t>
  </si>
  <si>
    <t>JTHY00W9H42247406</t>
  </si>
  <si>
    <t>1GNSK8KC1HR260284</t>
  </si>
  <si>
    <t>CHEVROLET SUBURBAN LTZ</t>
  </si>
  <si>
    <t>JHLRD788X2C007623</t>
  </si>
  <si>
    <t>KMHEU11MP9A613255</t>
  </si>
  <si>
    <t>HYUNDAI SONATA N20</t>
  </si>
  <si>
    <t>MMM148MKXKH606821</t>
  </si>
  <si>
    <t>CHEVROLET COLORADO</t>
  </si>
  <si>
    <t>MR0KZ8CD800651339</t>
  </si>
  <si>
    <t>4T1BE32K24U912214</t>
  </si>
  <si>
    <t>TOYOTA CAMRY LE</t>
  </si>
  <si>
    <t>KMHEC41LBEA602721</t>
  </si>
  <si>
    <t>KMHEC41LBCA441787</t>
  </si>
  <si>
    <t>5JERM4H76EL078142</t>
  </si>
  <si>
    <t>5TFAW5F13GX553453</t>
  </si>
  <si>
    <t>TOYOTA TUNDRA 2WD</t>
  </si>
  <si>
    <t>SALVA2BG3GH084022</t>
  </si>
  <si>
    <t>LAND ROVER RANGE ROVER EVOQUE</t>
  </si>
  <si>
    <t>4T3ZA3BBXAU034256</t>
  </si>
  <si>
    <t>TOYOTA VENZA</t>
  </si>
  <si>
    <t>16NFK13037R220932</t>
  </si>
  <si>
    <t>CHEVROLET TAHOE</t>
  </si>
  <si>
    <t>3N8CP5HE1ZL458687</t>
  </si>
  <si>
    <t>NISSAN KICKS ADVANCE</t>
  </si>
  <si>
    <t>5FNYF28577B016382</t>
  </si>
  <si>
    <t>HONDA PILOT</t>
  </si>
  <si>
    <t>3N6CD33B9ZK368552</t>
  </si>
  <si>
    <t>V118-18780</t>
  </si>
  <si>
    <t>JTJHY7AX3H4227605</t>
  </si>
  <si>
    <t>5TFDV58198X037564</t>
  </si>
  <si>
    <t>TOYOTA TUNDRA LIMITED CREW MAX</t>
  </si>
  <si>
    <t>JTEBU11F28K031719</t>
  </si>
  <si>
    <t>TOYOTA FJ CRUISER</t>
  </si>
  <si>
    <t>KNAGN418BDA285240</t>
  </si>
  <si>
    <t>JTMHV02J004220886</t>
  </si>
  <si>
    <t>TOYOTA LAND CRUISER VXR</t>
  </si>
  <si>
    <t>5J6RM4H70EL033293</t>
  </si>
  <si>
    <t>HONDA CR-V EX</t>
  </si>
  <si>
    <t>JN1CHGD22Z0077513</t>
  </si>
  <si>
    <t>4T1BF1FK1CU525518</t>
  </si>
  <si>
    <t>TOYOTA CAMRY SE</t>
  </si>
  <si>
    <t>KMHE341DBFA095866</t>
  </si>
  <si>
    <t>8FPPXXMJ2PCE58094</t>
  </si>
  <si>
    <t>FORD RANGER XLT 4X4</t>
  </si>
  <si>
    <t>4T1BG22K0XU879304</t>
  </si>
  <si>
    <t>KMHEC41LBDA541750</t>
  </si>
  <si>
    <t>5TETX22N06Z212192</t>
  </si>
  <si>
    <t>TOYOTA TACOMA LIMITED</t>
  </si>
  <si>
    <t>MPATFR54H7H501501</t>
  </si>
  <si>
    <t>3N6CD33B7ZK385835</t>
  </si>
  <si>
    <t>1HCG16572A014252</t>
  </si>
  <si>
    <t>HONDA ACCORD EX</t>
  </si>
  <si>
    <t>KMHSU81CBDU071156</t>
  </si>
  <si>
    <t>HYUNDAI SANTA FE SPORT (4X2 FULL)</t>
  </si>
  <si>
    <t>3GNK12T14G282056</t>
  </si>
  <si>
    <t>CHEVROLET AVALANCHE</t>
  </si>
  <si>
    <t>WAUZZZ4L2DD000759</t>
  </si>
  <si>
    <t>AUDI Q7</t>
  </si>
  <si>
    <t>KNAPM81ABH714329</t>
  </si>
  <si>
    <t>KIA SPORTAGE</t>
  </si>
  <si>
    <t>JTMHV05J704090973</t>
  </si>
  <si>
    <t>JTEZU5JR4C5034841</t>
  </si>
  <si>
    <t>TOYOTA 4RUNNER LIMITED</t>
  </si>
  <si>
    <t>5GZCZ33DX7S842800</t>
  </si>
  <si>
    <t>SATURN VUE</t>
  </si>
  <si>
    <t>1GNSK7KC4GR438794</t>
  </si>
  <si>
    <t>MPATFS86JFT006975</t>
  </si>
  <si>
    <t>ISUZU DMAX 4X2</t>
  </si>
  <si>
    <t>5TBEV541585474308</t>
  </si>
  <si>
    <t>1GCSGAFX4D1138106</t>
  </si>
  <si>
    <t>CHEVROLET EXPRESS</t>
  </si>
  <si>
    <t>1C4RJEAG7HC679174</t>
  </si>
  <si>
    <t>3N6GD13SXZK009345</t>
  </si>
  <si>
    <t>3N6GD13S9ZK009501</t>
  </si>
  <si>
    <t>3N6GD13S8ZK009375</t>
  </si>
  <si>
    <t>3N6GD13S82K001394</t>
  </si>
  <si>
    <t>3N6GD13S72K009660</t>
  </si>
  <si>
    <t>3N6GD13S0ZK009676</t>
  </si>
  <si>
    <t>3N6GD13S82K001444</t>
  </si>
  <si>
    <t>3N6GD13S0ZK009693</t>
  </si>
  <si>
    <t>3N6GD13S72K009688</t>
  </si>
  <si>
    <t>3N6GD13S82K001556</t>
  </si>
  <si>
    <t>3N6GD13S9ZK009675</t>
  </si>
  <si>
    <t>3N6GD13S8ZK009361</t>
  </si>
  <si>
    <t>3N6GD13S4ZK009650</t>
  </si>
  <si>
    <t>3N6GD13S82K001492</t>
  </si>
  <si>
    <t>3N6GD13S82K001525</t>
  </si>
  <si>
    <t>MNCLSFE405W49961</t>
  </si>
  <si>
    <t>FORD RANGER 4X4</t>
  </si>
  <si>
    <t>MNCBSFD802W222312</t>
  </si>
  <si>
    <t>MNCLSFE405W492677</t>
  </si>
  <si>
    <t>MM7UNY08100178806</t>
  </si>
  <si>
    <t>MAZDA B2200</t>
  </si>
  <si>
    <t>MM7UNY08100201954</t>
  </si>
  <si>
    <t>MM7UNY08100201980</t>
  </si>
  <si>
    <t>MNCBSFD802W232052</t>
  </si>
  <si>
    <t>3N6GD12S1ZK004486</t>
  </si>
  <si>
    <t>NISSAN SENTRA S</t>
  </si>
  <si>
    <t>MM7UNY08100192219</t>
  </si>
  <si>
    <t>MNCBSFD802W216373</t>
  </si>
  <si>
    <t>MM7UNY08100202092</t>
  </si>
  <si>
    <t>MM7UNY08100202157</t>
  </si>
  <si>
    <t>MM7UNY08100171889</t>
  </si>
  <si>
    <t>MNCLSFE405W493400</t>
  </si>
  <si>
    <t>HONDA RANGER 4X4</t>
  </si>
  <si>
    <t>MNCLSFE405W493473</t>
  </si>
  <si>
    <t>MNCLSFE405W493206</t>
  </si>
  <si>
    <t>MM7UNY08100168308</t>
  </si>
  <si>
    <t>MM7UNY08100202336</t>
  </si>
  <si>
    <t>MM7UNY08100201972</t>
  </si>
  <si>
    <t>MNCLS4D405W116184</t>
  </si>
  <si>
    <t>FORD EVEREST</t>
  </si>
  <si>
    <t>HA31005917</t>
  </si>
  <si>
    <t>HONDA ACTY</t>
  </si>
  <si>
    <t>3N1BC1CP7CK218452</t>
  </si>
  <si>
    <t>NISSAN VERSA SL</t>
  </si>
  <si>
    <t>5J6RM4H75CL011044</t>
  </si>
  <si>
    <t>HONDA CRV LX</t>
  </si>
  <si>
    <t>5J6RM4H58DL031501</t>
  </si>
  <si>
    <t>KNABE511BHT281696</t>
  </si>
  <si>
    <t>KIA PICANTO</t>
  </si>
  <si>
    <t>9BR53ZEC208637310</t>
  </si>
  <si>
    <t>3N6CD33B7ZK365262</t>
  </si>
  <si>
    <t>KMHEU41MBCA919920</t>
  </si>
  <si>
    <t>3NLAR6AP5CS689718</t>
  </si>
  <si>
    <t>NISSAN SENTRA SE-R</t>
  </si>
  <si>
    <t>5J6RM4H57CL069705</t>
  </si>
  <si>
    <t>MR0KZ8CD900665332</t>
  </si>
  <si>
    <t>TOYOTA HILUX SRV</t>
  </si>
  <si>
    <t>WP1ZZZ95ZFLB00461</t>
  </si>
  <si>
    <t>PORSCHE MACAN S</t>
  </si>
  <si>
    <t>1FMCU0GX3DUB84624</t>
  </si>
  <si>
    <t>FORD ESCAPE XLT 4X2</t>
  </si>
  <si>
    <t>5YFBUWHE50P528834</t>
  </si>
  <si>
    <t>1FMCU9G90DUC72889</t>
  </si>
  <si>
    <t>FORD ESCAPE SE</t>
  </si>
  <si>
    <t>WVGZZZ7PZBD032848</t>
  </si>
  <si>
    <t>VOLKSWAGEN TOUAREG V6 TDI</t>
  </si>
  <si>
    <t>JN1CHGD22Z0739990</t>
  </si>
  <si>
    <t>JNRAS18W99M158886</t>
  </si>
  <si>
    <t>INFINITI FX35</t>
  </si>
  <si>
    <t>WBAFH6104BL485147</t>
  </si>
  <si>
    <t>BMW X6</t>
  </si>
  <si>
    <t>3N6CD33V8ZK368641</t>
  </si>
  <si>
    <t>5J6RM4H58DL002600</t>
  </si>
  <si>
    <t>JTDKD3B3101081638</t>
  </si>
  <si>
    <t>TOYOTA PRIUS</t>
  </si>
  <si>
    <t>KNDJT2A57C7462102</t>
  </si>
  <si>
    <t>KIA SOUL EX 1.6 L</t>
  </si>
  <si>
    <t>MR0KZ8CD500650536</t>
  </si>
  <si>
    <t>TOYOTA HILUX 4X2</t>
  </si>
  <si>
    <t>JTMWD6EVX0J077762</t>
  </si>
  <si>
    <t>TOYOTA RAV4 4x2 BASICA</t>
  </si>
  <si>
    <t>MALAM51BBAM329868</t>
  </si>
  <si>
    <t>HYUNDAI I-10</t>
  </si>
  <si>
    <t>WMWZC3C5XDWP23071</t>
  </si>
  <si>
    <t>MINI COOPER COUNTRYMAN 4 PTAS.</t>
  </si>
  <si>
    <t>JTMWD8EV20D072926</t>
  </si>
  <si>
    <t>TOYOTA RAV4 4X2 FULL</t>
  </si>
  <si>
    <t>5TDSK3EHSCC113781</t>
  </si>
  <si>
    <t>TOYOTA HIGHLANDER 4X2</t>
  </si>
  <si>
    <t>3HGRM4870EG601685</t>
  </si>
  <si>
    <t>5TEGN92N720038633</t>
  </si>
  <si>
    <t>TOYOTA TACOMA LX</t>
  </si>
  <si>
    <t>V11616674</t>
  </si>
  <si>
    <t>JN8AZ2NF8B9502079</t>
  </si>
  <si>
    <t>INFINITI QX 56</t>
  </si>
  <si>
    <t>KM8JU3AC2D592160</t>
  </si>
  <si>
    <t>HYUNDAI TUCSON (4X2 FULL)</t>
  </si>
  <si>
    <t>5YFBU4EE3DP187142</t>
  </si>
  <si>
    <t>TOYOTA COROLLA S</t>
  </si>
  <si>
    <t>HMH5U81CBU185467</t>
  </si>
  <si>
    <t>HYUNDAI SANTA FE CRDI 4X2</t>
  </si>
  <si>
    <t>JTJHY7AX9G4196004</t>
  </si>
  <si>
    <t>MHKG2CP408K000930</t>
  </si>
  <si>
    <t>DAIHATSU TERIOS</t>
  </si>
  <si>
    <t>MHYDN71V3HJ400934</t>
  </si>
  <si>
    <t>SUZUKI APV</t>
  </si>
  <si>
    <t>MHYDN71V3HJ400951</t>
  </si>
  <si>
    <t>3N1AB7AE6ZL804128</t>
  </si>
  <si>
    <t>NISSAN SENTRA SR</t>
  </si>
  <si>
    <t>3N1AB7E0ZL804304</t>
  </si>
  <si>
    <t>LFMCUDEG0BKA81379</t>
  </si>
  <si>
    <t>1J4GA59188L643902</t>
  </si>
  <si>
    <t>JEEP WRANGLER SAHARA</t>
  </si>
  <si>
    <t>3N6CD33A3ZK372846</t>
  </si>
  <si>
    <t>3N6CD33A5ZK372816</t>
  </si>
  <si>
    <t>3N6CD33A3ZK372782</t>
  </si>
  <si>
    <t>3N6CD33A9ZK372771</t>
  </si>
  <si>
    <t>JTMZD8EV70J060978</t>
  </si>
  <si>
    <t>E11028843</t>
  </si>
  <si>
    <t>NISSAN NOTE</t>
  </si>
  <si>
    <t>JAANMR71EB7100039</t>
  </si>
  <si>
    <t>ISUZU NPR 66G-04</t>
  </si>
  <si>
    <t>SALSH23466A969275</t>
  </si>
  <si>
    <t>KMHEU41MBAA727152</t>
  </si>
  <si>
    <t>1FM5K7B84GGB22949</t>
  </si>
  <si>
    <t>1HGCP366858A03302</t>
  </si>
  <si>
    <t>JTMHV02J904187290</t>
  </si>
  <si>
    <t>1FBSS31S94HA06380</t>
  </si>
  <si>
    <t>FORD E-350 XL</t>
  </si>
  <si>
    <t>1GNSKBE07CR105553</t>
  </si>
  <si>
    <t>1FATP8UH8F5382920</t>
  </si>
  <si>
    <t>FORD MUSTANG GT</t>
  </si>
  <si>
    <t>1J4BA5H13BL558680</t>
  </si>
  <si>
    <t>N1CV6ARBC11971519</t>
  </si>
  <si>
    <t>INFINITI G37 SEDAN</t>
  </si>
  <si>
    <t>1FMJU1H54AEA88419</t>
  </si>
  <si>
    <t>FORD EXPLORER LIMITED 4X4</t>
  </si>
  <si>
    <t>1GNUKBE06AR145774</t>
  </si>
  <si>
    <t>1HGCP30858A533302</t>
  </si>
  <si>
    <t xml:space="preserve">HONDA ACCORD LX </t>
  </si>
  <si>
    <t>JTEBH3FJ70K169094</t>
  </si>
  <si>
    <t>TOYOTA LAND CRUISER PRADO VX</t>
  </si>
  <si>
    <t>8AJFZ29G206018684</t>
  </si>
  <si>
    <t>1J4BA5H18AL185974</t>
  </si>
  <si>
    <t>SALGS2EF5DA100802</t>
  </si>
  <si>
    <t>LAND ROVER DEFENDER 110</t>
  </si>
  <si>
    <t>1C4RJFDJ8EC438880</t>
  </si>
  <si>
    <t xml:space="preserve">JEEP GRAND CHEROKEE SRT-8 </t>
  </si>
  <si>
    <t>JTHBK262185077237</t>
  </si>
  <si>
    <t>LEXUS IS 250</t>
  </si>
  <si>
    <t>3N6CD33B77K358473</t>
  </si>
  <si>
    <t>3N6CD33B07K357410</t>
  </si>
  <si>
    <t>KMHSN81EBFU050682</t>
  </si>
  <si>
    <t>HYUNDAI SANTA FE GLS 4X2</t>
  </si>
  <si>
    <t>JTFJS02P805034769</t>
  </si>
  <si>
    <t>TOYOTA HIACE GL</t>
  </si>
  <si>
    <t>KSP905168722</t>
  </si>
  <si>
    <t>LSCAB13G9AE035272</t>
  </si>
  <si>
    <t xml:space="preserve">CHANA SC1035SB4 </t>
  </si>
  <si>
    <t>JTEBU4JR405308479</t>
  </si>
  <si>
    <t>J8DB4B1H6J7002629</t>
  </si>
  <si>
    <t>GMC FORWARD</t>
  </si>
  <si>
    <t>WV1ZZZ2HZFA029450</t>
  </si>
  <si>
    <t>VOLKSWAGEN AMAROK</t>
  </si>
  <si>
    <t>JTJH100W0D4113409</t>
  </si>
  <si>
    <t>LEXUS LX570</t>
  </si>
  <si>
    <t>JTMHV09J3E4148840</t>
  </si>
  <si>
    <t>TOYOTA LAND CRUISER</t>
  </si>
  <si>
    <t>WBAPB11000WE28662</t>
  </si>
  <si>
    <t>BMW X5</t>
  </si>
  <si>
    <t>JN1GUD22Z0067894</t>
  </si>
  <si>
    <t>KMFWBX7HAGU811806</t>
  </si>
  <si>
    <t>HYUNDAI H-1</t>
  </si>
  <si>
    <t>KMFWBX7HAGU811823</t>
  </si>
  <si>
    <t>KMFWBX7HAGU811811</t>
  </si>
  <si>
    <t>KMFWBX7HAGU811848</t>
  </si>
  <si>
    <t>KMFWBX7HAGU811797</t>
  </si>
  <si>
    <t>KMFBWX7HAGU811801</t>
  </si>
  <si>
    <t>KMFWBX7HAGU811830</t>
  </si>
  <si>
    <t>KMWWBX7HAGU811839</t>
  </si>
  <si>
    <t>KMFWBX7HAGU811862</t>
  </si>
  <si>
    <t>KMFWBX7HAGU811878</t>
  </si>
  <si>
    <t>3N6CD33B6ZK360537</t>
  </si>
  <si>
    <t>3N6CD33B9ZK360886</t>
  </si>
  <si>
    <t>3N6CD33B9ZK360659</t>
  </si>
  <si>
    <t>3N6CD33B0ZK360761</t>
  </si>
  <si>
    <t>3N6CD33B4ZK360746</t>
  </si>
  <si>
    <t>JTEBH9FJX0K040723</t>
  </si>
  <si>
    <t>1FMZU74W12UD05839</t>
  </si>
  <si>
    <t>WV1ZZZ2HZGA000141</t>
  </si>
  <si>
    <t>WV1ZZZ2HZGA000230</t>
  </si>
  <si>
    <t>WVGZZZLZ4D94757</t>
  </si>
  <si>
    <t>VOLKSWAGEN TOUAREG</t>
  </si>
  <si>
    <t>JTEBU14R980130068</t>
  </si>
  <si>
    <t>V11818259</t>
  </si>
  <si>
    <t>DAIHATSU DELTA</t>
  </si>
  <si>
    <t>FE635EA40491</t>
  </si>
  <si>
    <t>MITSUBISHI FE535B6L</t>
  </si>
  <si>
    <t>1J4RR6GT8BC556892</t>
  </si>
  <si>
    <t>5NMS813D67H004850</t>
  </si>
  <si>
    <t>HYUNDAI SANTA FE</t>
  </si>
  <si>
    <t>JTKDE167780252166</t>
  </si>
  <si>
    <t>TOYOTA SCION XA</t>
  </si>
  <si>
    <t>5TDZA23C94S124096</t>
  </si>
  <si>
    <t>TOYOTA SIENNA</t>
  </si>
  <si>
    <t>JN1VC4E26Z0001586</t>
  </si>
  <si>
    <t>WBAFG2108EL964915</t>
  </si>
  <si>
    <t>JT3VN39W7N8049208</t>
  </si>
  <si>
    <t>1HGCM66557A79727</t>
  </si>
  <si>
    <t>HONDA ACCORD</t>
  </si>
  <si>
    <t>KNDJC733345242235</t>
  </si>
  <si>
    <t>KIA SORENTO</t>
  </si>
  <si>
    <t>1FTNS2420XHC13632</t>
  </si>
  <si>
    <t>FORD ECONOLINE E150</t>
  </si>
  <si>
    <t>1FTFE24Y9THB58933</t>
  </si>
  <si>
    <t>QA116110858</t>
  </si>
  <si>
    <t>TOYOTA 6000</t>
  </si>
  <si>
    <t>CLACIWAZZZ8T18A013472</t>
  </si>
  <si>
    <t>AUDI TT</t>
  </si>
  <si>
    <t>MNTVCUD40Z0610413</t>
  </si>
  <si>
    <t>NISSAN NAVARA</t>
  </si>
  <si>
    <t>2HKYF18494H560557</t>
  </si>
  <si>
    <t>5GTDN136768108224</t>
  </si>
  <si>
    <t>IHGCP36838A002842</t>
  </si>
  <si>
    <t>JDA00V11800074037</t>
  </si>
  <si>
    <t>MR0FZ29G91656642</t>
  </si>
  <si>
    <t>TOYOTA HILUX</t>
  </si>
  <si>
    <t>4UZAAXAK83CK30362</t>
  </si>
  <si>
    <t>FREIGHTLINER MB 80</t>
  </si>
  <si>
    <t>JTEBY25J200051980</t>
  </si>
  <si>
    <t>WDD2120561A003585</t>
  </si>
  <si>
    <t>MERCEDES BENZ CL55 AMG</t>
  </si>
  <si>
    <t>JDA00V11800027732</t>
  </si>
  <si>
    <t>MNTVCUD40Z0052046</t>
  </si>
  <si>
    <t>MNTVCUD40Z0051139</t>
  </si>
  <si>
    <t>JS3TD54V594101062</t>
  </si>
  <si>
    <t>SUZUKI GRAND VITARA</t>
  </si>
  <si>
    <t>5NMSG13DD37H110222</t>
  </si>
  <si>
    <t>WP1ZZZ9PZ8LA15769</t>
  </si>
  <si>
    <t>PORSCHE CAYENNE</t>
  </si>
  <si>
    <t>JTEBL29J5U594388</t>
  </si>
  <si>
    <t>JTEH005J4035236</t>
  </si>
  <si>
    <t>1NXBR32E55Z370400</t>
  </si>
  <si>
    <t>TOYOTA COROLLA</t>
  </si>
  <si>
    <t>JN1PG4EZ5Z0770653</t>
  </si>
  <si>
    <t>JAAN1R71R77101199</t>
  </si>
  <si>
    <t>ISUZU NQR 16 PIES-CAMION</t>
  </si>
  <si>
    <t>JAAN1R71R87100087</t>
  </si>
  <si>
    <t>JAAN1R71R77101200</t>
  </si>
  <si>
    <t>1NXBR32E63Z186922</t>
  </si>
  <si>
    <t>1FTJS34H7RHA09728</t>
  </si>
  <si>
    <t>FORD ECOLINE E350</t>
  </si>
  <si>
    <t>MROFR22G700655022</t>
  </si>
  <si>
    <t>MROFR22G700653481</t>
  </si>
  <si>
    <t>MROFR22G200529442</t>
  </si>
  <si>
    <t>V11615125</t>
  </si>
  <si>
    <t>MROFZ29E001630642</t>
  </si>
  <si>
    <t>MR0FZ29G301605802</t>
  </si>
  <si>
    <t>5G1CZ53477S844192</t>
  </si>
  <si>
    <t>JEEP COMPASS LATITUDE</t>
  </si>
  <si>
    <t>JTCHC00W410096331</t>
  </si>
  <si>
    <t>LEXUS LX 470</t>
  </si>
  <si>
    <t>JTEZU17R2500450</t>
  </si>
  <si>
    <t>2HKY1825H5352</t>
  </si>
  <si>
    <t>SALVA2BGDH706176</t>
  </si>
  <si>
    <t>KNAPB811BD7325942</t>
  </si>
  <si>
    <t>5XYKT3A14CG298365</t>
  </si>
  <si>
    <t>5XYKT3A1XCG298354</t>
  </si>
  <si>
    <t>2D8GP44L77R269698</t>
  </si>
  <si>
    <t>DODGE CARAVAN</t>
  </si>
  <si>
    <t>MROFZ29G301649184</t>
  </si>
  <si>
    <t>TOYOTA HILUX SURF</t>
  </si>
  <si>
    <t>MROFZ29G201643215</t>
  </si>
  <si>
    <t>JTMHV05J004066515</t>
  </si>
  <si>
    <t>1GNSK6E01BR259570</t>
  </si>
  <si>
    <t>WVWZZZ1KZ7P041033</t>
  </si>
  <si>
    <t xml:space="preserve">VOLKSWAGEN GOLF </t>
  </si>
  <si>
    <t>JHLRE48558C053418</t>
  </si>
  <si>
    <t>HONDA CR-V</t>
  </si>
  <si>
    <t>TMBB541Z082063834</t>
  </si>
  <si>
    <t>SKODA OCTAVIA</t>
  </si>
  <si>
    <t>JTEBU11F370052458</t>
  </si>
  <si>
    <t>MROFT22G300653980</t>
  </si>
  <si>
    <t>MMBJRK6201D016334</t>
  </si>
  <si>
    <t>JDAJ200G001016305</t>
  </si>
  <si>
    <t>1FMZU73GX27C11213</t>
  </si>
  <si>
    <t>1FTPW1452KC88768</t>
  </si>
  <si>
    <t>JN1TCSY61Z05772557</t>
  </si>
  <si>
    <t>NISSAN PATROL</t>
  </si>
  <si>
    <t>JTEGP21AS5003986</t>
  </si>
  <si>
    <t>TOYOTA HIGHLANDER</t>
  </si>
  <si>
    <t>KNAPB811BC7199327</t>
  </si>
  <si>
    <t>1J86A69128L558185</t>
  </si>
  <si>
    <t>JEEP COMPASS</t>
  </si>
  <si>
    <t>9BWCB05W27T082235</t>
  </si>
  <si>
    <t>VOLKSWAGEN GOL</t>
  </si>
  <si>
    <t>JM3T828A380155516</t>
  </si>
  <si>
    <t>5TGN92NO17811439</t>
  </si>
  <si>
    <t>TOYOTA TACOMA</t>
  </si>
  <si>
    <t>5XYZUDLA7DG014064</t>
  </si>
  <si>
    <t>HYUNDAI SANTA FE LIMITED</t>
  </si>
  <si>
    <t>5J6RE4H77A1001092</t>
  </si>
  <si>
    <t>JTEBU5JR5F5268587</t>
  </si>
  <si>
    <t>TOYOTA 4RUNNER SR5</t>
  </si>
  <si>
    <t>1C4RJFBG9EC553849</t>
  </si>
  <si>
    <t>JEEP GRAND CHEROKEE LIMITED</t>
  </si>
  <si>
    <t>JTDBK3EH9C5113210</t>
  </si>
  <si>
    <t>TOYOTA HIGHLANDER LE 4X4</t>
  </si>
  <si>
    <t>5J6RM4H73EL020084</t>
  </si>
  <si>
    <t>5J6RM4H58DL88779</t>
  </si>
  <si>
    <t>JTEBU5JR3C5090402</t>
  </si>
  <si>
    <t>8AJHZ8CDX00757282</t>
  </si>
  <si>
    <t>5J6RM4H70DL019876</t>
  </si>
  <si>
    <t>KMHDG41LBEM120468</t>
  </si>
  <si>
    <t>HYUNDAI AVANTE</t>
  </si>
  <si>
    <t>AXYZUDLB5DG076779</t>
  </si>
  <si>
    <t>HYUNDAI SANTA FE 4 X 2</t>
  </si>
  <si>
    <t>2GNFLEEK4E6166035</t>
  </si>
  <si>
    <t>CHEVROLET EQUINOX LT</t>
  </si>
  <si>
    <t>KMHEU41MP8A530689</t>
  </si>
  <si>
    <t>5XYZW3LA3DG034316</t>
  </si>
  <si>
    <t>KMHEU41MBAA791890</t>
  </si>
  <si>
    <t>MHFHZ3FS000102647</t>
  </si>
  <si>
    <t>TOYOTA FORTUNER SRV</t>
  </si>
  <si>
    <t>JN8AS5MV4BW689742</t>
  </si>
  <si>
    <t>NISSAN ROGUE</t>
  </si>
  <si>
    <t>WV1ZZZ2HFA009963</t>
  </si>
  <si>
    <t>VOLKSWAGEN AMAROK 4X4 DOBLE CABINA</t>
  </si>
  <si>
    <t>5YBA4EESCP009442</t>
  </si>
  <si>
    <t>JN1CJUD22Z0740258</t>
  </si>
  <si>
    <t>JTEZU14RX88092012</t>
  </si>
  <si>
    <t>1GNSK6KC0FR662346</t>
  </si>
  <si>
    <t>CHEVROLET TAHOE LT</t>
  </si>
  <si>
    <t>KNAPB81ABF7735190</t>
  </si>
  <si>
    <t>MPATFS85JJT001673</t>
  </si>
  <si>
    <t>MPATFS85JJT001672</t>
  </si>
  <si>
    <t>MPATFS85JJT001671</t>
  </si>
  <si>
    <t>MPATFS85JJT001670</t>
  </si>
  <si>
    <t>MPATFS85JJT001654</t>
  </si>
  <si>
    <t>MPATFS85JJT001793</t>
  </si>
  <si>
    <t>MPATFS85JJT001791</t>
  </si>
  <si>
    <t>MPATFS85JJT001790</t>
  </si>
  <si>
    <t>MPATFS85JJT001789</t>
  </si>
  <si>
    <t>MPATFS85JJT001787</t>
  </si>
  <si>
    <t>JTFJS02PX05037253</t>
  </si>
  <si>
    <t>JTFJS02P405037247</t>
  </si>
  <si>
    <t>JTFJS02P305037241</t>
  </si>
  <si>
    <t>1GNSK6KC7FR688880</t>
  </si>
  <si>
    <t>8AJKZ8CD600815572</t>
  </si>
  <si>
    <t>TOYOTA HILUX 2 CABINA 4X4</t>
  </si>
  <si>
    <t>8AJKZ8CD200815519</t>
  </si>
  <si>
    <t>8AJKZ8CD700815547</t>
  </si>
  <si>
    <t>8AJKZ8CD100815589</t>
  </si>
  <si>
    <t>8AJKZ8CD800815507</t>
  </si>
  <si>
    <t>8AJKZ8CDX00815512</t>
  </si>
  <si>
    <t>8AJKZ8CD100815513</t>
  </si>
  <si>
    <t>8AJKZ8CD800815511</t>
  </si>
  <si>
    <t>8AJKZ8CD500815501</t>
  </si>
  <si>
    <t>JTFJS02P300055557</t>
  </si>
  <si>
    <t>JTFJS02P005036693</t>
  </si>
  <si>
    <t>JTFJS02P905036689</t>
  </si>
  <si>
    <t>JTFJS02P105036685</t>
  </si>
  <si>
    <t>JTFJS02P800055540</t>
  </si>
  <si>
    <t>JTFJS02P705036576</t>
  </si>
  <si>
    <t>JTFJS02P505036575</t>
  </si>
  <si>
    <t>JTFJS02P305036574</t>
  </si>
  <si>
    <t>JTFJS02P105036573</t>
  </si>
  <si>
    <t>JTFJS02PX05036572</t>
  </si>
  <si>
    <t>JTFJS02P805036571</t>
  </si>
  <si>
    <t>JTFJS02PX05036569</t>
  </si>
  <si>
    <t>JTFJS02P805036568</t>
  </si>
  <si>
    <t>JTFJS02P305036560</t>
  </si>
  <si>
    <t>JTFJS02PX05036555</t>
  </si>
  <si>
    <t>JTFJS02P900055417</t>
  </si>
  <si>
    <t>JN1UC4E26Z0006428</t>
  </si>
  <si>
    <t>JN1UC4E26Z0006427</t>
  </si>
  <si>
    <t>JN1UC4E26Z0006425</t>
  </si>
  <si>
    <t>JN1UC4E26Z0006424</t>
  </si>
  <si>
    <t>JN1UC4E26Z0006309</t>
  </si>
  <si>
    <t>JN1UC4E26Z0006307</t>
  </si>
  <si>
    <t>JN1UC4E26Z0006306</t>
  </si>
  <si>
    <t>JN1UC4E26Z0006305</t>
  </si>
  <si>
    <t>JN1UC4E26Z0006303</t>
  </si>
  <si>
    <t>JN1UC4E26Z0005894</t>
  </si>
  <si>
    <t>JN1UC4E26Z0005884</t>
  </si>
  <si>
    <t>JN1UC4E26Z0005873</t>
  </si>
  <si>
    <t>JN1UC4E26Z0005867</t>
  </si>
  <si>
    <t>JN1UC4E26Z0005861</t>
  </si>
  <si>
    <t>JN1UC4E26Z0005849</t>
  </si>
  <si>
    <t>3N6CD33B1ZK385815</t>
  </si>
  <si>
    <t>3N6CD33B1ZK385751</t>
  </si>
  <si>
    <t>3N6CD33B0ZK385787</t>
  </si>
  <si>
    <t>3N6CD33B0ZK385773</t>
  </si>
  <si>
    <t>3N6CD33B0ZK385675</t>
  </si>
  <si>
    <t>3N6CD33B9ZK385657</t>
  </si>
  <si>
    <t>3N6CD33B7ZK385558</t>
  </si>
  <si>
    <t>3N6CD33B6ZK385602</t>
  </si>
  <si>
    <t>3N6CD33B5ZK385624</t>
  </si>
  <si>
    <t>3N6CD33B9ZK385464</t>
  </si>
  <si>
    <t>3N6CD33B5ZK385509</t>
  </si>
  <si>
    <t>3N6CD33B4ZK385565</t>
  </si>
  <si>
    <t>3N6CD33B3ZK385461</t>
  </si>
  <si>
    <t>3N6CD33B2ZK385483</t>
  </si>
  <si>
    <t>3N6CD33B0ZK385515</t>
  </si>
  <si>
    <t>KMJHG17BPJC074714</t>
  </si>
  <si>
    <t>KMJHG17BPJC074711</t>
  </si>
  <si>
    <t>KMJHG17BPJC074710</t>
  </si>
  <si>
    <t>PLAN SENCILLO NUEVO</t>
  </si>
  <si>
    <t>WAUZZZ4L4CD015116</t>
  </si>
  <si>
    <t>AUDI Q7 3.0 TDI</t>
  </si>
  <si>
    <t>KNAGN418BEA442414</t>
  </si>
  <si>
    <t>JTJHY00W7G4190797</t>
  </si>
  <si>
    <t>KMHE341DBFA147665</t>
  </si>
  <si>
    <t>1N4AZ1CP5JC308375</t>
  </si>
  <si>
    <t>NISSAN LEAF</t>
  </si>
  <si>
    <t>LS5A3DEEXNA995120</t>
  </si>
  <si>
    <t>CHANGAN CS55</t>
  </si>
  <si>
    <t>MMBJYKL30GH031074</t>
  </si>
  <si>
    <t>MITSUBISHI L200 DOBLE CAB. 4X4</t>
  </si>
  <si>
    <t>KNAPB81ABF7752970</t>
  </si>
  <si>
    <t>JDA00V116000019055</t>
  </si>
  <si>
    <t>JMYXTGF2WHZ000111</t>
  </si>
  <si>
    <t>MITSUBISHI OUTLANDER</t>
  </si>
  <si>
    <t>3N8CP5HEXZL613110</t>
  </si>
  <si>
    <t>5TDKK3DC9BS060772</t>
  </si>
  <si>
    <t>TOYOTA SIENNA LE</t>
  </si>
  <si>
    <t>5XYZU3LB8HG409590</t>
  </si>
  <si>
    <t>4T1BK46R77U516468</t>
  </si>
  <si>
    <t>1GNSK8KL7MR316769</t>
  </si>
  <si>
    <t>YV1LFA2ACK1491064</t>
  </si>
  <si>
    <t>VOLVO XC90</t>
  </si>
  <si>
    <t>MR0FZ29G101719068</t>
  </si>
  <si>
    <t>JA4LS31H91P019209</t>
  </si>
  <si>
    <t>MITSUBISHI MONTERO SPORT LIMITED</t>
  </si>
  <si>
    <t>5TDDK3DC6GS145939</t>
  </si>
  <si>
    <t>3C3CFFDR5CT382769</t>
  </si>
  <si>
    <t>FIAT 500L POP</t>
  </si>
  <si>
    <t>1C4RJFAG0EC143345</t>
  </si>
  <si>
    <t>WMWYT1105J3D57057</t>
  </si>
  <si>
    <t xml:space="preserve">MINI COOPER COOPER S COUNTRYMAN ALL 4 </t>
  </si>
  <si>
    <t>JTJHY7AX94186699</t>
  </si>
  <si>
    <t>1FBNE3BL8EDB00285</t>
  </si>
  <si>
    <t>FORD E-350 XLT</t>
  </si>
  <si>
    <t>JTMHY7AJ3F4035631</t>
  </si>
  <si>
    <t>5FNRL5H60DB077740</t>
  </si>
  <si>
    <t>HONDA ODYSSEY EXL</t>
  </si>
  <si>
    <t>1FMCU9G92DUC80850</t>
  </si>
  <si>
    <t>8AJHA3CDX02097369</t>
  </si>
  <si>
    <t>1C4RJFDJ2FC706100</t>
  </si>
  <si>
    <t>JEEP GRAND CHEROKEE SRT-8</t>
  </si>
  <si>
    <t>1C4RJFCGXFC620099</t>
  </si>
  <si>
    <t>JEEP GRAND CHEROKEE OVERLAND</t>
  </si>
  <si>
    <t>K13039158</t>
  </si>
  <si>
    <t>NISSAN MARCH</t>
  </si>
  <si>
    <t>5N1AT2MV9EC815585</t>
  </si>
  <si>
    <t>WA1ECCFS1HR014479</t>
  </si>
  <si>
    <t>AUDI Q3</t>
  </si>
  <si>
    <t>1C4RJECM0EC543435</t>
  </si>
  <si>
    <t>JTEBU5JR0B5040717</t>
  </si>
  <si>
    <t>TOYOTA 4 RUNNER 4WD</t>
  </si>
  <si>
    <t>WDF4702311G024840</t>
  </si>
  <si>
    <t>MERCEDES BENZ X250 D</t>
  </si>
  <si>
    <t>2T1BURHE6GC591856</t>
  </si>
  <si>
    <t>5321V0088698</t>
  </si>
  <si>
    <t>DAIHATSU HIJET-MINIBUS</t>
  </si>
  <si>
    <t>MPATFR85H8508916</t>
  </si>
  <si>
    <t>3N6GD13S8ZK000442</t>
  </si>
  <si>
    <t>NISSAN URVAN-AUTOBUS</t>
  </si>
  <si>
    <t>3N6GD12S3ZK004425</t>
  </si>
  <si>
    <t>1C4RJEA63FC763604</t>
  </si>
  <si>
    <t>1GNSKAKCGR372050</t>
  </si>
  <si>
    <t>3N6CD33B6ZK392503</t>
  </si>
  <si>
    <t>JTEBH0FJ00Y072673</t>
  </si>
  <si>
    <t>TOYOTA LAND CRUISER 200 VXR 4WD</t>
  </si>
  <si>
    <t>KMJWA37KBJU925080</t>
  </si>
  <si>
    <t>HYUNDAI H1-MINIBUS</t>
  </si>
  <si>
    <t>1C4NJDCB9CD578425</t>
  </si>
  <si>
    <t>JEEP COMPASS LIMITED 4X4</t>
  </si>
  <si>
    <t>5J6RM4H54GL135469</t>
  </si>
  <si>
    <t>JTFJS02P705034763</t>
  </si>
  <si>
    <t>1FTNE1EW28DA46645</t>
  </si>
  <si>
    <t>FORD F150 FX2</t>
  </si>
  <si>
    <t>SFNYF4H56CB081147</t>
  </si>
  <si>
    <t>5TFRV54147X025901</t>
  </si>
  <si>
    <t>KNALN413BBA023521</t>
  </si>
  <si>
    <t>5TFBV58197X005333</t>
  </si>
  <si>
    <t>TOYOTA TUNDRA SR5 CREWMAX</t>
  </si>
  <si>
    <t>4T3ZA3BBXAU034254</t>
  </si>
  <si>
    <t>KMHEU41MBBA802428</t>
  </si>
  <si>
    <t>KNAGN418BEA447650</t>
  </si>
  <si>
    <t>7FARW2H57JE032579</t>
  </si>
  <si>
    <t>1D4RD2GG6BC618535</t>
  </si>
  <si>
    <t>DODGE DURANGO 2WD</t>
  </si>
  <si>
    <t>1C4RJFBG6EC408588</t>
  </si>
  <si>
    <t>JTEEP21A050117892</t>
  </si>
  <si>
    <t>TOYOTA HIGLANDER</t>
  </si>
  <si>
    <t>KNAPB81ABE7571245</t>
  </si>
  <si>
    <t>V11806476</t>
  </si>
  <si>
    <t>WAUZZZ4G8GN003991</t>
  </si>
  <si>
    <t>AUDI A6</t>
  </si>
  <si>
    <t>1NXBU40E09Z120222</t>
  </si>
  <si>
    <t>5N1AT2MV4EC788327</t>
  </si>
  <si>
    <t>VF37L9HECJJ501252</t>
  </si>
  <si>
    <t>PEUGEOT PARTNER</t>
  </si>
  <si>
    <t>JTDKN36U201875581</t>
  </si>
  <si>
    <t>KMEC41LBDA5085509</t>
  </si>
  <si>
    <t>5J6RM4H56CL038980</t>
  </si>
  <si>
    <t>4S2CK58W424326297</t>
  </si>
  <si>
    <t>ISUZU RODEO</t>
  </si>
  <si>
    <t>WBAFB71075LX383330</t>
  </si>
  <si>
    <t>S100P009917</t>
  </si>
  <si>
    <t>DAIHATSU ATRAI</t>
  </si>
  <si>
    <t>1N6AD0EVXBC449889</t>
  </si>
  <si>
    <t>JT2AF83EXF3211900</t>
  </si>
  <si>
    <t>AE923039489</t>
  </si>
  <si>
    <t>KMHEU41MBAA775611</t>
  </si>
  <si>
    <t>TJ2AE04EAQ0026373</t>
  </si>
  <si>
    <t>3VWSG29M81M002757</t>
  </si>
  <si>
    <t>VOLKSWAGEN JETTA SE</t>
  </si>
  <si>
    <t>KSP902071505</t>
  </si>
  <si>
    <t>2HGEJ864XXH549630</t>
  </si>
  <si>
    <t>HONDA CIVIC LX</t>
  </si>
  <si>
    <t>JHLRD28401S019459</t>
  </si>
  <si>
    <t>1N6DD26T74C429172</t>
  </si>
  <si>
    <t>2HFES16502H545625</t>
  </si>
  <si>
    <t>MAZDA CIVIC LX</t>
  </si>
  <si>
    <t>PR50030591</t>
  </si>
  <si>
    <t>NISSAN TERRANO</t>
  </si>
  <si>
    <t>JTEHC05J904041811</t>
  </si>
  <si>
    <t>JN1TG4E25Z0715125</t>
  </si>
  <si>
    <t>NISSAN VANETTE- MINIBUS</t>
  </si>
  <si>
    <t>JN1TG4E25Z0715107</t>
  </si>
  <si>
    <t>JN1TG4E25Z0715104</t>
  </si>
  <si>
    <t>JN1TG4E25Z0715083</t>
  </si>
  <si>
    <t>JN1CHGD22Z0078273</t>
  </si>
  <si>
    <t>JN1CHGD22Z0081410</t>
  </si>
  <si>
    <t>JN1CHGD22Z0743388</t>
  </si>
  <si>
    <t>JN1CHGD22Z0081472</t>
  </si>
  <si>
    <t>JN1CHGD22Z0081451</t>
  </si>
  <si>
    <t>JN1CHGD22Z0081443</t>
  </si>
  <si>
    <t xml:space="preserve">NISSAN </t>
  </si>
  <si>
    <t>JTBT20X840026244</t>
  </si>
  <si>
    <t>JN1TG4E25Z0702760</t>
  </si>
  <si>
    <t>JN1TG4E25Z0702761</t>
  </si>
  <si>
    <t>JN1TG4E25Z0702758</t>
  </si>
  <si>
    <t>JN1TG4E25Z0701941</t>
  </si>
  <si>
    <t>JN1CHGD22Z0078363</t>
  </si>
  <si>
    <t>JN1CHGD22Z0078361</t>
  </si>
  <si>
    <t>JN1CHGD22Z0078270</t>
  </si>
  <si>
    <t>JN1CHGD22Z0078354</t>
  </si>
  <si>
    <t>JNCHGDZ22Z0078231</t>
  </si>
  <si>
    <t>JN1CJUD22Z0740256</t>
  </si>
  <si>
    <t>NISSAN CABSTAR- CAMIONETA</t>
  </si>
  <si>
    <t>V11618620</t>
  </si>
  <si>
    <t>9BR53ZEC208596457</t>
  </si>
  <si>
    <t>9BR53ZEC208596406</t>
  </si>
  <si>
    <t>9BR53ZEC208593530</t>
  </si>
  <si>
    <t>TOYOTA COROLLA XE</t>
  </si>
  <si>
    <t>JN1CHGD22Z0077618</t>
  </si>
  <si>
    <t>JN1CHGD22Z0739983</t>
  </si>
  <si>
    <t>JN1CHGD22Z0077430</t>
  </si>
  <si>
    <t>JN1CHGD22Z0077047</t>
  </si>
  <si>
    <t>JN1CHGD22Z0077037</t>
  </si>
  <si>
    <t>JN1CHGD22Z0076858</t>
  </si>
  <si>
    <t>JN1CHGD22Z0076845</t>
  </si>
  <si>
    <t>JF1GC3LR9XG084019</t>
  </si>
  <si>
    <t>SUBARU IMPREZA LS</t>
  </si>
  <si>
    <t>9BWRF82W13R305088</t>
  </si>
  <si>
    <t>VOLKSWAGEN TRANSPORTER AUTOBUS</t>
  </si>
  <si>
    <t>3N1CB51D6ZK001068</t>
  </si>
  <si>
    <t>3N1EB31S7ZK108545</t>
  </si>
  <si>
    <t>3N1CB51D7ZK001046</t>
  </si>
  <si>
    <t>3N1CB51D2ZK001066</t>
  </si>
  <si>
    <t>JN1HG4E2570701898</t>
  </si>
  <si>
    <t>3FEXF8012XMA11083</t>
  </si>
  <si>
    <t>FORD TRUCK 4X4</t>
  </si>
  <si>
    <t>JN1CJUD22Z0727501</t>
  </si>
  <si>
    <t>JN1BCAP11Z0935177</t>
  </si>
  <si>
    <t>NISSAN PRIMERA</t>
  </si>
  <si>
    <t>JAATFS54H27100359</t>
  </si>
  <si>
    <t>ISUZU DMAX LS</t>
  </si>
  <si>
    <t>JAATFS54H27100356</t>
  </si>
  <si>
    <t>JAATFS54H27100354</t>
  </si>
  <si>
    <t>JAATFS54H27100352</t>
  </si>
  <si>
    <t>JAATFS54H27100353</t>
  </si>
  <si>
    <t>JAATFS54H27100345</t>
  </si>
  <si>
    <t>JAATFS54H27100340</t>
  </si>
  <si>
    <t>JAATFS54H27100131</t>
  </si>
  <si>
    <t>JAATFS54H27100128</t>
  </si>
  <si>
    <t>JAATFS54H27100126</t>
  </si>
  <si>
    <t>JAATFS54H27100120</t>
  </si>
  <si>
    <t>KMXKPE1CP1U427895</t>
  </si>
  <si>
    <t>JMYSRCS1A2U000244</t>
  </si>
  <si>
    <t>KMXKPE1CP2U443707</t>
  </si>
  <si>
    <t xml:space="preserve">Año </t>
  </si>
  <si>
    <t>JN1CHGD22Z00739990</t>
  </si>
  <si>
    <t>MPATFS85JKT001064</t>
  </si>
  <si>
    <t>PROPIO</t>
  </si>
  <si>
    <t>INCAUTADO</t>
  </si>
  <si>
    <t>Isuzu</t>
  </si>
  <si>
    <t>Nissan</t>
  </si>
  <si>
    <t>Hyundai</t>
  </si>
  <si>
    <t>Mazda</t>
  </si>
  <si>
    <t>Toyota</t>
  </si>
  <si>
    <t>Marca</t>
  </si>
  <si>
    <t>Total:</t>
  </si>
  <si>
    <t>Porcentaje del total propios</t>
  </si>
  <si>
    <t>Total</t>
  </si>
  <si>
    <t>AutoCamiones o representante</t>
  </si>
  <si>
    <t>Santo Domingo Motors o representante</t>
  </si>
  <si>
    <t xml:space="preserve">Magna Motors o representante </t>
  </si>
  <si>
    <t>Grupo Viamar o representante</t>
  </si>
  <si>
    <t>Delta Comercial o representante</t>
  </si>
  <si>
    <t>Cantidad de vehiculos 
(2015 =&gt;)</t>
  </si>
  <si>
    <t>Taller Multi marca</t>
  </si>
  <si>
    <t>Honda</t>
  </si>
  <si>
    <t>Ford</t>
  </si>
  <si>
    <t>Subaru</t>
  </si>
  <si>
    <t>Mitsubishi</t>
  </si>
  <si>
    <t>Chevrolet</t>
  </si>
  <si>
    <t>Daihatsu</t>
  </si>
  <si>
    <t>Freightliner</t>
  </si>
  <si>
    <t>Volkswagen</t>
  </si>
  <si>
    <t>Suzuki</t>
  </si>
  <si>
    <t>Kia</t>
  </si>
  <si>
    <t>Peugeot</t>
  </si>
  <si>
    <t>Saturn</t>
  </si>
  <si>
    <t>Jeep</t>
  </si>
  <si>
    <t>LOTES MULTI MARCA</t>
  </si>
  <si>
    <t xml:space="preserve">Cantidad de vehiculos  por marca
</t>
  </si>
  <si>
    <r>
      <t xml:space="preserve">2- Talleres multi marcas (Vehiculos </t>
    </r>
    <r>
      <rPr>
        <b/>
        <u/>
        <sz val="16"/>
        <color theme="1"/>
        <rFont val="Calibri"/>
        <family val="2"/>
        <scheme val="minor"/>
      </rPr>
      <t>Propios</t>
    </r>
    <r>
      <rPr>
        <b/>
        <u/>
        <sz val="12"/>
        <color theme="1"/>
        <rFont val="Calibri"/>
        <family val="2"/>
        <scheme val="minor"/>
      </rPr>
      <t xml:space="preserve"> </t>
    </r>
    <r>
      <rPr>
        <b/>
        <u/>
        <sz val="16"/>
        <color theme="1"/>
        <rFont val="Calibri"/>
        <family val="2"/>
        <scheme val="minor"/>
      </rPr>
      <t>2015 o mas antiguos</t>
    </r>
    <r>
      <rPr>
        <b/>
        <u/>
        <sz val="12"/>
        <color theme="1"/>
        <rFont val="Calibri"/>
        <family val="2"/>
        <scheme val="minor"/>
      </rPr>
      <t>)</t>
    </r>
  </si>
  <si>
    <t>Audi</t>
  </si>
  <si>
    <t>BMW</t>
  </si>
  <si>
    <t>CHANA</t>
  </si>
  <si>
    <t>CHANGAN</t>
  </si>
  <si>
    <t>CHRYSLER</t>
  </si>
  <si>
    <t>DODGE</t>
  </si>
  <si>
    <t>FIAT</t>
  </si>
  <si>
    <t>GMC</t>
  </si>
  <si>
    <t>GMC HUMMER H3</t>
  </si>
  <si>
    <t>INFINITI</t>
  </si>
  <si>
    <t>LAND ROVER</t>
  </si>
  <si>
    <t>LEXUS</t>
  </si>
  <si>
    <t>MERCEDES BENZ</t>
  </si>
  <si>
    <t>MINI</t>
  </si>
  <si>
    <t>PORSCHE</t>
  </si>
  <si>
    <t>SKODA</t>
  </si>
  <si>
    <t>VOLVO</t>
  </si>
  <si>
    <r>
      <t xml:space="preserve">3- Talleres multi marcas Vehiculos </t>
    </r>
    <r>
      <rPr>
        <b/>
        <u/>
        <sz val="16"/>
        <color theme="1"/>
        <rFont val="Calibri"/>
        <family val="2"/>
        <scheme val="minor"/>
      </rPr>
      <t>Incautados</t>
    </r>
  </si>
  <si>
    <t>isuzu</t>
  </si>
  <si>
    <t>4-  RESUMEN DE VEHICULOS PARA TALLERES MULTI MARCA (Relacion #2 +  Relacion #3)</t>
  </si>
  <si>
    <t>Cantidad de vehiculos  por marca
(Relacion #2 +  Relacion #3)</t>
  </si>
  <si>
    <t>Procedencia</t>
  </si>
  <si>
    <t>CHINA</t>
  </si>
  <si>
    <t>JAPONESA</t>
  </si>
  <si>
    <t>EUROPEA</t>
  </si>
  <si>
    <t>AMERICANA</t>
  </si>
  <si>
    <t>KOREANA</t>
  </si>
  <si>
    <t>Marca ID</t>
  </si>
  <si>
    <t xml:space="preserve">Lote#1: Vehiculos Marca Hyundai </t>
  </si>
  <si>
    <t>Lote#2: Vehiculos Marca Isuzu</t>
  </si>
  <si>
    <t>Lote#3: Vehiculos Marca Mazda</t>
  </si>
  <si>
    <t>Lote#4: Vehiculos Marca Nissan</t>
  </si>
  <si>
    <t>Lote#5: Vehiculos Marca Toyota</t>
  </si>
  <si>
    <t>LOTES</t>
  </si>
  <si>
    <t>PROCEDENCIA</t>
  </si>
  <si>
    <t>EUROPEO</t>
  </si>
  <si>
    <t>CHINO</t>
  </si>
  <si>
    <t>AMERICANO</t>
  </si>
  <si>
    <t>JAPON</t>
  </si>
  <si>
    <t>KOREANO</t>
  </si>
  <si>
    <r>
      <t xml:space="preserve">
Lote #9: Vehiculos Europeos Multi Marca
Lote #10: Vehiculos Europeos Multi Marca
</t>
    </r>
    <r>
      <rPr>
        <i/>
        <u/>
        <sz val="16"/>
        <color theme="1"/>
        <rFont val="Calibri"/>
        <family val="2"/>
        <scheme val="minor"/>
      </rPr>
      <t>Total de vehiculos: 38</t>
    </r>
  </si>
  <si>
    <t>TIPO DE ADQUISICION</t>
  </si>
  <si>
    <t>1- Marcas para concesionarios (Vehiculos Propios 2016 o mas modernos)</t>
  </si>
  <si>
    <t>DESCRIPCION</t>
  </si>
  <si>
    <t>MONTO ASIGNADO AL LOTE</t>
  </si>
  <si>
    <t xml:space="preserve"> Lote 1</t>
  </si>
  <si>
    <t>INCLUIDO</t>
  </si>
  <si>
    <t>Lote 2</t>
  </si>
  <si>
    <t>Lote 3</t>
  </si>
  <si>
    <t>Lote 4</t>
  </si>
  <si>
    <t>Lote 5</t>
  </si>
  <si>
    <t>Lote 8</t>
  </si>
  <si>
    <t>Lote 18</t>
  </si>
  <si>
    <t>Lote 19</t>
  </si>
  <si>
    <t>Lote 20</t>
  </si>
  <si>
    <t>Lote 21</t>
  </si>
  <si>
    <t>Lote 22</t>
  </si>
  <si>
    <t>ESPECIALISTAS EN SITEMA DE REFRIGERACION VEHICULAR</t>
  </si>
  <si>
    <t>ESPECIALISTAS EN TREN DELANTERO Y FRENOS</t>
  </si>
  <si>
    <t>ESPECIALISTAS EN MECANICA DIESEL Y LABORATORIO DIESEL</t>
  </si>
  <si>
    <t>TALLER DE DESABOLLADURA Y PINTURA</t>
  </si>
  <si>
    <t>DESCRIPCION DEL SERVICIO (LOTE ESPECIALIZADO)</t>
  </si>
  <si>
    <t>LOTE #18</t>
  </si>
  <si>
    <t>LOTE #19</t>
  </si>
  <si>
    <t>LOTE #20</t>
  </si>
  <si>
    <t>5-  RELACION DE LOTES ESPECIALIZADOS</t>
  </si>
  <si>
    <t>NO.</t>
  </si>
  <si>
    <t>x</t>
  </si>
  <si>
    <t>LOTE 1 (CONSECIONARIO)</t>
  </si>
  <si>
    <r>
      <t xml:space="preserve">
Lote #6: Vehiculos americanos Multi Marca
Lote #7: Vehiculos americanos Multi Marca
</t>
    </r>
    <r>
      <rPr>
        <i/>
        <u/>
        <sz val="16"/>
        <color theme="1"/>
        <rFont val="Calibri"/>
        <family val="2"/>
        <scheme val="minor"/>
      </rPr>
      <t>Total de vehiculos:74</t>
    </r>
  </si>
  <si>
    <t>LISTADO VEHICULAR PARA CADA LOTE</t>
  </si>
  <si>
    <t>MARK</t>
  </si>
  <si>
    <t>LOTE 6 y 7 (AMERICANO MULTI MARCA)</t>
  </si>
  <si>
    <t>LOTE 8 (CHINO MULTI MARCA)</t>
  </si>
  <si>
    <t>LOTE 9 Y 10 (EUROPEO MULTI MARCA)</t>
  </si>
  <si>
    <r>
      <rPr>
        <b/>
        <u/>
        <sz val="14"/>
        <color theme="0"/>
        <rFont val="Calibri"/>
        <family val="2"/>
        <scheme val="minor"/>
      </rPr>
      <t xml:space="preserve">
MANTENIMIENTO CORRECTIVO:</t>
    </r>
    <r>
      <rPr>
        <b/>
        <sz val="14"/>
        <color theme="0"/>
        <rFont val="Calibri"/>
        <family val="2"/>
        <scheme val="minor"/>
      </rPr>
      <t xml:space="preserve">
El oferente que resulte ganador del Mantenimiento preventivo, le será asignado el Mantenimiento correctivo correspondiente al lote.</t>
    </r>
  </si>
  <si>
    <t>Lote 6 y 7</t>
  </si>
  <si>
    <r>
      <t xml:space="preserve">Servicio de mantenimiento preventivo y mantenimiento correctivo para setenta y cuatro (74) vehículos AMERICANOS MULTI MARCAS.
</t>
    </r>
    <r>
      <rPr>
        <b/>
        <i/>
        <sz val="14"/>
        <color theme="1"/>
        <rFont val="Calibri"/>
        <family val="2"/>
        <scheme val="minor"/>
      </rPr>
      <t xml:space="preserve">
Ver listado de vehiculos Lote 6 y 7</t>
    </r>
  </si>
  <si>
    <r>
      <t xml:space="preserve">Servicio de mantenimiento preventivo y mantenimiento correctivo para dos (02) vehiculos chinos
</t>
    </r>
    <r>
      <rPr>
        <b/>
        <i/>
        <sz val="14"/>
        <color theme="1"/>
        <rFont val="Calibri"/>
        <family val="2"/>
        <scheme val="minor"/>
      </rPr>
      <t xml:space="preserve">
Ver listado de vehiculos Lote 8</t>
    </r>
  </si>
  <si>
    <t>Lotes 9 y 10</t>
  </si>
  <si>
    <r>
      <t xml:space="preserve">Servicio de mantenimiento preventivo y mantenimiento correctivo para treinta y ocho (38) vehículos EUROPEOS MULTI MARCAS.
</t>
    </r>
    <r>
      <rPr>
        <b/>
        <i/>
        <sz val="14"/>
        <color theme="1"/>
        <rFont val="Calibri"/>
        <family val="2"/>
        <scheme val="minor"/>
      </rPr>
      <t xml:space="preserve">
Ver listado de vehiculos Lotes 9 y 10</t>
    </r>
  </si>
  <si>
    <t>MONTOS SUGERIDOS POR LOTE</t>
  </si>
  <si>
    <t>A) MONTO SUGERIDO
MANTENIMIENTO PREVENTIVO</t>
  </si>
  <si>
    <t>B) MONTO SUGERIDO
MANTENIMIENTO CORRECTIVO</t>
  </si>
  <si>
    <t>Casa motriz
(Santo Domingo y Santiago De Los Caballeros)</t>
  </si>
  <si>
    <t>C) MONTO ESTIMADO DE REPARACION  POR MANTENIMIENTO CORRECTIVO POR VEHICULO</t>
  </si>
  <si>
    <t>MONTO SUGERIDO PARA CADA LOTE 
A + B</t>
  </si>
  <si>
    <r>
      <t xml:space="preserve">
Lote #8: Vehiculos Chinos Multi Marca
</t>
    </r>
    <r>
      <rPr>
        <i/>
        <u/>
        <sz val="16"/>
        <color theme="1"/>
        <rFont val="Calibri"/>
        <family val="2"/>
        <scheme val="minor"/>
      </rPr>
      <t>Total de vehiculos: 2</t>
    </r>
  </si>
  <si>
    <t>Total Lotes consecionarios</t>
  </si>
  <si>
    <t>Total Lotes Multi Marcas</t>
  </si>
  <si>
    <t>ESPECIALISTAS EN MECANICA DE VEHICULOS PESADOS
(AUTOBUSES, CAMIONES, TRAILERS, ETC)</t>
  </si>
  <si>
    <r>
      <rPr>
        <b/>
        <u/>
        <sz val="14"/>
        <color theme="0"/>
        <rFont val="Calibri"/>
        <family val="2"/>
        <scheme val="minor"/>
      </rPr>
      <t xml:space="preserve">MANTENIMIENTO PREVENTIVO:
</t>
    </r>
    <r>
      <rPr>
        <b/>
        <sz val="14"/>
        <color theme="0"/>
        <rFont val="Calibri"/>
        <family val="2"/>
        <scheme val="minor"/>
      </rPr>
      <t xml:space="preserve">
</t>
    </r>
    <r>
      <rPr>
        <b/>
        <i/>
        <sz val="14"/>
        <color theme="0"/>
        <rFont val="Calibri"/>
        <family val="2"/>
        <scheme val="minor"/>
      </rPr>
      <t>El oferente presentara su oferta basada en la cotización de un mantenimiento preventivo** para vehículo listado en el lote participante.</t>
    </r>
  </si>
  <si>
    <t>Nota: Los precios de los mantenimiento preventivos ofertados, seran tomados en cuenta como oferta validad en caso de que el oferente sea adjudicado, por lo que el precio ofertado debera ser mantenido por al menos 6 meses a partir de la firma del contrato.</t>
  </si>
  <si>
    <r>
      <t xml:space="preserve">
Lote #16: Vehiculos Koreanos Multi Marca
Lote #17: Vehiculos Koreanos Multi Marca
</t>
    </r>
    <r>
      <rPr>
        <i/>
        <u/>
        <sz val="16"/>
        <color theme="1"/>
        <rFont val="Calibri"/>
        <family val="2"/>
        <scheme val="minor"/>
      </rPr>
      <t>Total de vehiculos: 58</t>
    </r>
  </si>
  <si>
    <r>
      <t xml:space="preserve">
Lote #11: Vehiculos Japoneses Multi Marca
Lote #12: Vehiculos Japoneses Multi Marca
Lote #13: Vehiculos Japoneses Multi Marca
Lote #14: Vehiculos Japoneses Multi Marca
Lote #15: Vehiculos Japoneses Multi Marca
</t>
    </r>
    <r>
      <rPr>
        <i/>
        <u/>
        <sz val="16"/>
        <color theme="1"/>
        <rFont val="Calibri"/>
        <family val="2"/>
        <scheme val="minor"/>
      </rPr>
      <t>Total de vehiculos: 324</t>
    </r>
  </si>
  <si>
    <t>LOTE 11, 12, 13, 14 y 15 (JAPONES MULTI MARCA)</t>
  </si>
  <si>
    <t>LOTE #21</t>
  </si>
  <si>
    <t>LOTE #22</t>
  </si>
  <si>
    <t>LOTE #23</t>
  </si>
  <si>
    <t>Cantidad de vehiculos 
(16'- ..)</t>
  </si>
  <si>
    <r>
      <t xml:space="preserve">Servicio de mantenimiento preventivo y mantenimiento correctivo para veintidos (22) vehiculos marca ISUZU.
Nota: Este lote esta compuestos por vehiculos del año 2016 - 2020, por lo que el oferente debera ser casa motriz o representante oficial de la marca.
</t>
    </r>
    <r>
      <rPr>
        <b/>
        <i/>
        <sz val="14"/>
        <color theme="1"/>
        <rFont val="Calibri"/>
        <family val="2"/>
        <scheme val="minor"/>
      </rPr>
      <t>Ver listado de vehiculos Lote 2</t>
    </r>
  </si>
  <si>
    <r>
      <t xml:space="preserve">Servicio de mantenimiento preventivo y mantenimiento correctivo para diecinueve (19)  vehiculos marca HYUNDAI.
Nota: Este lote esta compuestos por vehiculos del año 2016 - 2020, por lo que el oferente debera ser casa motriz o representante oficial de la marca.
</t>
    </r>
    <r>
      <rPr>
        <b/>
        <i/>
        <sz val="14"/>
        <color theme="1"/>
        <rFont val="Calibri"/>
        <family val="2"/>
        <scheme val="minor"/>
      </rPr>
      <t>Ver listado de vehiculos Lote 1</t>
    </r>
  </si>
  <si>
    <r>
      <t xml:space="preserve">Servicio de mantenimiento preventivo y mantenimiento correctivo para sesenta y siete (67) vehículos marca Toyota:
Nota: Este lote esta compuestos por vehiculos del año 2016 - 2020, por lo que el oferente debera ser casa motriz o representante oficial de la marca.
</t>
    </r>
    <r>
      <rPr>
        <b/>
        <i/>
        <sz val="14"/>
        <color theme="1"/>
        <rFont val="Calibri"/>
        <family val="2"/>
        <scheme val="minor"/>
      </rPr>
      <t>Ver listado de vehiculos Lote 5</t>
    </r>
  </si>
  <si>
    <r>
      <t xml:space="preserve">Servicio de mantenimiento preventivo y mantenimiento correctivo para veinte (20) vehículos marca MAZDA.
Nota: Este lote esta compuestos por vehiculos del año 2016 - 2020, por lo que el oferente debera ser casa motriz o representante oficial de la marca.
</t>
    </r>
    <r>
      <rPr>
        <b/>
        <i/>
        <sz val="14"/>
        <color theme="1"/>
        <rFont val="Calibri"/>
        <family val="2"/>
        <scheme val="minor"/>
      </rPr>
      <t xml:space="preserve">
Ver listado de vehiculos Lote 3</t>
    </r>
  </si>
  <si>
    <r>
      <t xml:space="preserve">Servicio de mantenimiento preventivo y mantenimiento correctivo para setenta y cuatro (74) vehículos marca NISSAN.
Nota: Este lote esta compuestos por vehiculos del año 2016 - 2020, por lo que el oferente debera ser casa motriz o representante oficial de la marca.
</t>
    </r>
    <r>
      <rPr>
        <b/>
        <i/>
        <sz val="14"/>
        <color theme="1"/>
        <rFont val="Calibri"/>
        <family val="2"/>
        <scheme val="minor"/>
      </rPr>
      <t>Ver listado de vehiculos Lote 4</t>
    </r>
  </si>
  <si>
    <t>Lote 11, 12, 13, 14 y 15</t>
  </si>
  <si>
    <r>
      <t xml:space="preserve">Servicio de mantenimiento preventivo y mantenimiento correctivo trescientos veinticuatro (324) vehículos JAPONESES MULTI MARCA
</t>
    </r>
    <r>
      <rPr>
        <b/>
        <i/>
        <sz val="14"/>
        <color theme="1"/>
        <rFont val="Calibri"/>
        <family val="2"/>
        <scheme val="minor"/>
      </rPr>
      <t xml:space="preserve">
Ver listado de vehiculos Lote 11, 12, 13, 14  y 15</t>
    </r>
  </si>
  <si>
    <t>Lote 16 y 17</t>
  </si>
  <si>
    <r>
      <t xml:space="preserve">Servicio de mantenimiento preventivo y mantenimiento correctivo para cincuenta y ocho (58) vehículos KOREANOS MULTI MARCA.
</t>
    </r>
    <r>
      <rPr>
        <b/>
        <i/>
        <sz val="14"/>
        <color theme="1"/>
        <rFont val="Calibri"/>
        <family val="2"/>
        <scheme val="minor"/>
      </rPr>
      <t xml:space="preserve">
Ver listado de vehiculos Lote 16 y 17</t>
    </r>
  </si>
  <si>
    <t>LOTE 16 y 17 (KOREANO MULTI MARCA)</t>
  </si>
  <si>
    <t>SERVICIOS DE TRASLADO, GRUA DE VEHICULOS Y PLANTAS ELECTRICAS</t>
  </si>
  <si>
    <t>LOTES ESPECIALIZADOS</t>
  </si>
  <si>
    <t xml:space="preserve">Servicio de mantenimiento preventivo y  correctivo a sistema de aire acondicionado para vehiculo.
</t>
  </si>
  <si>
    <t>Servicios de reparacion y mantenimiento a tren delantero y sistema de freno de vehiculo</t>
  </si>
  <si>
    <t>SERVICIO DE MANTENIMIENTO PREVENTIVO Y CORRECTIVO PARA SISTEMAS DE AIRE ACONDICIONADO VEHICULAR.
(La oferta sera evaluada en base a la cotizacion de susitucion e instalacion del evaporador, condensador y compresor de un vehiculo marca Nissan Frontier año 2020, Diesel) incluir llenado de sistema con refrigerante).</t>
  </si>
  <si>
    <t>SERVICIO DE REPARACION Y MANTENIMIENTO A TREN DELANTERO Y SISTEMA DE FRENO DE VEHICULO.
(La oferta será evaluada en base a la propuesta a la sustitucion de los discos de frenos delanteros asi como las bandas delanteras de una camioneta marca Nissan Frontier año 2020, diesel.)</t>
  </si>
  <si>
    <t>Servicio de reparacion de motores diesel y sus partes (Laboratorio Diesel)</t>
  </si>
  <si>
    <t>Servicio de reparacion de motores diesel y sus partes (inyectores, turbos, etc) - Laboratorio Diesel.
(La oferta sera evaluada en base al suministero e instalacion de un turbo original para una camioneta marca Toyota Hilux año 2020 Diesel) Motor D4D</t>
  </si>
  <si>
    <t>MONTO ASIGNADO POR LOTE</t>
  </si>
  <si>
    <t>Servicio de mantenimiento preventivo y correctivo para vehiculos pesados</t>
  </si>
  <si>
    <t>Servicio de reparacion de motores diesel y sus partes (inyectores, turbos, etc) - Laboratorio Diesel.
(La oferta sera evaluada en base al mantenimiento preventivo de un Camion Cabezote Marca International año 2006 Motor Cummin ISF 12l)</t>
  </si>
  <si>
    <t>Servicio de desabolladura y pintura para vehiculos</t>
  </si>
  <si>
    <t>Servicio de traslado de vehiculos y plantas electricas (Grua).
(La oferta sera evaluada en base al traslado de un vehiculo tipo Camioneta, desde Santiago de los Caballeros (centro de la ciudad), hasta la sede Central de la Procuraduria General de la Republica, Distrito Nacional).</t>
  </si>
  <si>
    <t>Servicio de desabolladura y pintura para vehiculos.
(La oferta sera evaluada en base a la pintura completa, bumber a bumber de un vehiculo tipo Jeep, marca Toyota 4runner año 2015, color blanco perla) - No incluye desabolladura</t>
  </si>
  <si>
    <t>Servicio de traslado en grua de vehiculos y plantas electrica</t>
  </si>
  <si>
    <t>Nota: ** El oferente debera cotizar los mantenimientos preventivos de los vehiculos listados por lote, tomando en cuenta lo que segun el pliego de condiciones especificas dicta como Mantenimiento Preventivo.</t>
  </si>
  <si>
    <t>Total lotes por marcas</t>
  </si>
  <si>
    <t>TOTAL GENERAL (LOTES POR MARCAS + ESPECIALIZADOS)</t>
  </si>
  <si>
    <t>1- Mantenimiento preventivo y correctivo para motocicletas en custodio y propiedad de PGR</t>
  </si>
  <si>
    <t>Tipo</t>
  </si>
  <si>
    <t>Moticleta</t>
  </si>
  <si>
    <t xml:space="preserve">Cantidad de vehiculos 
</t>
  </si>
  <si>
    <t>Taller recomendado</t>
  </si>
  <si>
    <t>Taller de motocicleta multi marca y tipo</t>
  </si>
  <si>
    <t xml:space="preserve">Total </t>
  </si>
  <si>
    <t>MONTO SUGERIDO 
A + B</t>
  </si>
  <si>
    <t>5- RELACION DE VEHICULOS</t>
  </si>
  <si>
    <t>4- RELACION DE VEHICULOS</t>
  </si>
  <si>
    <t>3- RELACION DE VEHICULOS</t>
  </si>
  <si>
    <t>CHASSIS</t>
  </si>
  <si>
    <t>MARCA Y MODELO</t>
  </si>
  <si>
    <t>AÑO</t>
  </si>
  <si>
    <t>A) CAMBIO DE ACEITE Y FILTRO DE ACEITE</t>
  </si>
  <si>
    <t>B) CAMBIO LIQUIDO DE TRANSMISION (AUTOMATICA)</t>
  </si>
  <si>
    <t>C) SUMINISTRO Y CAMBIO DE FILTRO COMBUSTIBLE (DIESEL)</t>
  </si>
  <si>
    <t>D) SUMINISTRO Y CAMBIO DE FILTRO DE AIRE DE MOTOR</t>
  </si>
  <si>
    <t>E) SUMINISTRO Y CAMBIO DE FILTRO DE PARTICULA (CABINA)</t>
  </si>
  <si>
    <t>TOTAL (A+B+C+D+E+F)</t>
  </si>
  <si>
    <t>COMBUSTIBLE</t>
  </si>
  <si>
    <t>NO</t>
  </si>
  <si>
    <t>DIESEL</t>
  </si>
  <si>
    <t>AUTOMATICA</t>
  </si>
  <si>
    <t>MECANICA</t>
  </si>
  <si>
    <t>TOTAL GENERAL</t>
  </si>
  <si>
    <t xml:space="preserve">TRANSMISIÓN </t>
  </si>
  <si>
    <t>F) SUMINISTRO Y CAMBIO DE BANDAS DE FRENOS</t>
  </si>
  <si>
    <t>DIRECCION GENERAL ADMINISTRATIVA</t>
  </si>
  <si>
    <t>DEPARTAMENTO DE SERVICIOS GENERALES</t>
  </si>
  <si>
    <t>PREPARADO POR:</t>
  </si>
  <si>
    <t>REVISADO POR:</t>
  </si>
  <si>
    <t>C) SUMINISTRO Y CAMBIO DE FILTRO COMBUSTIBLE</t>
  </si>
  <si>
    <t>GASOLINA</t>
  </si>
  <si>
    <t>A) SUMINISTRO Y CAMBIO DE ACEITE Y FILTRO DE ACEITE</t>
  </si>
  <si>
    <t xml:space="preserve">B) SUMINISTRO Y CAMBIO LIQUIDO DE TRANSMISION </t>
  </si>
  <si>
    <t>LOTE 5 y 6 (AMERICANO MULTI MARCA)</t>
  </si>
  <si>
    <t>LOTE 7 (CHINO MULTI MARCA)</t>
  </si>
  <si>
    <t>LOTE 8 Y 9 (EUROPEO MULTI MARCA)</t>
  </si>
  <si>
    <t>LOTE 10 ,11, 12, 13 y 14 (JAPONES MULTI MARCA)</t>
  </si>
  <si>
    <t>LOTE 15 y 16 (COREANO MULTI MARCA)</t>
  </si>
  <si>
    <t>MANTENIMIENTO PREVENTIVO</t>
  </si>
  <si>
    <t>LOTE 1 (CONSECIONARIO) ISUZU</t>
  </si>
  <si>
    <t>LOTE 2 (CONSECIONARIO) MAZDA</t>
  </si>
  <si>
    <t>LOTE 3 (CONSECIONARIO) NISSAN</t>
  </si>
  <si>
    <t>LOTE 4 (CONSECIONARIO) TOYOTA</t>
  </si>
  <si>
    <t>DIVISIÓN DE TRANSPORTACIÓN</t>
  </si>
  <si>
    <t>FORMULARIO DE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</si>
</sst>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RD&quot;&quot;$&quot;* #,##0_);_(&quot;$&quot;* \(#,##0\);_(&quot;$&quot;* &quot;-&quot;_);_(@_)"/>
  </numFmts>
  <fonts count="35" x14ac:knownFonts="1">
    <font>
      <sz val="11"/>
      <color theme="1"/>
      <name val="Calibri"/>
      <family val="2"/>
      <scheme val="minor"/>
    </font>
    <font>
      <b/>
      <sz val="11"/>
      <color rgb="FFFFFFFF"/>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color theme="1"/>
      <name val="Calibri"/>
      <family val="2"/>
      <scheme val="minor"/>
    </font>
    <font>
      <sz val="16"/>
      <color theme="1"/>
      <name val="Calibri"/>
      <family val="2"/>
      <scheme val="minor"/>
    </font>
    <font>
      <b/>
      <u/>
      <sz val="14"/>
      <color theme="1"/>
      <name val="Calibri"/>
      <family val="2"/>
      <scheme val="minor"/>
    </font>
    <font>
      <b/>
      <u/>
      <sz val="16"/>
      <color theme="1"/>
      <name val="Calibri"/>
      <family val="2"/>
      <scheme val="minor"/>
    </font>
    <font>
      <b/>
      <sz val="26"/>
      <color theme="1"/>
      <name val="Calibri"/>
      <family val="2"/>
      <scheme val="minor"/>
    </font>
    <font>
      <b/>
      <u/>
      <sz val="18"/>
      <color theme="1"/>
      <name val="Calibri"/>
      <family val="2"/>
      <scheme val="minor"/>
    </font>
    <font>
      <b/>
      <u/>
      <sz val="9"/>
      <color theme="1"/>
      <name val="Calibri"/>
      <family val="2"/>
      <scheme val="minor"/>
    </font>
    <font>
      <b/>
      <sz val="12"/>
      <color rgb="FFFFFFFF"/>
      <name val="Calibri"/>
      <family val="2"/>
      <scheme val="minor"/>
    </font>
    <font>
      <i/>
      <u/>
      <sz val="16"/>
      <color theme="1"/>
      <name val="Calibri"/>
      <family val="2"/>
      <scheme val="minor"/>
    </font>
    <font>
      <b/>
      <sz val="11"/>
      <color theme="1"/>
      <name val="Calibri"/>
      <family val="2"/>
      <scheme val="minor"/>
    </font>
    <font>
      <b/>
      <sz val="14"/>
      <color theme="0"/>
      <name val="Calibri"/>
      <family val="2"/>
      <scheme val="minor"/>
    </font>
    <font>
      <b/>
      <u/>
      <sz val="14"/>
      <color theme="0"/>
      <name val="Calibri"/>
      <family val="2"/>
      <scheme val="minor"/>
    </font>
    <font>
      <b/>
      <sz val="14"/>
      <color theme="1"/>
      <name val="Arial"/>
      <family val="2"/>
    </font>
    <font>
      <sz val="14"/>
      <color theme="1"/>
      <name val="Calibri"/>
      <family val="2"/>
      <scheme val="minor"/>
    </font>
    <font>
      <b/>
      <i/>
      <sz val="14"/>
      <color theme="1"/>
      <name val="Calibri"/>
      <family val="2"/>
      <scheme val="minor"/>
    </font>
    <font>
      <i/>
      <sz val="14"/>
      <color theme="1"/>
      <name val="Calibri"/>
      <family val="2"/>
      <scheme val="minor"/>
    </font>
    <font>
      <b/>
      <i/>
      <sz val="11"/>
      <color theme="1"/>
      <name val="Calibri"/>
      <family val="2"/>
      <scheme val="minor"/>
    </font>
    <font>
      <sz val="8"/>
      <name val="Calibri"/>
      <family val="2"/>
      <scheme val="minor"/>
    </font>
    <font>
      <sz val="11"/>
      <name val="Calibri"/>
      <family val="2"/>
      <scheme val="minor"/>
    </font>
    <font>
      <b/>
      <sz val="11"/>
      <name val="Calibri"/>
      <family val="2"/>
      <scheme val="minor"/>
    </font>
    <font>
      <b/>
      <sz val="12"/>
      <name val="Calibri"/>
      <family val="2"/>
      <scheme val="minor"/>
    </font>
    <font>
      <b/>
      <i/>
      <sz val="14"/>
      <color theme="0"/>
      <name val="Calibri"/>
      <family val="2"/>
      <scheme val="minor"/>
    </font>
    <font>
      <sz val="9"/>
      <color indexed="81"/>
      <name val="Tahoma"/>
      <family val="2"/>
    </font>
    <font>
      <b/>
      <sz val="9"/>
      <color indexed="81"/>
      <name val="Tahoma"/>
      <family val="2"/>
    </font>
    <font>
      <b/>
      <i/>
      <sz val="16"/>
      <color theme="1"/>
      <name val="Calibri"/>
      <family val="2"/>
      <scheme val="minor"/>
    </font>
    <font>
      <b/>
      <i/>
      <u/>
      <sz val="11"/>
      <color theme="1"/>
      <name val="Calibri"/>
      <family val="2"/>
      <scheme val="minor"/>
    </font>
    <font>
      <b/>
      <i/>
      <u/>
      <sz val="11"/>
      <color theme="0"/>
      <name val="Calibri"/>
      <family val="2"/>
      <scheme val="minor"/>
    </font>
    <font>
      <b/>
      <sz val="9"/>
      <color theme="1"/>
      <name val="Calibri"/>
      <family val="2"/>
      <scheme val="minor"/>
    </font>
    <font>
      <b/>
      <u/>
      <sz val="11"/>
      <color theme="1"/>
      <name val="Calibri"/>
      <family val="2"/>
      <scheme val="minor"/>
    </font>
  </fonts>
  <fills count="18">
    <fill>
      <patternFill patternType="none"/>
    </fill>
    <fill>
      <patternFill patternType="gray125"/>
    </fill>
    <fill>
      <patternFill patternType="solid">
        <fgColor indexed="23"/>
        <bgColor indexed="64"/>
      </patternFill>
    </fill>
    <fill>
      <patternFill patternType="solid">
        <fgColor theme="4"/>
        <bgColor indexed="64"/>
      </patternFill>
    </fill>
    <fill>
      <patternFill patternType="solid">
        <fgColor theme="9"/>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255">
    <xf numFmtId="0" fontId="0" fillId="0" borderId="0" xfId="0"/>
    <xf numFmtId="0" fontId="1" fillId="2" borderId="1" xfId="0" applyFont="1" applyFill="1" applyBorder="1"/>
    <xf numFmtId="0" fontId="0" fillId="0" borderId="1" xfId="0" applyBorder="1"/>
    <xf numFmtId="0" fontId="1" fillId="2"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right" vertical="center"/>
    </xf>
    <xf numFmtId="0" fontId="6" fillId="0" borderId="13" xfId="0" applyFont="1" applyBorder="1" applyAlignment="1">
      <alignment horizontal="center"/>
    </xf>
    <xf numFmtId="0" fontId="6" fillId="0" borderId="5" xfId="0" applyFont="1" applyBorder="1" applyAlignment="1">
      <alignment horizontal="right"/>
    </xf>
    <xf numFmtId="9" fontId="6" fillId="0" borderId="14" xfId="1" applyFont="1" applyBorder="1" applyAlignment="1">
      <alignment horizontal="center" vertical="center"/>
    </xf>
    <xf numFmtId="0" fontId="6" fillId="0" borderId="15" xfId="0" applyFont="1" applyBorder="1" applyAlignment="1">
      <alignment horizontal="center"/>
    </xf>
    <xf numFmtId="0" fontId="6" fillId="0" borderId="16" xfId="0" applyFont="1" applyBorder="1" applyAlignment="1">
      <alignment horizontal="right"/>
    </xf>
    <xf numFmtId="0" fontId="6" fillId="0" borderId="1" xfId="0" applyFont="1" applyBorder="1" applyAlignment="1">
      <alignment horizontal="center"/>
    </xf>
    <xf numFmtId="0" fontId="6" fillId="0" borderId="18" xfId="0" applyFont="1" applyBorder="1" applyAlignment="1">
      <alignment horizont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6" fillId="7" borderId="4" xfId="0" applyFont="1" applyFill="1" applyBorder="1" applyAlignment="1">
      <alignment horizontal="center"/>
    </xf>
    <xf numFmtId="0" fontId="6" fillId="8" borderId="4" xfId="0" applyFont="1" applyFill="1" applyBorder="1" applyAlignment="1">
      <alignment horizontal="center"/>
    </xf>
    <xf numFmtId="0" fontId="6" fillId="9" borderId="4" xfId="0" applyFont="1" applyFill="1" applyBorder="1" applyAlignment="1">
      <alignment horizontal="center"/>
    </xf>
    <xf numFmtId="0" fontId="6" fillId="10" borderId="4" xfId="0" applyFont="1" applyFill="1" applyBorder="1" applyAlignment="1">
      <alignment horizontal="center"/>
    </xf>
    <xf numFmtId="0" fontId="6" fillId="12" borderId="4" xfId="0" applyFont="1" applyFill="1" applyBorder="1" applyAlignment="1">
      <alignment horizontal="center"/>
    </xf>
    <xf numFmtId="0" fontId="6" fillId="0" borderId="5" xfId="0" applyFont="1" applyBorder="1" applyAlignment="1">
      <alignment horizont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4" xfId="0" applyFont="1" applyBorder="1" applyAlignment="1">
      <alignment horizontal="center"/>
    </xf>
    <xf numFmtId="0" fontId="6" fillId="0" borderId="3" xfId="0" applyFont="1" applyBorder="1" applyAlignment="1">
      <alignment horizontal="center"/>
    </xf>
    <xf numFmtId="0" fontId="8" fillId="0" borderId="29"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8" fillId="0" borderId="0" xfId="0" applyFont="1" applyAlignment="1">
      <alignment horizontal="center" vertical="center"/>
    </xf>
    <xf numFmtId="0" fontId="6" fillId="0" borderId="1" xfId="0" applyFont="1" applyBorder="1" applyAlignment="1">
      <alignment horizontal="center" vertical="center" wrapText="1"/>
    </xf>
    <xf numFmtId="0" fontId="6" fillId="0" borderId="15" xfId="0" applyFont="1" applyBorder="1" applyAlignment="1">
      <alignment horizontal="center" vertical="center"/>
    </xf>
    <xf numFmtId="0" fontId="6" fillId="0" borderId="7" xfId="0" applyFont="1" applyBorder="1" applyAlignment="1">
      <alignment horizontal="center" vertical="center" wrapText="1"/>
    </xf>
    <xf numFmtId="0" fontId="6" fillId="0" borderId="21" xfId="0" applyFont="1" applyBorder="1" applyAlignment="1">
      <alignment horizontal="center"/>
    </xf>
    <xf numFmtId="0" fontId="6" fillId="0" borderId="4" xfId="0" applyFont="1" applyBorder="1" applyAlignment="1">
      <alignment horizontal="center" vertical="center"/>
    </xf>
    <xf numFmtId="0" fontId="10" fillId="0" borderId="0" xfId="0" applyFont="1" applyAlignment="1">
      <alignment horizontal="center" vertical="center" textRotation="45"/>
    </xf>
    <xf numFmtId="0" fontId="6" fillId="0" borderId="13" xfId="0" applyFont="1" applyBorder="1" applyAlignment="1">
      <alignment horizontal="center" vertical="center"/>
    </xf>
    <xf numFmtId="0" fontId="6" fillId="0" borderId="37" xfId="0" applyFont="1" applyBorder="1" applyAlignment="1">
      <alignment horizontal="center"/>
    </xf>
    <xf numFmtId="0" fontId="6" fillId="0" borderId="42" xfId="0" applyFont="1" applyBorder="1" applyAlignment="1">
      <alignment horizontal="center"/>
    </xf>
    <xf numFmtId="0" fontId="6" fillId="0" borderId="44" xfId="0" applyFont="1" applyBorder="1" applyAlignment="1">
      <alignment horizontal="center"/>
    </xf>
    <xf numFmtId="0" fontId="4" fillId="0" borderId="45" xfId="0" applyFont="1" applyBorder="1" applyAlignment="1">
      <alignment horizontal="center" vertical="center"/>
    </xf>
    <xf numFmtId="0" fontId="6" fillId="0" borderId="3" xfId="0" applyFont="1" applyBorder="1" applyAlignment="1">
      <alignment horizontal="center" vertical="center"/>
    </xf>
    <xf numFmtId="0" fontId="6" fillId="0" borderId="44" xfId="0" applyFont="1" applyBorder="1" applyAlignment="1">
      <alignment horizontal="center" vertical="center"/>
    </xf>
    <xf numFmtId="0" fontId="6" fillId="0" borderId="31" xfId="0" applyFont="1" applyBorder="1" applyAlignment="1">
      <alignment horizontal="center" vertical="center" wrapText="1"/>
    </xf>
    <xf numFmtId="0" fontId="6" fillId="0" borderId="5" xfId="0" applyFont="1" applyBorder="1" applyAlignment="1">
      <alignment horizontal="center" vertical="center"/>
    </xf>
    <xf numFmtId="0" fontId="6" fillId="0" borderId="37" xfId="0" applyFont="1" applyBorder="1" applyAlignment="1">
      <alignment horizontal="center" vertical="center"/>
    </xf>
    <xf numFmtId="0" fontId="6" fillId="0" borderId="33" xfId="0" applyFont="1" applyBorder="1" applyAlignment="1">
      <alignment horizontal="center" vertical="center" wrapText="1"/>
    </xf>
    <xf numFmtId="0" fontId="13" fillId="2" borderId="1" xfId="0" applyFont="1" applyFill="1" applyBorder="1" applyAlignment="1">
      <alignment horizontal="center" vertical="center"/>
    </xf>
    <xf numFmtId="0" fontId="0" fillId="0" borderId="32" xfId="0" applyBorder="1" applyAlignment="1">
      <alignment horizontal="center"/>
    </xf>
    <xf numFmtId="0" fontId="6" fillId="0" borderId="24"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47" xfId="0" applyFont="1" applyBorder="1" applyAlignment="1">
      <alignment horizontal="right"/>
    </xf>
    <xf numFmtId="0" fontId="6" fillId="0" borderId="28" xfId="0" applyFont="1" applyBorder="1" applyAlignment="1">
      <alignment horizontal="center"/>
    </xf>
    <xf numFmtId="0" fontId="1" fillId="2" borderId="11" xfId="0" applyFont="1" applyFill="1" applyBorder="1"/>
    <xf numFmtId="0" fontId="1" fillId="2" borderId="11" xfId="0" applyFont="1" applyFill="1" applyBorder="1" applyAlignment="1">
      <alignment horizontal="center"/>
    </xf>
    <xf numFmtId="0" fontId="13" fillId="2" borderId="11" xfId="0" applyFont="1" applyFill="1"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8" borderId="1" xfId="0" applyFill="1" applyBorder="1" applyAlignment="1">
      <alignment horizontal="center" vertical="center"/>
    </xf>
    <xf numFmtId="0" fontId="0" fillId="12"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0" fillId="10" borderId="1" xfId="0" applyFill="1" applyBorder="1" applyAlignment="1">
      <alignment horizontal="center" vertical="center"/>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0" borderId="5" xfId="0" applyBorder="1" applyAlignment="1">
      <alignment horizontal="center" vertical="center"/>
    </xf>
    <xf numFmtId="0" fontId="0" fillId="11" borderId="17" xfId="0" applyFill="1" applyBorder="1" applyAlignment="1">
      <alignment horizontal="center" vertical="center"/>
    </xf>
    <xf numFmtId="0" fontId="0" fillId="0" borderId="14" xfId="0" applyBorder="1" applyAlignment="1">
      <alignment horizontal="center" vertical="center"/>
    </xf>
    <xf numFmtId="0" fontId="12" fillId="9" borderId="38" xfId="0" applyFont="1" applyFill="1" applyBorder="1" applyAlignment="1">
      <alignment horizontal="center" vertical="center"/>
    </xf>
    <xf numFmtId="0" fontId="8" fillId="9" borderId="36" xfId="0" applyFont="1" applyFill="1" applyBorder="1" applyAlignment="1">
      <alignment horizontal="center" vertical="center"/>
    </xf>
    <xf numFmtId="0" fontId="8" fillId="9" borderId="34" xfId="0" applyFont="1" applyFill="1" applyBorder="1" applyAlignment="1">
      <alignment horizontal="center" vertical="center" wrapText="1"/>
    </xf>
    <xf numFmtId="0" fontId="8" fillId="9" borderId="2" xfId="0" applyFont="1" applyFill="1" applyBorder="1" applyAlignment="1">
      <alignment horizontal="center" vertical="center"/>
    </xf>
    <xf numFmtId="0" fontId="12" fillId="13" borderId="1" xfId="0" applyFont="1" applyFill="1" applyBorder="1" applyAlignment="1">
      <alignment horizontal="center" vertical="center"/>
    </xf>
    <xf numFmtId="0" fontId="8" fillId="13" borderId="48" xfId="0" applyFont="1" applyFill="1" applyBorder="1" applyAlignment="1">
      <alignment horizontal="center" vertical="center"/>
    </xf>
    <xf numFmtId="0" fontId="8" fillId="13" borderId="9"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2" xfId="0" applyFont="1" applyFill="1" applyBorder="1" applyAlignment="1">
      <alignment horizontal="center" vertical="center"/>
    </xf>
    <xf numFmtId="0" fontId="3" fillId="0" borderId="4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6" fillId="14" borderId="3" xfId="0" applyFont="1" applyFill="1" applyBorder="1" applyAlignment="1">
      <alignment horizontal="center" vertical="center"/>
    </xf>
    <xf numFmtId="0" fontId="16" fillId="14" borderId="24" xfId="0" applyFont="1" applyFill="1" applyBorder="1" applyAlignment="1">
      <alignment horizontal="center" vertical="center"/>
    </xf>
    <xf numFmtId="0" fontId="16" fillId="14" borderId="24" xfId="0" applyFont="1" applyFill="1" applyBorder="1" applyAlignment="1">
      <alignment horizontal="center" vertical="center" wrapText="1"/>
    </xf>
    <xf numFmtId="0" fontId="16" fillId="14" borderId="25" xfId="0" applyFont="1" applyFill="1" applyBorder="1" applyAlignment="1">
      <alignment horizontal="center" vertical="center" wrapText="1"/>
    </xf>
    <xf numFmtId="0" fontId="15" fillId="0" borderId="0" xfId="0" applyFont="1"/>
    <xf numFmtId="0" fontId="18" fillId="0" borderId="4"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xf numFmtId="0" fontId="21" fillId="0" borderId="1" xfId="0" applyFont="1" applyBorder="1" applyAlignment="1">
      <alignment horizontal="center" vertical="center"/>
    </xf>
    <xf numFmtId="164" fontId="7" fillId="0" borderId="20" xfId="0" applyNumberFormat="1" applyFont="1" applyBorder="1" applyAlignment="1">
      <alignment horizontal="center" vertical="center"/>
    </xf>
    <xf numFmtId="0" fontId="19" fillId="0" borderId="1" xfId="0" applyFont="1" applyBorder="1" applyAlignment="1">
      <alignment vertical="center" wrapText="1"/>
    </xf>
    <xf numFmtId="0" fontId="18" fillId="0" borderId="4"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vertical="center" wrapText="1"/>
    </xf>
    <xf numFmtId="164" fontId="0" fillId="0" borderId="0" xfId="0" applyNumberFormat="1" applyAlignment="1">
      <alignment horizontal="center" vertical="center"/>
    </xf>
    <xf numFmtId="0" fontId="16" fillId="14" borderId="1" xfId="0" applyFont="1" applyFill="1" applyBorder="1" applyAlignment="1">
      <alignment horizontal="center" vertical="center"/>
    </xf>
    <xf numFmtId="0" fontId="16" fillId="14" borderId="1" xfId="0" applyFont="1" applyFill="1" applyBorder="1" applyAlignment="1">
      <alignment horizontal="center" vertical="center" wrapText="1"/>
    </xf>
    <xf numFmtId="0" fontId="18"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20" fillId="0" borderId="1" xfId="0" applyFont="1" applyBorder="1" applyAlignment="1">
      <alignment vertical="center" wrapText="1"/>
    </xf>
    <xf numFmtId="0" fontId="22" fillId="0" borderId="0" xfId="0" applyFont="1" applyAlignment="1">
      <alignment vertical="center"/>
    </xf>
    <xf numFmtId="0" fontId="6" fillId="0" borderId="0" xfId="0" applyFont="1" applyAlignment="1">
      <alignment horizontal="center"/>
    </xf>
    <xf numFmtId="0" fontId="0" fillId="0" borderId="0" xfId="0" applyAlignment="1">
      <alignment vertical="center"/>
    </xf>
    <xf numFmtId="0" fontId="11" fillId="0" borderId="0" xfId="0" applyFont="1"/>
    <xf numFmtId="0" fontId="8" fillId="9" borderId="50" xfId="0" applyFont="1" applyFill="1" applyBorder="1" applyAlignment="1">
      <alignment horizontal="center" vertical="center"/>
    </xf>
    <xf numFmtId="0" fontId="1" fillId="2" borderId="12" xfId="0" applyFont="1" applyFill="1" applyBorder="1" applyAlignment="1">
      <alignment horizontal="center"/>
    </xf>
    <xf numFmtId="0" fontId="13" fillId="2" borderId="12" xfId="0" applyFont="1" applyFill="1" applyBorder="1" applyAlignment="1">
      <alignment horizontal="center" vertical="center"/>
    </xf>
    <xf numFmtId="0" fontId="24" fillId="0" borderId="0" xfId="0" applyFont="1"/>
    <xf numFmtId="0" fontId="25" fillId="0" borderId="11" xfId="0" applyFont="1" applyBorder="1"/>
    <xf numFmtId="0" fontId="25" fillId="0" borderId="11" xfId="0" applyFont="1" applyBorder="1" applyAlignment="1">
      <alignment vertical="center"/>
    </xf>
    <xf numFmtId="0" fontId="25" fillId="0" borderId="11" xfId="0" applyFont="1" applyBorder="1" applyAlignment="1">
      <alignment horizontal="center"/>
    </xf>
    <xf numFmtId="0" fontId="26" fillId="0" borderId="11" xfId="0" applyFont="1" applyBorder="1" applyAlignment="1">
      <alignment horizontal="center" vertical="center"/>
    </xf>
    <xf numFmtId="0" fontId="0" fillId="0" borderId="55" xfId="0" applyBorder="1"/>
    <xf numFmtId="0" fontId="0" fillId="0" borderId="35" xfId="0" applyBorder="1" applyAlignment="1">
      <alignment horizontal="center" vertical="center"/>
    </xf>
    <xf numFmtId="0" fontId="0" fillId="0" borderId="56" xfId="0" applyBorder="1"/>
    <xf numFmtId="0" fontId="1" fillId="2" borderId="16" xfId="0" applyFont="1" applyFill="1" applyBorder="1" applyAlignment="1">
      <alignment horizontal="center" vertical="center"/>
    </xf>
    <xf numFmtId="0" fontId="0" fillId="0" borderId="57" xfId="0" applyBorder="1" applyAlignment="1">
      <alignment horizontal="center" vertical="center"/>
    </xf>
    <xf numFmtId="0" fontId="26" fillId="0" borderId="22" xfId="0" applyFont="1" applyBorder="1" applyAlignment="1">
      <alignment horizontal="center" vertical="center"/>
    </xf>
    <xf numFmtId="0" fontId="3" fillId="0" borderId="20" xfId="0" applyFont="1" applyBorder="1" applyAlignment="1">
      <alignment horizontal="center" vertical="center"/>
    </xf>
    <xf numFmtId="44" fontId="0" fillId="0" borderId="0" xfId="2" applyFont="1"/>
    <xf numFmtId="44" fontId="0" fillId="0" borderId="0" xfId="0" applyNumberFormat="1"/>
    <xf numFmtId="0" fontId="8" fillId="13" borderId="38" xfId="0" applyFont="1" applyFill="1" applyBorder="1" applyAlignment="1">
      <alignment horizontal="center" vertical="center" wrapText="1"/>
    </xf>
    <xf numFmtId="165" fontId="0" fillId="0" borderId="58" xfId="0" applyNumberFormat="1" applyBorder="1"/>
    <xf numFmtId="165" fontId="0" fillId="0" borderId="57" xfId="0" applyNumberFormat="1" applyBorder="1"/>
    <xf numFmtId="165" fontId="0" fillId="0" borderId="1" xfId="0" applyNumberFormat="1" applyBorder="1"/>
    <xf numFmtId="165" fontId="0" fillId="0" borderId="32" xfId="0" applyNumberFormat="1" applyBorder="1"/>
    <xf numFmtId="165" fontId="22" fillId="9" borderId="40" xfId="0" applyNumberFormat="1" applyFont="1" applyFill="1" applyBorder="1"/>
    <xf numFmtId="165" fontId="22" fillId="9" borderId="41" xfId="0" applyNumberFormat="1" applyFont="1" applyFill="1" applyBorder="1"/>
    <xf numFmtId="0" fontId="8" fillId="13" borderId="23" xfId="0" applyFont="1" applyFill="1" applyBorder="1" applyAlignment="1">
      <alignment horizontal="center" vertical="center" wrapText="1"/>
    </xf>
    <xf numFmtId="165" fontId="0" fillId="0" borderId="24" xfId="0" applyNumberFormat="1" applyBorder="1"/>
    <xf numFmtId="165" fontId="0" fillId="0" borderId="31" xfId="0" applyNumberFormat="1" applyBorder="1"/>
    <xf numFmtId="165" fontId="22" fillId="9" borderId="39" xfId="0" applyNumberFormat="1" applyFont="1" applyFill="1" applyBorder="1"/>
    <xf numFmtId="165" fontId="0" fillId="0" borderId="59" xfId="0" applyNumberFormat="1" applyBorder="1"/>
    <xf numFmtId="165" fontId="0" fillId="0" borderId="17" xfId="0" applyNumberFormat="1" applyBorder="1"/>
    <xf numFmtId="165" fontId="0" fillId="0" borderId="33" xfId="0" applyNumberFormat="1" applyBorder="1"/>
    <xf numFmtId="0" fontId="31" fillId="0" borderId="0" xfId="0" applyFont="1" applyAlignment="1">
      <alignment horizontal="right"/>
    </xf>
    <xf numFmtId="165" fontId="31" fillId="15" borderId="0" xfId="0" applyNumberFormat="1" applyFont="1" applyFill="1"/>
    <xf numFmtId="165" fontId="32" fillId="16" borderId="0" xfId="0" applyNumberFormat="1" applyFont="1" applyFill="1"/>
    <xf numFmtId="0" fontId="19" fillId="0" borderId="2" xfId="0" applyFont="1" applyBorder="1" applyAlignment="1">
      <alignment horizontal="center" vertical="center"/>
    </xf>
    <xf numFmtId="0" fontId="19" fillId="0" borderId="16"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165" fontId="19" fillId="0" borderId="19"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0" fontId="19" fillId="0" borderId="1" xfId="0" applyFont="1" applyBorder="1" applyAlignment="1">
      <alignment horizontal="center" vertical="center"/>
    </xf>
    <xf numFmtId="0" fontId="19" fillId="0" borderId="13" xfId="0" applyFont="1" applyBorder="1" applyAlignment="1">
      <alignment horizontal="center" vertical="center" wrapText="1"/>
    </xf>
    <xf numFmtId="0" fontId="19" fillId="0" borderId="5" xfId="0" applyFont="1" applyBorder="1" applyAlignment="1">
      <alignment horizontal="center" vertical="center"/>
    </xf>
    <xf numFmtId="0" fontId="19" fillId="0" borderId="37" xfId="0" applyFont="1" applyBorder="1" applyAlignment="1">
      <alignment horizontal="center" vertical="center"/>
    </xf>
    <xf numFmtId="0" fontId="19" fillId="0" borderId="17" xfId="0" applyFont="1" applyBorder="1" applyAlignment="1">
      <alignment horizontal="center" vertical="center"/>
    </xf>
    <xf numFmtId="165" fontId="19" fillId="0" borderId="28" xfId="0" applyNumberFormat="1" applyFont="1" applyBorder="1" applyAlignment="1">
      <alignment horizontal="center" vertical="center"/>
    </xf>
    <xf numFmtId="0" fontId="18" fillId="0" borderId="0" xfId="0" applyFont="1" applyAlignment="1">
      <alignment horizontal="center" vertical="center" wrapText="1"/>
    </xf>
    <xf numFmtId="0" fontId="19" fillId="0" borderId="0" xfId="0" applyFont="1" applyAlignment="1">
      <alignment vertical="center" wrapText="1"/>
    </xf>
    <xf numFmtId="0" fontId="19" fillId="0" borderId="0" xfId="0" applyFont="1"/>
    <xf numFmtId="0" fontId="21" fillId="0" borderId="0" xfId="0" applyFont="1" applyAlignment="1">
      <alignment horizontal="center" vertical="center"/>
    </xf>
    <xf numFmtId="164" fontId="7" fillId="0" borderId="0" xfId="0" applyNumberFormat="1" applyFont="1" applyAlignment="1">
      <alignment horizontal="center" vertical="center"/>
    </xf>
    <xf numFmtId="0" fontId="16" fillId="14" borderId="7" xfId="0" applyFont="1" applyFill="1" applyBorder="1" applyAlignment="1">
      <alignment horizontal="center" vertical="center"/>
    </xf>
    <xf numFmtId="0" fontId="16" fillId="14" borderId="7" xfId="0" applyFont="1" applyFill="1" applyBorder="1" applyAlignment="1">
      <alignment horizontal="center" vertical="center" wrapText="1"/>
    </xf>
    <xf numFmtId="0" fontId="18" fillId="0" borderId="1" xfId="0" applyFont="1" applyBorder="1" applyAlignment="1">
      <alignment horizontal="left" vertical="center"/>
    </xf>
    <xf numFmtId="0" fontId="20" fillId="0" borderId="1" xfId="0" applyFont="1" applyBorder="1" applyAlignment="1">
      <alignment horizontal="left" vertical="center" wrapText="1"/>
    </xf>
    <xf numFmtId="0" fontId="0" fillId="0" borderId="1" xfId="0" applyBorder="1" applyAlignment="1">
      <alignment horizontal="left" vertical="center"/>
    </xf>
    <xf numFmtId="165" fontId="7" fillId="0" borderId="1" xfId="0" applyNumberFormat="1" applyFont="1" applyBorder="1" applyAlignment="1">
      <alignment horizontal="left" vertical="center"/>
    </xf>
    <xf numFmtId="0" fontId="20" fillId="0" borderId="0" xfId="0" applyFont="1" applyAlignment="1">
      <alignment vertical="center" wrapText="1"/>
    </xf>
    <xf numFmtId="165" fontId="0" fillId="0" borderId="0" xfId="0" applyNumberFormat="1"/>
    <xf numFmtId="0" fontId="6" fillId="0" borderId="0" xfId="0" applyFont="1" applyAlignment="1">
      <alignment horizontal="left" vertical="center" wrapText="1"/>
    </xf>
    <xf numFmtId="165" fontId="7" fillId="0" borderId="20" xfId="0" applyNumberFormat="1" applyFont="1" applyBorder="1" applyAlignment="1">
      <alignment horizontal="center" vertical="center"/>
    </xf>
    <xf numFmtId="0" fontId="6" fillId="0" borderId="50" xfId="0" applyFont="1" applyBorder="1" applyAlignment="1">
      <alignment horizontal="center"/>
    </xf>
    <xf numFmtId="0" fontId="6" fillId="0" borderId="60" xfId="0" applyFont="1" applyBorder="1" applyAlignment="1">
      <alignment horizontal="center" vertical="center"/>
    </xf>
    <xf numFmtId="0" fontId="4" fillId="0" borderId="12" xfId="0" applyFont="1" applyBorder="1" applyAlignment="1">
      <alignment horizontal="center" vertical="center"/>
    </xf>
    <xf numFmtId="0" fontId="6" fillId="0" borderId="8" xfId="0" applyFont="1" applyBorder="1" applyAlignment="1">
      <alignment horizontal="right"/>
    </xf>
    <xf numFmtId="0" fontId="0" fillId="17" borderId="1" xfId="0" applyFill="1" applyBorder="1" applyAlignment="1">
      <alignment horizontal="center" vertical="center"/>
    </xf>
    <xf numFmtId="0" fontId="0" fillId="17" borderId="17" xfId="0" applyFill="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7" xfId="0" applyBorder="1" applyAlignment="1">
      <alignment horizontal="center" vertical="center"/>
    </xf>
    <xf numFmtId="0" fontId="6"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2" xfId="0" applyFont="1" applyBorder="1" applyAlignment="1">
      <alignment horizontal="center" vertical="center" wrapText="1"/>
    </xf>
    <xf numFmtId="0" fontId="6" fillId="0" borderId="11" xfId="0" applyFont="1" applyBorder="1" applyAlignment="1">
      <alignment horizontal="center" vertical="center"/>
    </xf>
    <xf numFmtId="0" fontId="33" fillId="0" borderId="11" xfId="0" applyFont="1" applyBorder="1" applyAlignment="1">
      <alignment horizontal="center" vertical="center" wrapText="1"/>
    </xf>
    <xf numFmtId="0" fontId="15" fillId="0" borderId="1" xfId="0" applyFont="1" applyBorder="1" applyAlignment="1">
      <alignment horizontal="center" vertical="center"/>
    </xf>
    <xf numFmtId="0" fontId="13" fillId="2" borderId="0" xfId="0" applyFont="1" applyFill="1" applyAlignment="1">
      <alignment horizontal="center" vertical="center"/>
    </xf>
    <xf numFmtId="0" fontId="26" fillId="0" borderId="0" xfId="0" applyFont="1" applyAlignment="1">
      <alignment horizontal="center" vertical="center"/>
    </xf>
    <xf numFmtId="0" fontId="15" fillId="0" borderId="0" xfId="0" applyFont="1" applyAlignment="1">
      <alignment horizontal="center" vertical="center"/>
    </xf>
    <xf numFmtId="0" fontId="0" fillId="17" borderId="1" xfId="0" applyFill="1" applyBorder="1" applyAlignment="1">
      <alignment horizontal="center" vertical="center" wrapText="1"/>
    </xf>
    <xf numFmtId="0" fontId="15" fillId="0" borderId="7" xfId="0" applyFont="1" applyBorder="1" applyAlignment="1">
      <alignment horizontal="center" vertical="center"/>
    </xf>
    <xf numFmtId="0" fontId="0" fillId="0" borderId="7" xfId="0" applyBorder="1"/>
    <xf numFmtId="0" fontId="6" fillId="0" borderId="53" xfId="0" applyFont="1" applyBorder="1" applyAlignment="1">
      <alignment horizontal="center"/>
    </xf>
    <xf numFmtId="0" fontId="6" fillId="0" borderId="54" xfId="0" applyFont="1" applyBorder="1" applyAlignment="1">
      <alignment horizontal="center"/>
    </xf>
    <xf numFmtId="0" fontId="6" fillId="0" borderId="50"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0" xfId="0" applyFont="1" applyBorder="1" applyAlignment="1">
      <alignment horizontal="center" vertical="center"/>
    </xf>
    <xf numFmtId="165" fontId="30" fillId="9" borderId="46" xfId="0" applyNumberFormat="1" applyFont="1" applyFill="1" applyBorder="1" applyAlignment="1">
      <alignment horizontal="center" vertical="center"/>
    </xf>
    <xf numFmtId="165" fontId="30" fillId="9" borderId="52" xfId="0" applyNumberFormat="1" applyFont="1" applyFill="1" applyBorder="1" applyAlignment="1">
      <alignment horizontal="center" vertical="center"/>
    </xf>
    <xf numFmtId="165" fontId="7" fillId="0" borderId="38" xfId="2" applyNumberFormat="1" applyFont="1" applyBorder="1" applyAlignment="1">
      <alignment horizontal="center" vertical="center"/>
    </xf>
    <xf numFmtId="165" fontId="7" fillId="0" borderId="51" xfId="2" applyNumberFormat="1" applyFont="1" applyBorder="1" applyAlignment="1">
      <alignment horizontal="center" vertical="center"/>
    </xf>
    <xf numFmtId="165" fontId="7" fillId="0" borderId="43" xfId="2" applyNumberFormat="1" applyFont="1" applyBorder="1" applyAlignment="1">
      <alignment horizontal="center" vertical="center"/>
    </xf>
    <xf numFmtId="0" fontId="7" fillId="0" borderId="51" xfId="2" applyNumberFormat="1" applyFont="1" applyBorder="1" applyAlignment="1">
      <alignment horizontal="center" vertical="center"/>
    </xf>
    <xf numFmtId="0" fontId="7" fillId="0" borderId="43" xfId="2" applyNumberFormat="1" applyFont="1" applyBorder="1" applyAlignment="1">
      <alignment horizontal="center" vertical="center"/>
    </xf>
    <xf numFmtId="165" fontId="30" fillId="9" borderId="38" xfId="2" applyNumberFormat="1" applyFont="1" applyFill="1" applyBorder="1" applyAlignment="1">
      <alignment horizontal="center" vertical="center"/>
    </xf>
    <xf numFmtId="165" fontId="30" fillId="9" borderId="51" xfId="2" applyNumberFormat="1" applyFont="1" applyFill="1" applyBorder="1" applyAlignment="1">
      <alignment horizontal="center" vertical="center"/>
    </xf>
    <xf numFmtId="165" fontId="30" fillId="9" borderId="43" xfId="2" applyNumberFormat="1" applyFont="1" applyFill="1" applyBorder="1" applyAlignment="1">
      <alignment horizontal="center" vertical="center"/>
    </xf>
    <xf numFmtId="165" fontId="7" fillId="0" borderId="46" xfId="2" applyNumberFormat="1" applyFont="1" applyBorder="1" applyAlignment="1">
      <alignment horizontal="center" vertical="center"/>
    </xf>
    <xf numFmtId="165" fontId="30" fillId="9" borderId="46" xfId="2" applyNumberFormat="1" applyFont="1" applyFill="1" applyBorder="1" applyAlignment="1">
      <alignment horizontal="center" vertical="center"/>
    </xf>
    <xf numFmtId="165" fontId="7" fillId="0" borderId="46" xfId="0" applyNumberFormat="1" applyFont="1" applyBorder="1" applyAlignment="1">
      <alignment horizontal="center" vertical="center"/>
    </xf>
    <xf numFmtId="165" fontId="7" fillId="0" borderId="51" xfId="0" applyNumberFormat="1" applyFont="1" applyBorder="1" applyAlignment="1">
      <alignment horizontal="center" vertical="center"/>
    </xf>
    <xf numFmtId="165" fontId="7" fillId="0" borderId="43" xfId="0" applyNumberFormat="1" applyFont="1" applyBorder="1" applyAlignment="1">
      <alignment horizontal="center" vertical="center"/>
    </xf>
    <xf numFmtId="165" fontId="30" fillId="9" borderId="51" xfId="0" applyNumberFormat="1" applyFont="1" applyFill="1" applyBorder="1" applyAlignment="1">
      <alignment horizontal="center" vertical="center"/>
    </xf>
    <xf numFmtId="165" fontId="30" fillId="9" borderId="43" xfId="0" applyNumberFormat="1" applyFont="1" applyFill="1" applyBorder="1" applyAlignment="1">
      <alignment horizontal="center" vertical="center"/>
    </xf>
    <xf numFmtId="165" fontId="7" fillId="0" borderId="52" xfId="0" applyNumberFormat="1" applyFont="1" applyBorder="1" applyAlignment="1">
      <alignment horizontal="center" vertical="center"/>
    </xf>
    <xf numFmtId="0" fontId="7" fillId="0" borderId="23"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5" xfId="0" applyFont="1" applyBorder="1" applyAlignment="1">
      <alignment horizontal="center" vertical="center" wrapText="1"/>
    </xf>
    <xf numFmtId="0" fontId="10" fillId="0" borderId="22" xfId="0" applyFont="1" applyBorder="1" applyAlignment="1">
      <alignment horizontal="center" vertical="center" textRotation="45"/>
    </xf>
    <xf numFmtId="0" fontId="10" fillId="0" borderId="27" xfId="0" applyFont="1" applyBorder="1" applyAlignment="1">
      <alignment horizontal="center" vertical="center" textRotation="45"/>
    </xf>
    <xf numFmtId="0" fontId="10" fillId="0" borderId="28" xfId="0" applyFont="1" applyBorder="1" applyAlignment="1">
      <alignment horizontal="center" vertical="center" textRotation="45"/>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11" fillId="0" borderId="0" xfId="0" applyFont="1" applyAlignment="1">
      <alignment horizontal="center"/>
    </xf>
    <xf numFmtId="0" fontId="11" fillId="0" borderId="6" xfId="0" applyFont="1" applyBorder="1" applyAlignment="1">
      <alignment horizontal="center"/>
    </xf>
    <xf numFmtId="0" fontId="5" fillId="0" borderId="0" xfId="0" applyFont="1" applyAlignment="1">
      <alignment horizontal="left"/>
    </xf>
    <xf numFmtId="0" fontId="10" fillId="0" borderId="26" xfId="0" applyFont="1" applyBorder="1" applyAlignment="1">
      <alignment horizontal="center" vertical="center" textRotation="45"/>
    </xf>
    <xf numFmtId="0" fontId="0" fillId="0" borderId="35" xfId="0"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34" fillId="0" borderId="0" xfId="0" applyFont="1" applyAlignment="1">
      <alignment horizontal="center" vertical="center"/>
    </xf>
    <xf numFmtId="0" fontId="0" fillId="0" borderId="1" xfId="0" applyFill="1" applyBorder="1" applyAlignment="1">
      <alignment horizontal="center" vertical="center"/>
    </xf>
    <xf numFmtId="0" fontId="0" fillId="0" borderId="17" xfId="0" applyFill="1" applyBorder="1" applyAlignment="1">
      <alignment horizontal="center" vertical="center"/>
    </xf>
  </cellXfs>
  <cellStyles count="3">
    <cellStyle name="Moneda" xfId="2" builtinId="4"/>
    <cellStyle name="Normal" xfId="0" builtinId="0"/>
    <cellStyle name="Porcentaje" xfId="1" builtinId="5"/>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827" y="29308"/>
          <a:ext cx="560070" cy="6400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14654</xdr:colOff>
      <xdr:row>0</xdr:row>
      <xdr:rowOff>29308</xdr:rowOff>
    </xdr:from>
    <xdr:to>
      <xdr:col>2</xdr:col>
      <xdr:colOff>574724</xdr:colOff>
      <xdr:row>3</xdr:row>
      <xdr:rowOff>97888</xdr:rowOff>
    </xdr:to>
    <xdr:pic>
      <xdr:nvPicPr>
        <xdr:cNvPr id="2" name="Imagen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229" y="29308"/>
          <a:ext cx="560070" cy="64008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2:G478"/>
  <sheetViews>
    <sheetView zoomScaleNormal="100" workbookViewId="0">
      <selection activeCell="D29" sqref="D29"/>
    </sheetView>
  </sheetViews>
  <sheetFormatPr baseColWidth="10" defaultColWidth="9.140625" defaultRowHeight="15.75" x14ac:dyDescent="0.25"/>
  <cols>
    <col min="1" max="1" width="20.85546875" style="5" customWidth="1"/>
    <col min="2" max="2" width="22.28515625" customWidth="1"/>
    <col min="3" max="3" width="23.7109375" customWidth="1"/>
    <col min="4" max="4" width="41.42578125" style="8" bestFit="1" customWidth="1"/>
    <col min="5" max="5" width="18.5703125" style="8" customWidth="1"/>
    <col min="6" max="6" width="42.7109375" style="8" customWidth="1"/>
    <col min="7" max="7" width="28.140625" customWidth="1"/>
  </cols>
  <sheetData>
    <row r="2" spans="1:7" x14ac:dyDescent="0.25">
      <c r="A2" s="3" t="s">
        <v>0</v>
      </c>
      <c r="B2" s="1" t="s">
        <v>1</v>
      </c>
      <c r="C2" s="1" t="s">
        <v>2</v>
      </c>
      <c r="D2" s="62" t="s">
        <v>3</v>
      </c>
      <c r="E2" s="62" t="s">
        <v>931</v>
      </c>
      <c r="F2" s="62" t="s">
        <v>1002</v>
      </c>
      <c r="G2" s="71" t="s">
        <v>1009</v>
      </c>
    </row>
    <row r="3" spans="1:7" x14ac:dyDescent="0.25">
      <c r="A3" s="4">
        <v>1477</v>
      </c>
      <c r="B3" s="2" t="s">
        <v>4</v>
      </c>
      <c r="C3" s="2" t="s">
        <v>835</v>
      </c>
      <c r="D3" s="9" t="s">
        <v>836</v>
      </c>
      <c r="E3" s="9">
        <v>2016</v>
      </c>
      <c r="F3" s="9" t="s">
        <v>1003</v>
      </c>
      <c r="G3" s="9" t="s">
        <v>935</v>
      </c>
    </row>
    <row r="4" spans="1:7" x14ac:dyDescent="0.25">
      <c r="A4" s="4">
        <v>1510</v>
      </c>
      <c r="B4" s="2" t="s">
        <v>4</v>
      </c>
      <c r="C4" s="2" t="s">
        <v>792</v>
      </c>
      <c r="D4" s="9" t="s">
        <v>793</v>
      </c>
      <c r="E4" s="9">
        <v>2017</v>
      </c>
      <c r="F4" s="9" t="s">
        <v>1003</v>
      </c>
      <c r="G4" s="9" t="s">
        <v>935</v>
      </c>
    </row>
    <row r="5" spans="1:7" x14ac:dyDescent="0.25">
      <c r="A5" s="4">
        <v>1214</v>
      </c>
      <c r="B5" s="2" t="s">
        <v>4</v>
      </c>
      <c r="C5" s="2" t="s">
        <v>321</v>
      </c>
      <c r="D5" s="9" t="s">
        <v>322</v>
      </c>
      <c r="E5" s="9">
        <v>2014</v>
      </c>
      <c r="F5" s="9" t="s">
        <v>1003</v>
      </c>
      <c r="G5" s="9" t="s">
        <v>935</v>
      </c>
    </row>
    <row r="6" spans="1:7" x14ac:dyDescent="0.25">
      <c r="A6" s="4">
        <v>1545</v>
      </c>
      <c r="B6" s="2" t="s">
        <v>744</v>
      </c>
      <c r="C6" s="2" t="s">
        <v>745</v>
      </c>
      <c r="D6" s="9" t="s">
        <v>746</v>
      </c>
      <c r="E6" s="9">
        <v>2012</v>
      </c>
      <c r="F6" s="9" t="s">
        <v>1003</v>
      </c>
      <c r="G6" s="9" t="s">
        <v>935</v>
      </c>
    </row>
    <row r="7" spans="1:7" x14ac:dyDescent="0.25">
      <c r="A7" s="4">
        <v>687</v>
      </c>
      <c r="B7" s="2" t="s">
        <v>4</v>
      </c>
      <c r="C7" s="2" t="s">
        <v>554</v>
      </c>
      <c r="D7" s="9" t="s">
        <v>555</v>
      </c>
      <c r="E7" s="9">
        <v>2007</v>
      </c>
      <c r="F7" s="9" t="s">
        <v>1003</v>
      </c>
      <c r="G7" s="9" t="s">
        <v>935</v>
      </c>
    </row>
    <row r="8" spans="1:7" x14ac:dyDescent="0.25">
      <c r="A8" s="4">
        <v>563</v>
      </c>
      <c r="B8" s="2" t="s">
        <v>4</v>
      </c>
      <c r="C8" s="2" t="s">
        <v>846</v>
      </c>
      <c r="D8" s="9" t="s">
        <v>506</v>
      </c>
      <c r="E8" s="9">
        <v>2005</v>
      </c>
      <c r="F8" s="9" t="s">
        <v>1003</v>
      </c>
      <c r="G8" s="9" t="s">
        <v>935</v>
      </c>
    </row>
    <row r="9" spans="1:7" x14ac:dyDescent="0.25">
      <c r="A9" s="4">
        <v>766</v>
      </c>
      <c r="B9" s="2" t="s">
        <v>4</v>
      </c>
      <c r="C9" s="2" t="s">
        <v>505</v>
      </c>
      <c r="D9" s="9" t="s">
        <v>506</v>
      </c>
      <c r="E9" s="9">
        <v>2005</v>
      </c>
      <c r="F9" s="9" t="s">
        <v>1003</v>
      </c>
      <c r="G9" s="9" t="s">
        <v>935</v>
      </c>
    </row>
    <row r="10" spans="1:7" x14ac:dyDescent="0.25">
      <c r="A10" s="4">
        <v>933</v>
      </c>
      <c r="B10" s="2" t="s">
        <v>4</v>
      </c>
      <c r="C10" s="2" t="s">
        <v>406</v>
      </c>
      <c r="D10" s="9" t="s">
        <v>407</v>
      </c>
      <c r="E10" s="9">
        <v>2011</v>
      </c>
      <c r="F10" s="9" t="s">
        <v>1003</v>
      </c>
      <c r="G10" s="9" t="s">
        <v>935</v>
      </c>
    </row>
    <row r="11" spans="1:7" x14ac:dyDescent="0.25">
      <c r="A11" s="4">
        <v>709</v>
      </c>
      <c r="B11" s="2" t="s">
        <v>4</v>
      </c>
      <c r="C11" s="2" t="s">
        <v>543</v>
      </c>
      <c r="D11" s="9" t="s">
        <v>407</v>
      </c>
      <c r="E11" s="9">
        <v>2014</v>
      </c>
      <c r="F11" s="9" t="s">
        <v>1003</v>
      </c>
      <c r="G11" s="9" t="s">
        <v>935</v>
      </c>
    </row>
    <row r="12" spans="1:7" x14ac:dyDescent="0.25">
      <c r="A12" s="4">
        <v>775</v>
      </c>
      <c r="B12" s="2" t="s">
        <v>4</v>
      </c>
      <c r="C12" s="2" t="s">
        <v>494</v>
      </c>
      <c r="D12" s="9" t="s">
        <v>495</v>
      </c>
      <c r="E12" s="9">
        <v>2010</v>
      </c>
      <c r="F12" s="9" t="s">
        <v>1004</v>
      </c>
      <c r="G12" s="9" t="s">
        <v>935</v>
      </c>
    </row>
    <row r="13" spans="1:7" x14ac:dyDescent="0.25">
      <c r="A13" s="4">
        <v>1539</v>
      </c>
      <c r="B13" s="2" t="s">
        <v>4</v>
      </c>
      <c r="C13" s="2" t="s">
        <v>752</v>
      </c>
      <c r="D13" s="9" t="s">
        <v>753</v>
      </c>
      <c r="E13" s="9">
        <v>2022</v>
      </c>
      <c r="F13" s="9" t="s">
        <v>1004</v>
      </c>
      <c r="G13" s="9" t="s">
        <v>935</v>
      </c>
    </row>
    <row r="14" spans="1:7" x14ac:dyDescent="0.25">
      <c r="A14" s="4">
        <v>1292</v>
      </c>
      <c r="B14" s="2" t="s">
        <v>4</v>
      </c>
      <c r="C14" s="2" t="s">
        <v>271</v>
      </c>
      <c r="D14" s="9" t="s">
        <v>272</v>
      </c>
      <c r="E14" s="9">
        <v>2018</v>
      </c>
      <c r="F14" s="9" t="s">
        <v>1005</v>
      </c>
      <c r="G14" s="9" t="s">
        <v>935</v>
      </c>
    </row>
    <row r="15" spans="1:7" x14ac:dyDescent="0.25">
      <c r="A15" s="4">
        <v>1073</v>
      </c>
      <c r="B15" s="2" t="s">
        <v>4</v>
      </c>
      <c r="C15" s="2" t="s">
        <v>654</v>
      </c>
      <c r="D15" s="9" t="s">
        <v>655</v>
      </c>
      <c r="E15" s="9">
        <v>2014</v>
      </c>
      <c r="F15" s="9" t="s">
        <v>1005</v>
      </c>
      <c r="G15" s="9" t="s">
        <v>935</v>
      </c>
    </row>
    <row r="16" spans="1:7" x14ac:dyDescent="0.25">
      <c r="A16" s="4">
        <v>1188</v>
      </c>
      <c r="B16" s="2" t="s">
        <v>4</v>
      </c>
      <c r="C16" s="2" t="s">
        <v>334</v>
      </c>
      <c r="D16" s="9" t="s">
        <v>335</v>
      </c>
      <c r="E16" s="9">
        <v>2013</v>
      </c>
      <c r="F16" s="9" t="s">
        <v>1005</v>
      </c>
      <c r="G16" s="9" t="s">
        <v>935</v>
      </c>
    </row>
    <row r="17" spans="1:7" x14ac:dyDescent="0.25">
      <c r="A17" s="4">
        <v>1296</v>
      </c>
      <c r="B17" s="2" t="s">
        <v>4</v>
      </c>
      <c r="C17" s="2" t="s">
        <v>266</v>
      </c>
      <c r="D17" s="9" t="s">
        <v>267</v>
      </c>
      <c r="E17" s="9">
        <v>2017</v>
      </c>
      <c r="F17" s="9" t="s">
        <v>1005</v>
      </c>
      <c r="G17" s="9" t="s">
        <v>935</v>
      </c>
    </row>
    <row r="18" spans="1:7" x14ac:dyDescent="0.25">
      <c r="A18" s="4">
        <v>806</v>
      </c>
      <c r="B18" s="2" t="s">
        <v>4</v>
      </c>
      <c r="C18" s="2" t="s">
        <v>474</v>
      </c>
      <c r="D18" s="9" t="s">
        <v>286</v>
      </c>
      <c r="E18" s="9">
        <v>2010</v>
      </c>
      <c r="F18" s="9" t="s">
        <v>1005</v>
      </c>
      <c r="G18" s="9" t="s">
        <v>935</v>
      </c>
    </row>
    <row r="19" spans="1:7" x14ac:dyDescent="0.25">
      <c r="A19" s="4">
        <v>612</v>
      </c>
      <c r="B19" s="2" t="s">
        <v>4</v>
      </c>
      <c r="C19" s="2" t="s">
        <v>611</v>
      </c>
      <c r="D19" s="9" t="s">
        <v>286</v>
      </c>
      <c r="E19" s="9">
        <v>2011</v>
      </c>
      <c r="F19" s="9" t="s">
        <v>1005</v>
      </c>
      <c r="G19" s="9" t="s">
        <v>935</v>
      </c>
    </row>
    <row r="20" spans="1:7" x14ac:dyDescent="0.25">
      <c r="A20" s="4">
        <v>1275</v>
      </c>
      <c r="B20" s="2" t="s">
        <v>4</v>
      </c>
      <c r="C20" s="2" t="s">
        <v>285</v>
      </c>
      <c r="D20" s="9" t="s">
        <v>286</v>
      </c>
      <c r="E20" s="9">
        <v>2013</v>
      </c>
      <c r="F20" s="9" t="s">
        <v>1005</v>
      </c>
      <c r="G20" s="9" t="s">
        <v>935</v>
      </c>
    </row>
    <row r="21" spans="1:7" x14ac:dyDescent="0.25">
      <c r="A21" s="4">
        <v>1500</v>
      </c>
      <c r="B21" s="2" t="s">
        <v>4</v>
      </c>
      <c r="C21" s="2" t="s">
        <v>807</v>
      </c>
      <c r="D21" s="9" t="s">
        <v>286</v>
      </c>
      <c r="E21" s="9">
        <v>2016</v>
      </c>
      <c r="F21" s="9" t="s">
        <v>1005</v>
      </c>
      <c r="G21" s="9" t="s">
        <v>935</v>
      </c>
    </row>
    <row r="22" spans="1:7" x14ac:dyDescent="0.25">
      <c r="A22" s="4">
        <v>1529</v>
      </c>
      <c r="B22" s="2" t="s">
        <v>4</v>
      </c>
      <c r="C22" s="2" t="s">
        <v>765</v>
      </c>
      <c r="D22" s="9" t="s">
        <v>286</v>
      </c>
      <c r="E22" s="9">
        <v>2021</v>
      </c>
      <c r="F22" s="9" t="s">
        <v>1005</v>
      </c>
      <c r="G22" s="9" t="s">
        <v>935</v>
      </c>
    </row>
    <row r="23" spans="1:7" x14ac:dyDescent="0.25">
      <c r="A23" s="4">
        <v>1054</v>
      </c>
      <c r="B23" s="2" t="s">
        <v>4</v>
      </c>
      <c r="C23" s="2" t="s">
        <v>668</v>
      </c>
      <c r="D23" s="9" t="s">
        <v>669</v>
      </c>
      <c r="E23" s="9">
        <v>2015</v>
      </c>
      <c r="F23" s="9" t="s">
        <v>1005</v>
      </c>
      <c r="G23" s="9" t="s">
        <v>935</v>
      </c>
    </row>
    <row r="24" spans="1:7" x14ac:dyDescent="0.25">
      <c r="A24" s="4">
        <v>818</v>
      </c>
      <c r="B24" s="2" t="s">
        <v>4</v>
      </c>
      <c r="C24" s="2" t="s">
        <v>466</v>
      </c>
      <c r="D24" s="9" t="s">
        <v>75</v>
      </c>
      <c r="E24" s="9">
        <v>2012</v>
      </c>
      <c r="F24" s="9" t="s">
        <v>1005</v>
      </c>
      <c r="G24" s="9" t="s">
        <v>935</v>
      </c>
    </row>
    <row r="25" spans="1:7" x14ac:dyDescent="0.25">
      <c r="A25" s="4">
        <v>1037</v>
      </c>
      <c r="B25" s="2" t="s">
        <v>4</v>
      </c>
      <c r="C25" s="2" t="s">
        <v>684</v>
      </c>
      <c r="D25" s="9" t="s">
        <v>75</v>
      </c>
      <c r="E25" s="9">
        <v>2015</v>
      </c>
      <c r="F25" s="9" t="s">
        <v>1005</v>
      </c>
      <c r="G25" s="9" t="s">
        <v>935</v>
      </c>
    </row>
    <row r="26" spans="1:7" x14ac:dyDescent="0.25">
      <c r="A26" s="4">
        <v>1192</v>
      </c>
      <c r="B26" s="2" t="s">
        <v>4</v>
      </c>
      <c r="C26" s="2" t="s">
        <v>330</v>
      </c>
      <c r="D26" s="9" t="s">
        <v>75</v>
      </c>
      <c r="E26" s="9">
        <v>2016</v>
      </c>
      <c r="F26" s="9" t="s">
        <v>1005</v>
      </c>
      <c r="G26" s="9" t="s">
        <v>935</v>
      </c>
    </row>
    <row r="27" spans="1:7" x14ac:dyDescent="0.25">
      <c r="A27" s="4">
        <v>1475</v>
      </c>
      <c r="B27" s="2" t="s">
        <v>4</v>
      </c>
      <c r="C27" s="2" t="s">
        <v>74</v>
      </c>
      <c r="D27" s="9" t="s">
        <v>75</v>
      </c>
      <c r="E27" s="9">
        <v>2016</v>
      </c>
      <c r="F27" s="9" t="s">
        <v>1005</v>
      </c>
      <c r="G27" s="9" t="s">
        <v>935</v>
      </c>
    </row>
    <row r="28" spans="1:7" x14ac:dyDescent="0.25">
      <c r="A28" s="4">
        <v>1470</v>
      </c>
      <c r="B28" s="2" t="s">
        <v>4</v>
      </c>
      <c r="C28" s="2" t="s">
        <v>84</v>
      </c>
      <c r="D28" s="9" t="s">
        <v>85</v>
      </c>
      <c r="E28" s="9">
        <v>2011</v>
      </c>
      <c r="F28" s="9" t="s">
        <v>1005</v>
      </c>
      <c r="G28" s="9" t="s">
        <v>935</v>
      </c>
    </row>
    <row r="29" spans="1:7" x14ac:dyDescent="0.25">
      <c r="A29" s="4">
        <v>1095</v>
      </c>
      <c r="B29" s="2" t="s">
        <v>4</v>
      </c>
      <c r="C29" s="2" t="s">
        <v>847</v>
      </c>
      <c r="D29" s="9" t="s">
        <v>848</v>
      </c>
      <c r="E29" s="9">
        <v>1998</v>
      </c>
      <c r="F29" s="9" t="s">
        <v>1006</v>
      </c>
      <c r="G29" s="9" t="s">
        <v>935</v>
      </c>
    </row>
    <row r="30" spans="1:7" x14ac:dyDescent="0.25">
      <c r="A30" s="4">
        <v>634</v>
      </c>
      <c r="B30" s="2" t="s">
        <v>4</v>
      </c>
      <c r="C30" s="2" t="s">
        <v>592</v>
      </c>
      <c r="D30" s="9" t="s">
        <v>532</v>
      </c>
      <c r="E30" s="9">
        <v>2001</v>
      </c>
      <c r="F30" s="9" t="s">
        <v>1006</v>
      </c>
      <c r="G30" s="9" t="s">
        <v>935</v>
      </c>
    </row>
    <row r="31" spans="1:7" x14ac:dyDescent="0.25">
      <c r="A31" s="4">
        <v>725</v>
      </c>
      <c r="B31" s="2" t="s">
        <v>4</v>
      </c>
      <c r="C31" s="2" t="s">
        <v>531</v>
      </c>
      <c r="D31" s="9" t="s">
        <v>532</v>
      </c>
      <c r="E31" s="9">
        <v>2004</v>
      </c>
      <c r="F31" s="9" t="s">
        <v>1006</v>
      </c>
      <c r="G31" s="9" t="s">
        <v>935</v>
      </c>
    </row>
    <row r="32" spans="1:7" x14ac:dyDescent="0.25">
      <c r="A32" s="4">
        <v>677</v>
      </c>
      <c r="B32" s="2" t="s">
        <v>4</v>
      </c>
      <c r="C32" s="2" t="s">
        <v>561</v>
      </c>
      <c r="D32" s="9" t="s">
        <v>532</v>
      </c>
      <c r="E32" s="9">
        <v>2007</v>
      </c>
      <c r="F32" s="9" t="s">
        <v>1006</v>
      </c>
      <c r="G32" s="9" t="s">
        <v>935</v>
      </c>
    </row>
    <row r="33" spans="1:7" x14ac:dyDescent="0.25">
      <c r="A33" s="4">
        <v>661</v>
      </c>
      <c r="B33" s="2" t="s">
        <v>4</v>
      </c>
      <c r="C33" s="2" t="s">
        <v>569</v>
      </c>
      <c r="D33" s="9" t="s">
        <v>532</v>
      </c>
      <c r="E33" s="9">
        <v>2008</v>
      </c>
      <c r="F33" s="9" t="s">
        <v>1006</v>
      </c>
      <c r="G33" s="9" t="s">
        <v>935</v>
      </c>
    </row>
    <row r="34" spans="1:7" x14ac:dyDescent="0.25">
      <c r="A34" s="4">
        <v>1536</v>
      </c>
      <c r="B34" s="2" t="s">
        <v>4</v>
      </c>
      <c r="C34" s="2" t="s">
        <v>757</v>
      </c>
      <c r="D34" s="9" t="s">
        <v>107</v>
      </c>
      <c r="E34" s="9">
        <v>2004</v>
      </c>
      <c r="F34" s="9" t="s">
        <v>1006</v>
      </c>
      <c r="G34" s="9" t="s">
        <v>935</v>
      </c>
    </row>
    <row r="35" spans="1:7" x14ac:dyDescent="0.25">
      <c r="A35" s="4">
        <v>897</v>
      </c>
      <c r="B35" s="2" t="s">
        <v>4</v>
      </c>
      <c r="C35" s="2" t="s">
        <v>429</v>
      </c>
      <c r="D35" s="9" t="s">
        <v>107</v>
      </c>
      <c r="E35" s="9">
        <v>2006</v>
      </c>
      <c r="F35" s="9" t="s">
        <v>1006</v>
      </c>
      <c r="G35" s="9" t="s">
        <v>935</v>
      </c>
    </row>
    <row r="36" spans="1:7" x14ac:dyDescent="0.25">
      <c r="A36" s="4">
        <v>1455</v>
      </c>
      <c r="B36" s="2" t="s">
        <v>4</v>
      </c>
      <c r="C36" s="2" t="s">
        <v>106</v>
      </c>
      <c r="D36" s="9" t="s">
        <v>107</v>
      </c>
      <c r="E36" s="9">
        <v>2007</v>
      </c>
      <c r="F36" s="9" t="s">
        <v>1006</v>
      </c>
      <c r="G36" s="9" t="s">
        <v>935</v>
      </c>
    </row>
    <row r="37" spans="1:7" x14ac:dyDescent="0.25">
      <c r="A37" s="4">
        <v>1269</v>
      </c>
      <c r="B37" s="2" t="s">
        <v>4</v>
      </c>
      <c r="C37" s="2" t="s">
        <v>292</v>
      </c>
      <c r="D37" s="9" t="s">
        <v>107</v>
      </c>
      <c r="E37" s="9">
        <v>2008</v>
      </c>
      <c r="F37" s="9" t="s">
        <v>1006</v>
      </c>
      <c r="G37" s="9" t="s">
        <v>935</v>
      </c>
    </row>
    <row r="38" spans="1:7" x14ac:dyDescent="0.25">
      <c r="A38" s="4">
        <v>524</v>
      </c>
      <c r="B38" s="2" t="s">
        <v>4</v>
      </c>
      <c r="C38" s="2" t="s">
        <v>15</v>
      </c>
      <c r="D38" s="9" t="s">
        <v>16</v>
      </c>
      <c r="E38" s="9">
        <v>1994</v>
      </c>
      <c r="F38" s="9" t="s">
        <v>1006</v>
      </c>
      <c r="G38" s="9" t="s">
        <v>935</v>
      </c>
    </row>
    <row r="39" spans="1:7" x14ac:dyDescent="0.25">
      <c r="A39" s="4">
        <v>1505</v>
      </c>
      <c r="B39" s="2" t="s">
        <v>4</v>
      </c>
      <c r="C39" s="2" t="s">
        <v>800</v>
      </c>
      <c r="D39" s="9" t="s">
        <v>801</v>
      </c>
      <c r="E39" s="9">
        <v>2011</v>
      </c>
      <c r="F39" s="9" t="s">
        <v>1006</v>
      </c>
      <c r="G39" s="9" t="s">
        <v>935</v>
      </c>
    </row>
    <row r="40" spans="1:7" x14ac:dyDescent="0.25">
      <c r="A40" s="4">
        <v>865</v>
      </c>
      <c r="B40" s="2" t="s">
        <v>4</v>
      </c>
      <c r="C40" s="2" t="s">
        <v>439</v>
      </c>
      <c r="D40" s="9" t="s">
        <v>440</v>
      </c>
      <c r="E40" s="9">
        <v>2008</v>
      </c>
      <c r="F40" s="9" t="s">
        <v>1006</v>
      </c>
      <c r="G40" s="9" t="s">
        <v>935</v>
      </c>
    </row>
    <row r="41" spans="1:7" x14ac:dyDescent="0.25">
      <c r="A41" s="4">
        <v>594</v>
      </c>
      <c r="B41" s="2" t="s">
        <v>4</v>
      </c>
      <c r="C41" s="2" t="s">
        <v>621</v>
      </c>
      <c r="D41" s="9" t="s">
        <v>440</v>
      </c>
      <c r="E41" s="9">
        <v>2010</v>
      </c>
      <c r="F41" s="9" t="s">
        <v>1006</v>
      </c>
      <c r="G41" s="9" t="s">
        <v>935</v>
      </c>
    </row>
    <row r="42" spans="1:7" x14ac:dyDescent="0.25">
      <c r="A42" s="4">
        <v>617</v>
      </c>
      <c r="B42" s="2" t="s">
        <v>4</v>
      </c>
      <c r="C42" s="2" t="s">
        <v>605</v>
      </c>
      <c r="D42" s="9" t="s">
        <v>606</v>
      </c>
      <c r="E42" s="9">
        <v>2007</v>
      </c>
      <c r="F42" s="9" t="s">
        <v>1005</v>
      </c>
      <c r="G42" s="9" t="s">
        <v>935</v>
      </c>
    </row>
    <row r="43" spans="1:7" x14ac:dyDescent="0.25">
      <c r="A43" s="4">
        <v>513</v>
      </c>
      <c r="B43" s="2" t="s">
        <v>4</v>
      </c>
      <c r="C43" s="2" t="s">
        <v>19</v>
      </c>
      <c r="D43" s="9" t="s">
        <v>20</v>
      </c>
      <c r="E43" s="9">
        <v>2005</v>
      </c>
      <c r="F43" s="9" t="s">
        <v>1005</v>
      </c>
      <c r="G43" s="9" t="s">
        <v>935</v>
      </c>
    </row>
    <row r="44" spans="1:7" x14ac:dyDescent="0.25">
      <c r="A44" s="4">
        <v>1483</v>
      </c>
      <c r="B44" s="2" t="s">
        <v>4</v>
      </c>
      <c r="C44" s="2" t="s">
        <v>828</v>
      </c>
      <c r="D44" s="9" t="s">
        <v>829</v>
      </c>
      <c r="E44" s="9">
        <v>2011</v>
      </c>
      <c r="F44" s="9" t="s">
        <v>1005</v>
      </c>
      <c r="G44" s="9" t="s">
        <v>935</v>
      </c>
    </row>
    <row r="45" spans="1:7" x14ac:dyDescent="0.25">
      <c r="A45" s="4">
        <v>1524</v>
      </c>
      <c r="B45" s="2" t="s">
        <v>4</v>
      </c>
      <c r="C45" s="2" t="s">
        <v>772</v>
      </c>
      <c r="D45" s="9" t="s">
        <v>773</v>
      </c>
      <c r="E45" s="9">
        <v>2012</v>
      </c>
      <c r="F45" s="9" t="s">
        <v>1003</v>
      </c>
      <c r="G45" s="9" t="s">
        <v>935</v>
      </c>
    </row>
    <row r="46" spans="1:7" x14ac:dyDescent="0.25">
      <c r="A46" s="4">
        <v>824</v>
      </c>
      <c r="B46" s="2" t="s">
        <v>4</v>
      </c>
      <c r="C46" s="2" t="s">
        <v>464</v>
      </c>
      <c r="D46" s="9" t="s">
        <v>465</v>
      </c>
      <c r="E46" s="9">
        <v>2004</v>
      </c>
      <c r="F46" s="9" t="s">
        <v>1005</v>
      </c>
      <c r="G46" s="9" t="s">
        <v>935</v>
      </c>
    </row>
    <row r="47" spans="1:7" x14ac:dyDescent="0.25">
      <c r="A47" s="4">
        <v>1520</v>
      </c>
      <c r="B47" s="2" t="s">
        <v>4</v>
      </c>
      <c r="C47" s="2" t="s">
        <v>778</v>
      </c>
      <c r="D47" s="9" t="s">
        <v>779</v>
      </c>
      <c r="E47" s="9">
        <v>2014</v>
      </c>
      <c r="F47" s="9" t="s">
        <v>1005</v>
      </c>
      <c r="G47" s="9" t="s">
        <v>935</v>
      </c>
    </row>
    <row r="48" spans="1:7" x14ac:dyDescent="0.25">
      <c r="A48" s="4">
        <v>642</v>
      </c>
      <c r="B48" s="2" t="s">
        <v>4</v>
      </c>
      <c r="C48" s="2" t="s">
        <v>587</v>
      </c>
      <c r="D48" s="9" t="s">
        <v>588</v>
      </c>
      <c r="E48" s="9">
        <v>2005</v>
      </c>
      <c r="F48" s="9" t="s">
        <v>1005</v>
      </c>
      <c r="G48" s="9" t="s">
        <v>935</v>
      </c>
    </row>
    <row r="49" spans="1:7" x14ac:dyDescent="0.25">
      <c r="A49" s="4">
        <v>701</v>
      </c>
      <c r="B49" s="2" t="s">
        <v>4</v>
      </c>
      <c r="C49" s="2" t="s">
        <v>551</v>
      </c>
      <c r="D49" s="9" t="s">
        <v>550</v>
      </c>
      <c r="E49" s="9">
        <v>2008</v>
      </c>
      <c r="F49" s="9" t="s">
        <v>1005</v>
      </c>
      <c r="G49" s="9" t="s">
        <v>935</v>
      </c>
    </row>
    <row r="50" spans="1:7" x14ac:dyDescent="0.25">
      <c r="A50" s="4">
        <v>702</v>
      </c>
      <c r="B50" s="2" t="s">
        <v>4</v>
      </c>
      <c r="C50" s="2" t="s">
        <v>549</v>
      </c>
      <c r="D50" s="9" t="s">
        <v>550</v>
      </c>
      <c r="E50" s="9">
        <v>2008</v>
      </c>
      <c r="F50" s="9" t="s">
        <v>1005</v>
      </c>
      <c r="G50" s="9" t="s">
        <v>935</v>
      </c>
    </row>
    <row r="51" spans="1:7" x14ac:dyDescent="0.25">
      <c r="A51" s="4">
        <v>1097</v>
      </c>
      <c r="B51" s="2" t="s">
        <v>4</v>
      </c>
      <c r="C51" s="2" t="s">
        <v>399</v>
      </c>
      <c r="D51" s="9" t="s">
        <v>400</v>
      </c>
      <c r="E51" s="9">
        <v>2013</v>
      </c>
      <c r="F51" s="9" t="s">
        <v>1005</v>
      </c>
      <c r="G51" s="9" t="s">
        <v>935</v>
      </c>
    </row>
    <row r="52" spans="1:7" x14ac:dyDescent="0.25">
      <c r="A52" s="4">
        <v>1517</v>
      </c>
      <c r="B52" s="2" t="s">
        <v>4</v>
      </c>
      <c r="C52" s="2" t="s">
        <v>783</v>
      </c>
      <c r="D52" s="9" t="s">
        <v>400</v>
      </c>
      <c r="E52" s="9">
        <v>2013</v>
      </c>
      <c r="F52" s="9" t="s">
        <v>1005</v>
      </c>
      <c r="G52" s="9" t="s">
        <v>935</v>
      </c>
    </row>
    <row r="53" spans="1:7" x14ac:dyDescent="0.25">
      <c r="A53" s="4">
        <v>1100</v>
      </c>
      <c r="B53" s="2" t="s">
        <v>4</v>
      </c>
      <c r="C53" s="2" t="s">
        <v>396</v>
      </c>
      <c r="D53" s="9" t="s">
        <v>397</v>
      </c>
      <c r="E53" s="9">
        <v>2009</v>
      </c>
      <c r="F53" s="9" t="s">
        <v>1005</v>
      </c>
      <c r="G53" s="9" t="s">
        <v>935</v>
      </c>
    </row>
    <row r="54" spans="1:7" x14ac:dyDescent="0.25">
      <c r="A54" s="4">
        <v>591</v>
      </c>
      <c r="B54" s="2" t="s">
        <v>4</v>
      </c>
      <c r="C54" s="2" t="s">
        <v>623</v>
      </c>
      <c r="D54" s="9" t="s">
        <v>18</v>
      </c>
      <c r="E54" s="9">
        <v>2008</v>
      </c>
      <c r="F54" s="9" t="s">
        <v>1005</v>
      </c>
      <c r="G54" s="9" t="s">
        <v>935</v>
      </c>
    </row>
    <row r="55" spans="1:7" x14ac:dyDescent="0.25">
      <c r="A55" s="4">
        <v>593</v>
      </c>
      <c r="B55" s="2" t="s">
        <v>4</v>
      </c>
      <c r="C55" s="2" t="s">
        <v>622</v>
      </c>
      <c r="D55" s="9" t="s">
        <v>18</v>
      </c>
      <c r="E55" s="9">
        <v>2008</v>
      </c>
      <c r="F55" s="9" t="s">
        <v>1005</v>
      </c>
      <c r="G55" s="9" t="s">
        <v>935</v>
      </c>
    </row>
    <row r="56" spans="1:7" x14ac:dyDescent="0.25">
      <c r="A56" s="4">
        <v>740</v>
      </c>
      <c r="B56" s="2" t="s">
        <v>4</v>
      </c>
      <c r="C56" s="2" t="s">
        <v>525</v>
      </c>
      <c r="D56" s="9" t="s">
        <v>18</v>
      </c>
      <c r="E56" s="9">
        <v>2008</v>
      </c>
      <c r="F56" s="9" t="s">
        <v>1005</v>
      </c>
      <c r="G56" s="9" t="s">
        <v>935</v>
      </c>
    </row>
    <row r="57" spans="1:7" x14ac:dyDescent="0.25">
      <c r="A57" s="4">
        <v>807</v>
      </c>
      <c r="B57" s="2" t="s">
        <v>4</v>
      </c>
      <c r="C57" s="2" t="s">
        <v>472</v>
      </c>
      <c r="D57" s="9" t="s">
        <v>473</v>
      </c>
      <c r="E57" s="9">
        <v>2010</v>
      </c>
      <c r="F57" s="9" t="s">
        <v>1005</v>
      </c>
      <c r="G57" s="9" t="s">
        <v>935</v>
      </c>
    </row>
    <row r="58" spans="1:7" x14ac:dyDescent="0.25">
      <c r="A58" s="4">
        <v>830</v>
      </c>
      <c r="B58" s="2" t="s">
        <v>4</v>
      </c>
      <c r="C58" s="2" t="s">
        <v>461</v>
      </c>
      <c r="D58" s="9" t="s">
        <v>134</v>
      </c>
      <c r="E58" s="9">
        <v>2016</v>
      </c>
      <c r="F58" s="9" t="s">
        <v>1005</v>
      </c>
      <c r="G58" s="9" t="s">
        <v>935</v>
      </c>
    </row>
    <row r="59" spans="1:7" x14ac:dyDescent="0.25">
      <c r="A59" s="4">
        <v>1434</v>
      </c>
      <c r="B59" s="2" t="s">
        <v>4</v>
      </c>
      <c r="C59" s="2" t="s">
        <v>133</v>
      </c>
      <c r="D59" s="9" t="s">
        <v>134</v>
      </c>
      <c r="E59" s="9">
        <v>2017</v>
      </c>
      <c r="F59" s="9" t="s">
        <v>1005</v>
      </c>
      <c r="G59" s="9" t="s">
        <v>935</v>
      </c>
    </row>
    <row r="60" spans="1:7" x14ac:dyDescent="0.25">
      <c r="A60" s="4">
        <v>1488</v>
      </c>
      <c r="B60" s="2" t="s">
        <v>4</v>
      </c>
      <c r="C60" s="2" t="s">
        <v>817</v>
      </c>
      <c r="D60" s="9" t="s">
        <v>818</v>
      </c>
      <c r="E60" s="9">
        <v>2011</v>
      </c>
      <c r="F60" s="9" t="s">
        <v>1005</v>
      </c>
      <c r="G60" s="9" t="s">
        <v>935</v>
      </c>
    </row>
    <row r="61" spans="1:7" x14ac:dyDescent="0.25">
      <c r="A61" s="4">
        <v>1457</v>
      </c>
      <c r="B61" s="2" t="s">
        <v>4</v>
      </c>
      <c r="C61" s="2" t="s">
        <v>104</v>
      </c>
      <c r="D61" s="9" t="s">
        <v>105</v>
      </c>
      <c r="E61" s="9">
        <v>2015</v>
      </c>
      <c r="F61" s="9" t="s">
        <v>1005</v>
      </c>
      <c r="G61" s="9" t="s">
        <v>935</v>
      </c>
    </row>
    <row r="62" spans="1:7" x14ac:dyDescent="0.25">
      <c r="A62" s="4">
        <v>814</v>
      </c>
      <c r="B62" s="2" t="s">
        <v>4</v>
      </c>
      <c r="C62" s="2" t="s">
        <v>467</v>
      </c>
      <c r="D62" s="9" t="s">
        <v>468</v>
      </c>
      <c r="E62" s="9">
        <v>2015</v>
      </c>
      <c r="F62" s="9" t="s">
        <v>1005</v>
      </c>
      <c r="G62" s="9" t="s">
        <v>935</v>
      </c>
    </row>
    <row r="63" spans="1:7" x14ac:dyDescent="0.25">
      <c r="A63" s="4">
        <v>540</v>
      </c>
      <c r="B63" s="2" t="s">
        <v>4</v>
      </c>
      <c r="C63" s="2" t="s">
        <v>7</v>
      </c>
      <c r="D63" s="9" t="s">
        <v>8</v>
      </c>
      <c r="E63" s="9">
        <v>2006</v>
      </c>
      <c r="F63" s="9" t="s">
        <v>1005</v>
      </c>
      <c r="G63" s="9" t="s">
        <v>935</v>
      </c>
    </row>
    <row r="64" spans="1:7" x14ac:dyDescent="0.25">
      <c r="A64" s="4">
        <v>771</v>
      </c>
      <c r="B64" s="2" t="s">
        <v>4</v>
      </c>
      <c r="C64" s="2" t="s">
        <v>497</v>
      </c>
      <c r="D64" s="9" t="s">
        <v>498</v>
      </c>
      <c r="E64" s="9">
        <v>2011</v>
      </c>
      <c r="F64" s="9" t="s">
        <v>1005</v>
      </c>
      <c r="G64" s="9" t="s">
        <v>935</v>
      </c>
    </row>
    <row r="65" spans="1:7" x14ac:dyDescent="0.25">
      <c r="A65" s="4">
        <v>678</v>
      </c>
      <c r="B65" s="2" t="s">
        <v>4</v>
      </c>
      <c r="C65" s="2" t="s">
        <v>560</v>
      </c>
      <c r="D65" s="9" t="s">
        <v>546</v>
      </c>
      <c r="E65" s="9">
        <v>2010</v>
      </c>
      <c r="F65" s="9" t="s">
        <v>1006</v>
      </c>
      <c r="G65" s="9" t="s">
        <v>935</v>
      </c>
    </row>
    <row r="66" spans="1:7" x14ac:dyDescent="0.25">
      <c r="A66" s="4">
        <v>705</v>
      </c>
      <c r="B66" s="2" t="s">
        <v>4</v>
      </c>
      <c r="C66" s="2" t="s">
        <v>545</v>
      </c>
      <c r="D66" s="9" t="s">
        <v>546</v>
      </c>
      <c r="E66" s="9">
        <v>2010</v>
      </c>
      <c r="F66" s="9" t="s">
        <v>1006</v>
      </c>
      <c r="G66" s="9" t="s">
        <v>935</v>
      </c>
    </row>
    <row r="67" spans="1:7" x14ac:dyDescent="0.25">
      <c r="A67" s="4">
        <v>1220</v>
      </c>
      <c r="B67" s="2" t="s">
        <v>4</v>
      </c>
      <c r="C67" s="2" t="s">
        <v>315</v>
      </c>
      <c r="D67" s="9" t="s">
        <v>316</v>
      </c>
      <c r="E67" s="9">
        <v>1998</v>
      </c>
      <c r="F67" s="9" t="s">
        <v>1006</v>
      </c>
      <c r="G67" s="9" t="s">
        <v>935</v>
      </c>
    </row>
    <row r="68" spans="1:7" x14ac:dyDescent="0.25">
      <c r="A68" s="4">
        <v>829</v>
      </c>
      <c r="B68" s="2" t="s">
        <v>4</v>
      </c>
      <c r="C68" s="2" t="s">
        <v>462</v>
      </c>
      <c r="D68" s="9" t="s">
        <v>316</v>
      </c>
      <c r="E68" s="9">
        <v>2003</v>
      </c>
      <c r="F68" s="9" t="s">
        <v>1006</v>
      </c>
      <c r="G68" s="9" t="s">
        <v>935</v>
      </c>
    </row>
    <row r="69" spans="1:7" x14ac:dyDescent="0.25">
      <c r="A69" s="4">
        <v>1443</v>
      </c>
      <c r="B69" s="2" t="s">
        <v>4</v>
      </c>
      <c r="C69" s="2"/>
      <c r="D69" s="9" t="s">
        <v>121</v>
      </c>
      <c r="E69" s="9">
        <v>2011</v>
      </c>
      <c r="F69" s="9" t="s">
        <v>1006</v>
      </c>
      <c r="G69" s="9" t="s">
        <v>935</v>
      </c>
    </row>
    <row r="70" spans="1:7" x14ac:dyDescent="0.25">
      <c r="A70" s="4">
        <v>804</v>
      </c>
      <c r="B70" s="2" t="s">
        <v>4</v>
      </c>
      <c r="C70" s="2" t="s">
        <v>475</v>
      </c>
      <c r="D70" s="9" t="s">
        <v>476</v>
      </c>
      <c r="E70" s="9">
        <v>2010</v>
      </c>
      <c r="F70" s="9" t="s">
        <v>1006</v>
      </c>
      <c r="G70" s="9" t="s">
        <v>935</v>
      </c>
    </row>
    <row r="71" spans="1:7" x14ac:dyDescent="0.25">
      <c r="A71" s="4">
        <v>602</v>
      </c>
      <c r="B71" s="2" t="s">
        <v>4</v>
      </c>
      <c r="C71" s="2" t="s">
        <v>614</v>
      </c>
      <c r="D71" s="9" t="s">
        <v>615</v>
      </c>
      <c r="E71" s="9">
        <v>2010</v>
      </c>
      <c r="F71" s="9" t="s">
        <v>1006</v>
      </c>
      <c r="G71" s="9" t="s">
        <v>935</v>
      </c>
    </row>
    <row r="72" spans="1:7" x14ac:dyDescent="0.25">
      <c r="A72" s="4">
        <v>1295</v>
      </c>
      <c r="B72" s="2" t="s">
        <v>4</v>
      </c>
      <c r="C72" s="2" t="s">
        <v>268</v>
      </c>
      <c r="D72" s="9" t="s">
        <v>83</v>
      </c>
      <c r="E72" s="9">
        <v>2002</v>
      </c>
      <c r="F72" s="9" t="s">
        <v>1006</v>
      </c>
      <c r="G72" s="9" t="s">
        <v>935</v>
      </c>
    </row>
    <row r="73" spans="1:7" x14ac:dyDescent="0.25">
      <c r="A73" s="4">
        <v>1458</v>
      </c>
      <c r="B73" s="2" t="s">
        <v>4</v>
      </c>
      <c r="C73" s="2" t="s">
        <v>103</v>
      </c>
      <c r="D73" s="9" t="s">
        <v>83</v>
      </c>
      <c r="E73" s="9">
        <v>2004</v>
      </c>
      <c r="F73" s="9" t="s">
        <v>1006</v>
      </c>
      <c r="G73" s="9" t="s">
        <v>935</v>
      </c>
    </row>
    <row r="74" spans="1:7" x14ac:dyDescent="0.25">
      <c r="A74" s="4">
        <v>1487</v>
      </c>
      <c r="B74" s="2" t="s">
        <v>4</v>
      </c>
      <c r="C74" s="2" t="s">
        <v>843</v>
      </c>
      <c r="D74" s="9" t="s">
        <v>83</v>
      </c>
      <c r="E74" s="9">
        <v>2012</v>
      </c>
      <c r="F74" s="9" t="s">
        <v>1006</v>
      </c>
      <c r="G74" s="9" t="s">
        <v>935</v>
      </c>
    </row>
    <row r="75" spans="1:7" x14ac:dyDescent="0.25">
      <c r="A75" s="4">
        <v>1301</v>
      </c>
      <c r="B75" s="2" t="s">
        <v>4</v>
      </c>
      <c r="C75" s="2" t="s">
        <v>264</v>
      </c>
      <c r="D75" s="9" t="s">
        <v>83</v>
      </c>
      <c r="E75" s="9">
        <v>2013</v>
      </c>
      <c r="F75" s="9" t="s">
        <v>1006</v>
      </c>
      <c r="G75" s="9" t="s">
        <v>935</v>
      </c>
    </row>
    <row r="76" spans="1:7" x14ac:dyDescent="0.25">
      <c r="A76" s="4">
        <v>1283</v>
      </c>
      <c r="B76" s="2" t="s">
        <v>4</v>
      </c>
      <c r="C76" s="2" t="s">
        <v>278</v>
      </c>
      <c r="D76" s="9" t="s">
        <v>83</v>
      </c>
      <c r="E76" s="9">
        <v>2014</v>
      </c>
      <c r="F76" s="9" t="s">
        <v>1006</v>
      </c>
      <c r="G76" s="9" t="s">
        <v>935</v>
      </c>
    </row>
    <row r="77" spans="1:7" x14ac:dyDescent="0.25">
      <c r="A77" s="4">
        <v>1459</v>
      </c>
      <c r="B77" s="2" t="s">
        <v>4</v>
      </c>
      <c r="C77" s="2" t="s">
        <v>102</v>
      </c>
      <c r="D77" s="9" t="s">
        <v>83</v>
      </c>
      <c r="E77" s="9">
        <v>2014</v>
      </c>
      <c r="F77" s="9" t="s">
        <v>1006</v>
      </c>
      <c r="G77" s="9" t="s">
        <v>935</v>
      </c>
    </row>
    <row r="78" spans="1:7" x14ac:dyDescent="0.25">
      <c r="A78" s="4">
        <v>1471</v>
      </c>
      <c r="B78" s="2" t="s">
        <v>4</v>
      </c>
      <c r="C78" s="2" t="s">
        <v>82</v>
      </c>
      <c r="D78" s="9" t="s">
        <v>83</v>
      </c>
      <c r="E78" s="9">
        <v>2014</v>
      </c>
      <c r="F78" s="9" t="s">
        <v>1006</v>
      </c>
      <c r="G78" s="9" t="s">
        <v>935</v>
      </c>
    </row>
    <row r="79" spans="1:7" x14ac:dyDescent="0.25">
      <c r="A79" s="4">
        <v>1484</v>
      </c>
      <c r="B79" s="2" t="s">
        <v>4</v>
      </c>
      <c r="C79" s="2" t="s">
        <v>827</v>
      </c>
      <c r="D79" s="9" t="s">
        <v>83</v>
      </c>
      <c r="E79" s="9">
        <v>2017</v>
      </c>
      <c r="F79" s="9" t="s">
        <v>1006</v>
      </c>
      <c r="G79" s="9" t="s">
        <v>935</v>
      </c>
    </row>
    <row r="80" spans="1:7" x14ac:dyDescent="0.25">
      <c r="A80" s="4">
        <v>1086</v>
      </c>
      <c r="B80" s="2" t="s">
        <v>4</v>
      </c>
      <c r="C80" s="2" t="s">
        <v>638</v>
      </c>
      <c r="D80" s="9" t="s">
        <v>302</v>
      </c>
      <c r="E80" s="9">
        <v>2010</v>
      </c>
      <c r="F80" s="9" t="s">
        <v>1006</v>
      </c>
      <c r="G80" s="9" t="s">
        <v>935</v>
      </c>
    </row>
    <row r="81" spans="1:7" x14ac:dyDescent="0.25">
      <c r="A81" s="4">
        <v>1129</v>
      </c>
      <c r="B81" s="2" t="s">
        <v>4</v>
      </c>
      <c r="C81" s="2" t="s">
        <v>383</v>
      </c>
      <c r="D81" s="9" t="s">
        <v>302</v>
      </c>
      <c r="E81" s="9">
        <v>2012</v>
      </c>
      <c r="F81" s="9" t="s">
        <v>1006</v>
      </c>
      <c r="G81" s="9" t="s">
        <v>935</v>
      </c>
    </row>
    <row r="82" spans="1:7" x14ac:dyDescent="0.25">
      <c r="A82" s="4">
        <v>1078</v>
      </c>
      <c r="B82" s="2" t="s">
        <v>4</v>
      </c>
      <c r="C82" s="2" t="s">
        <v>649</v>
      </c>
      <c r="D82" s="9" t="s">
        <v>302</v>
      </c>
      <c r="E82" s="9">
        <v>2013</v>
      </c>
      <c r="F82" s="9" t="s">
        <v>1006</v>
      </c>
      <c r="G82" s="9" t="s">
        <v>935</v>
      </c>
    </row>
    <row r="83" spans="1:7" x14ac:dyDescent="0.25">
      <c r="A83" s="4">
        <v>1081</v>
      </c>
      <c r="B83" s="2" t="s">
        <v>4</v>
      </c>
      <c r="C83" s="2" t="s">
        <v>646</v>
      </c>
      <c r="D83" s="9" t="s">
        <v>302</v>
      </c>
      <c r="E83" s="9">
        <v>2013</v>
      </c>
      <c r="F83" s="9" t="s">
        <v>1006</v>
      </c>
      <c r="G83" s="9" t="s">
        <v>935</v>
      </c>
    </row>
    <row r="84" spans="1:7" x14ac:dyDescent="0.25">
      <c r="A84" s="4">
        <v>1103</v>
      </c>
      <c r="B84" s="2" t="s">
        <v>4</v>
      </c>
      <c r="C84" s="2" t="s">
        <v>391</v>
      </c>
      <c r="D84" s="9" t="s">
        <v>302</v>
      </c>
      <c r="E84" s="9">
        <v>2013</v>
      </c>
      <c r="F84" s="9" t="s">
        <v>1006</v>
      </c>
      <c r="G84" s="9" t="s">
        <v>935</v>
      </c>
    </row>
    <row r="85" spans="1:7" x14ac:dyDescent="0.25">
      <c r="A85" s="4">
        <v>902</v>
      </c>
      <c r="B85" s="2" t="s">
        <v>4</v>
      </c>
      <c r="C85" s="2" t="s">
        <v>426</v>
      </c>
      <c r="D85" s="9" t="s">
        <v>302</v>
      </c>
      <c r="E85" s="9">
        <v>2014</v>
      </c>
      <c r="F85" s="9" t="s">
        <v>1006</v>
      </c>
      <c r="G85" s="9" t="s">
        <v>935</v>
      </c>
    </row>
    <row r="86" spans="1:7" x14ac:dyDescent="0.25">
      <c r="A86" s="4">
        <v>930</v>
      </c>
      <c r="B86" s="2" t="s">
        <v>4</v>
      </c>
      <c r="C86" s="2" t="s">
        <v>409</v>
      </c>
      <c r="D86" s="9" t="s">
        <v>302</v>
      </c>
      <c r="E86" s="9">
        <v>2014</v>
      </c>
      <c r="F86" s="9" t="s">
        <v>1006</v>
      </c>
      <c r="G86" s="9" t="s">
        <v>935</v>
      </c>
    </row>
    <row r="87" spans="1:7" x14ac:dyDescent="0.25">
      <c r="A87" s="4">
        <v>1082</v>
      </c>
      <c r="B87" s="2" t="s">
        <v>4</v>
      </c>
      <c r="C87" s="2" t="s">
        <v>645</v>
      </c>
      <c r="D87" s="9" t="s">
        <v>302</v>
      </c>
      <c r="E87" s="9">
        <v>2014</v>
      </c>
      <c r="F87" s="9" t="s">
        <v>1006</v>
      </c>
      <c r="G87" s="9" t="s">
        <v>935</v>
      </c>
    </row>
    <row r="88" spans="1:7" x14ac:dyDescent="0.25">
      <c r="A88" s="4">
        <v>1257</v>
      </c>
      <c r="B88" s="2" t="s">
        <v>4</v>
      </c>
      <c r="C88" s="2" t="s">
        <v>301</v>
      </c>
      <c r="D88" s="9" t="s">
        <v>302</v>
      </c>
      <c r="E88" s="9">
        <v>2014</v>
      </c>
      <c r="F88" s="9" t="s">
        <v>1006</v>
      </c>
      <c r="G88" s="9" t="s">
        <v>935</v>
      </c>
    </row>
    <row r="89" spans="1:7" x14ac:dyDescent="0.25">
      <c r="A89" s="4">
        <v>1495</v>
      </c>
      <c r="B89" s="2" t="s">
        <v>4</v>
      </c>
      <c r="C89" s="2" t="s">
        <v>815</v>
      </c>
      <c r="D89" s="9" t="s">
        <v>302</v>
      </c>
      <c r="E89" s="9">
        <v>2016</v>
      </c>
      <c r="F89" s="9" t="s">
        <v>1006</v>
      </c>
      <c r="G89" s="9" t="s">
        <v>935</v>
      </c>
    </row>
    <row r="90" spans="1:7" x14ac:dyDescent="0.25">
      <c r="A90" s="4">
        <v>1304</v>
      </c>
      <c r="B90" s="2" t="s">
        <v>4</v>
      </c>
      <c r="C90" s="2" t="s">
        <v>258</v>
      </c>
      <c r="D90" s="9" t="s">
        <v>259</v>
      </c>
      <c r="E90" s="9">
        <v>2014</v>
      </c>
      <c r="F90" s="9" t="s">
        <v>1006</v>
      </c>
      <c r="G90" s="9" t="s">
        <v>935</v>
      </c>
    </row>
    <row r="91" spans="1:7" x14ac:dyDescent="0.25">
      <c r="A91" s="4">
        <v>1130</v>
      </c>
      <c r="B91" s="2" t="s">
        <v>4</v>
      </c>
      <c r="C91" s="2" t="s">
        <v>381</v>
      </c>
      <c r="D91" s="9" t="s">
        <v>382</v>
      </c>
      <c r="E91" s="9">
        <v>2012</v>
      </c>
      <c r="F91" s="9" t="s">
        <v>1006</v>
      </c>
      <c r="G91" s="9" t="s">
        <v>935</v>
      </c>
    </row>
    <row r="92" spans="1:7" x14ac:dyDescent="0.25">
      <c r="A92" s="4">
        <v>1518</v>
      </c>
      <c r="B92" s="2" t="s">
        <v>4</v>
      </c>
      <c r="C92" s="2" t="s">
        <v>781</v>
      </c>
      <c r="D92" s="9" t="s">
        <v>782</v>
      </c>
      <c r="E92" s="9">
        <v>2013</v>
      </c>
      <c r="F92" s="9" t="s">
        <v>1006</v>
      </c>
      <c r="G92" s="9" t="s">
        <v>935</v>
      </c>
    </row>
    <row r="93" spans="1:7" x14ac:dyDescent="0.25">
      <c r="A93" s="4">
        <v>624</v>
      </c>
      <c r="B93" s="2" t="s">
        <v>4</v>
      </c>
      <c r="C93" s="2" t="s">
        <v>600</v>
      </c>
      <c r="D93" s="9" t="s">
        <v>290</v>
      </c>
      <c r="E93" s="9">
        <v>2006</v>
      </c>
      <c r="F93" s="9" t="s">
        <v>1006</v>
      </c>
      <c r="G93" s="9" t="s">
        <v>935</v>
      </c>
    </row>
    <row r="94" spans="1:7" x14ac:dyDescent="0.25">
      <c r="A94" s="4">
        <v>1272</v>
      </c>
      <c r="B94" s="2" t="s">
        <v>4</v>
      </c>
      <c r="C94" s="2" t="s">
        <v>289</v>
      </c>
      <c r="D94" s="9" t="s">
        <v>290</v>
      </c>
      <c r="E94" s="9">
        <v>2007</v>
      </c>
      <c r="F94" s="9" t="s">
        <v>1006</v>
      </c>
      <c r="G94" s="9" t="s">
        <v>935</v>
      </c>
    </row>
    <row r="95" spans="1:7" x14ac:dyDescent="0.25">
      <c r="A95" s="4">
        <v>680</v>
      </c>
      <c r="B95" s="2" t="s">
        <v>4</v>
      </c>
      <c r="C95" s="2" t="s">
        <v>558</v>
      </c>
      <c r="D95" s="9" t="s">
        <v>290</v>
      </c>
      <c r="E95" s="9">
        <v>2008</v>
      </c>
      <c r="F95" s="9" t="s">
        <v>1006</v>
      </c>
      <c r="G95" s="9" t="s">
        <v>935</v>
      </c>
    </row>
    <row r="96" spans="1:7" x14ac:dyDescent="0.25">
      <c r="A96" s="4">
        <v>971</v>
      </c>
      <c r="B96" s="2" t="s">
        <v>4</v>
      </c>
      <c r="C96" s="2" t="s">
        <v>819</v>
      </c>
      <c r="D96" s="9" t="s">
        <v>290</v>
      </c>
      <c r="E96" s="9">
        <v>2012</v>
      </c>
      <c r="F96" s="9" t="s">
        <v>1006</v>
      </c>
      <c r="G96" s="9" t="s">
        <v>935</v>
      </c>
    </row>
    <row r="97" spans="1:7" x14ac:dyDescent="0.25">
      <c r="A97" s="4">
        <v>679</v>
      </c>
      <c r="B97" s="2" t="s">
        <v>4</v>
      </c>
      <c r="C97" s="2" t="s">
        <v>559</v>
      </c>
      <c r="D97" s="9" t="s">
        <v>976</v>
      </c>
      <c r="E97" s="9">
        <v>2006</v>
      </c>
      <c r="F97" s="9" t="s">
        <v>1005</v>
      </c>
      <c r="G97" s="9" t="s">
        <v>935</v>
      </c>
    </row>
    <row r="98" spans="1:7" x14ac:dyDescent="0.25">
      <c r="A98" s="4">
        <v>1075</v>
      </c>
      <c r="B98" s="2" t="s">
        <v>4</v>
      </c>
      <c r="C98" s="2" t="s">
        <v>650</v>
      </c>
      <c r="D98" s="9" t="s">
        <v>651</v>
      </c>
      <c r="E98" s="9">
        <v>2014</v>
      </c>
      <c r="F98" s="9" t="s">
        <v>1007</v>
      </c>
      <c r="G98" s="9" t="s">
        <v>935</v>
      </c>
    </row>
    <row r="99" spans="1:7" x14ac:dyDescent="0.25">
      <c r="A99" s="4">
        <v>1439</v>
      </c>
      <c r="B99" s="2" t="s">
        <v>4</v>
      </c>
      <c r="C99" s="2" t="s">
        <v>125</v>
      </c>
      <c r="D99" s="9" t="s">
        <v>126</v>
      </c>
      <c r="E99" s="9">
        <v>2014</v>
      </c>
      <c r="F99" s="9" t="s">
        <v>1007</v>
      </c>
      <c r="G99" s="9" t="s">
        <v>935</v>
      </c>
    </row>
    <row r="100" spans="1:7" x14ac:dyDescent="0.25">
      <c r="A100" s="4">
        <v>1306</v>
      </c>
      <c r="B100" s="2" t="s">
        <v>4</v>
      </c>
      <c r="C100" s="2" t="s">
        <v>255</v>
      </c>
      <c r="D100" s="9" t="s">
        <v>126</v>
      </c>
      <c r="E100" s="9">
        <v>2016</v>
      </c>
      <c r="F100" s="9" t="s">
        <v>1007</v>
      </c>
      <c r="G100" s="9" t="s">
        <v>935</v>
      </c>
    </row>
    <row r="101" spans="1:7" x14ac:dyDescent="0.25">
      <c r="A101" s="4">
        <v>1497</v>
      </c>
      <c r="B101" s="2" t="s">
        <v>4</v>
      </c>
      <c r="C101" s="2" t="s">
        <v>811</v>
      </c>
      <c r="D101" s="9" t="s">
        <v>812</v>
      </c>
      <c r="E101" s="9">
        <v>2018</v>
      </c>
      <c r="F101" s="9" t="s">
        <v>1007</v>
      </c>
      <c r="G101" s="9" t="s">
        <v>935</v>
      </c>
    </row>
    <row r="102" spans="1:7" x14ac:dyDescent="0.25">
      <c r="A102" s="4">
        <v>390</v>
      </c>
      <c r="B102" s="2" t="s">
        <v>4</v>
      </c>
      <c r="C102" s="2" t="s">
        <v>68</v>
      </c>
      <c r="D102" s="9" t="s">
        <v>69</v>
      </c>
      <c r="E102" s="9">
        <v>2005</v>
      </c>
      <c r="F102" s="9" t="s">
        <v>1007</v>
      </c>
      <c r="G102" s="9" t="s">
        <v>935</v>
      </c>
    </row>
    <row r="103" spans="1:7" x14ac:dyDescent="0.25">
      <c r="A103" s="4">
        <v>910</v>
      </c>
      <c r="B103" s="2" t="s">
        <v>4</v>
      </c>
      <c r="C103" s="2" t="s">
        <v>418</v>
      </c>
      <c r="D103" s="9" t="s">
        <v>419</v>
      </c>
      <c r="E103" s="9">
        <v>2010</v>
      </c>
      <c r="F103" s="9" t="s">
        <v>1007</v>
      </c>
      <c r="G103" s="9" t="s">
        <v>935</v>
      </c>
    </row>
    <row r="104" spans="1:7" x14ac:dyDescent="0.25">
      <c r="A104" s="4">
        <v>654</v>
      </c>
      <c r="B104" s="2" t="s">
        <v>4</v>
      </c>
      <c r="C104" s="2" t="s">
        <v>574</v>
      </c>
      <c r="D104" s="9" t="s">
        <v>537</v>
      </c>
      <c r="E104" s="9">
        <v>2007</v>
      </c>
      <c r="F104" s="9" t="s">
        <v>1007</v>
      </c>
      <c r="G104" s="9" t="s">
        <v>935</v>
      </c>
    </row>
    <row r="105" spans="1:7" x14ac:dyDescent="0.25">
      <c r="A105" s="4">
        <v>720</v>
      </c>
      <c r="B105" s="2" t="s">
        <v>4</v>
      </c>
      <c r="C105" s="2" t="s">
        <v>536</v>
      </c>
      <c r="D105" s="9" t="s">
        <v>537</v>
      </c>
      <c r="E105" s="9">
        <v>2013</v>
      </c>
      <c r="F105" s="9" t="s">
        <v>1007</v>
      </c>
      <c r="G105" s="9" t="s">
        <v>935</v>
      </c>
    </row>
    <row r="106" spans="1:7" x14ac:dyDescent="0.25">
      <c r="A106" s="4">
        <v>26</v>
      </c>
      <c r="B106" s="2" t="s">
        <v>4</v>
      </c>
      <c r="C106" s="2" t="s">
        <v>928</v>
      </c>
      <c r="D106" s="9" t="s">
        <v>653</v>
      </c>
      <c r="E106" s="9">
        <v>2001</v>
      </c>
      <c r="F106" s="9" t="s">
        <v>1007</v>
      </c>
      <c r="G106" s="9" t="s">
        <v>935</v>
      </c>
    </row>
    <row r="107" spans="1:7" x14ac:dyDescent="0.25">
      <c r="A107" s="4">
        <v>1071</v>
      </c>
      <c r="B107" s="2" t="s">
        <v>4</v>
      </c>
      <c r="C107" s="2" t="s">
        <v>657</v>
      </c>
      <c r="D107" s="9" t="s">
        <v>653</v>
      </c>
      <c r="E107" s="9">
        <v>2013</v>
      </c>
      <c r="F107" s="9" t="s">
        <v>1007</v>
      </c>
      <c r="G107" s="9" t="s">
        <v>935</v>
      </c>
    </row>
    <row r="108" spans="1:7" x14ac:dyDescent="0.25">
      <c r="A108" s="4">
        <v>1074</v>
      </c>
      <c r="B108" s="2" t="s">
        <v>4</v>
      </c>
      <c r="C108" s="2" t="s">
        <v>652</v>
      </c>
      <c r="D108" s="9" t="s">
        <v>653</v>
      </c>
      <c r="E108" s="9">
        <v>2013</v>
      </c>
      <c r="F108" s="9" t="s">
        <v>1007</v>
      </c>
      <c r="G108" s="9" t="s">
        <v>935</v>
      </c>
    </row>
    <row r="109" spans="1:7" x14ac:dyDescent="0.25">
      <c r="A109" s="4">
        <v>1531</v>
      </c>
      <c r="B109" s="2" t="s">
        <v>4</v>
      </c>
      <c r="C109" s="2" t="s">
        <v>763</v>
      </c>
      <c r="D109" s="9" t="s">
        <v>653</v>
      </c>
      <c r="E109" s="9">
        <v>2018</v>
      </c>
      <c r="F109" s="9" t="s">
        <v>1007</v>
      </c>
      <c r="G109" s="9" t="s">
        <v>935</v>
      </c>
    </row>
    <row r="110" spans="1:7" x14ac:dyDescent="0.25">
      <c r="A110" s="4">
        <v>888</v>
      </c>
      <c r="B110" s="2" t="s">
        <v>4</v>
      </c>
      <c r="C110" s="2" t="s">
        <v>436</v>
      </c>
      <c r="D110" s="9" t="s">
        <v>437</v>
      </c>
      <c r="E110" s="9">
        <v>2014</v>
      </c>
      <c r="F110" s="9" t="s">
        <v>1007</v>
      </c>
      <c r="G110" s="9" t="s">
        <v>935</v>
      </c>
    </row>
    <row r="111" spans="1:7" x14ac:dyDescent="0.25">
      <c r="A111" s="4">
        <v>781</v>
      </c>
      <c r="B111" s="2" t="s">
        <v>4</v>
      </c>
      <c r="C111" s="2" t="s">
        <v>489</v>
      </c>
      <c r="D111" s="9" t="s">
        <v>490</v>
      </c>
      <c r="E111" s="9">
        <v>2015</v>
      </c>
      <c r="F111" s="9" t="s">
        <v>1007</v>
      </c>
      <c r="G111" s="9" t="s">
        <v>935</v>
      </c>
    </row>
    <row r="112" spans="1:7" x14ac:dyDescent="0.25">
      <c r="A112" s="4">
        <v>1087</v>
      </c>
      <c r="B112" s="2" t="s">
        <v>4</v>
      </c>
      <c r="C112" s="2" t="s">
        <v>636</v>
      </c>
      <c r="D112" s="9" t="s">
        <v>637</v>
      </c>
      <c r="E112" s="9">
        <v>2013</v>
      </c>
      <c r="F112" s="9" t="s">
        <v>1007</v>
      </c>
      <c r="G112" s="9" t="s">
        <v>935</v>
      </c>
    </row>
    <row r="113" spans="1:7" x14ac:dyDescent="0.25">
      <c r="A113" s="4">
        <v>1219</v>
      </c>
      <c r="B113" s="2" t="s">
        <v>4</v>
      </c>
      <c r="C113" s="2" t="s">
        <v>317</v>
      </c>
      <c r="D113" s="9" t="s">
        <v>318</v>
      </c>
      <c r="E113" s="9">
        <v>2013</v>
      </c>
      <c r="F113" s="9" t="s">
        <v>1007</v>
      </c>
      <c r="G113" s="9" t="s">
        <v>935</v>
      </c>
    </row>
    <row r="114" spans="1:7" x14ac:dyDescent="0.25">
      <c r="A114" s="4">
        <v>1072</v>
      </c>
      <c r="B114" s="2" t="s">
        <v>4</v>
      </c>
      <c r="C114" s="2" t="s">
        <v>656</v>
      </c>
      <c r="D114" s="9" t="s">
        <v>270</v>
      </c>
      <c r="E114" s="9">
        <v>2008</v>
      </c>
      <c r="F114" s="9" t="s">
        <v>1007</v>
      </c>
      <c r="G114" s="9" t="s">
        <v>935</v>
      </c>
    </row>
    <row r="115" spans="1:7" x14ac:dyDescent="0.25">
      <c r="A115" s="4">
        <v>1293</v>
      </c>
      <c r="B115" s="2" t="s">
        <v>4</v>
      </c>
      <c r="C115" s="2" t="s">
        <v>269</v>
      </c>
      <c r="D115" s="9" t="s">
        <v>270</v>
      </c>
      <c r="E115" s="9">
        <v>2008</v>
      </c>
      <c r="F115" s="9" t="s">
        <v>1007</v>
      </c>
      <c r="G115" s="9" t="s">
        <v>935</v>
      </c>
    </row>
    <row r="116" spans="1:7" x14ac:dyDescent="0.25">
      <c r="A116" s="4">
        <v>836</v>
      </c>
      <c r="B116" s="2" t="s">
        <v>4</v>
      </c>
      <c r="C116" s="2" t="s">
        <v>460</v>
      </c>
      <c r="D116" s="9" t="s">
        <v>270</v>
      </c>
      <c r="E116" s="9">
        <v>2010</v>
      </c>
      <c r="F116" s="9" t="s">
        <v>1007</v>
      </c>
      <c r="G116" s="9" t="s">
        <v>935</v>
      </c>
    </row>
    <row r="117" spans="1:7" x14ac:dyDescent="0.25">
      <c r="A117" s="4">
        <v>1069</v>
      </c>
      <c r="B117" s="2" t="s">
        <v>4</v>
      </c>
      <c r="C117" s="2" t="s">
        <v>658</v>
      </c>
      <c r="D117" s="9" t="s">
        <v>270</v>
      </c>
      <c r="E117" s="9">
        <v>2010</v>
      </c>
      <c r="F117" s="9" t="s">
        <v>1007</v>
      </c>
      <c r="G117" s="9" t="s">
        <v>935</v>
      </c>
    </row>
    <row r="118" spans="1:7" ht="14.25" customHeight="1" x14ac:dyDescent="0.25">
      <c r="A118" s="4">
        <v>1486</v>
      </c>
      <c r="B118" s="2" t="s">
        <v>4</v>
      </c>
      <c r="C118" s="2" t="s">
        <v>825</v>
      </c>
      <c r="D118" s="9" t="s">
        <v>270</v>
      </c>
      <c r="E118" s="9">
        <v>2011</v>
      </c>
      <c r="F118" s="9" t="s">
        <v>1007</v>
      </c>
      <c r="G118" s="9" t="s">
        <v>935</v>
      </c>
    </row>
    <row r="119" spans="1:7" x14ac:dyDescent="0.25">
      <c r="A119" s="4">
        <v>1105</v>
      </c>
      <c r="B119" s="2" t="s">
        <v>4</v>
      </c>
      <c r="C119" s="2" t="s">
        <v>388</v>
      </c>
      <c r="D119" s="9" t="s">
        <v>270</v>
      </c>
      <c r="E119" s="9">
        <v>2012</v>
      </c>
      <c r="F119" s="9" t="s">
        <v>1007</v>
      </c>
      <c r="G119" s="9" t="s">
        <v>935</v>
      </c>
    </row>
    <row r="120" spans="1:7" x14ac:dyDescent="0.25">
      <c r="A120" s="4">
        <v>1241</v>
      </c>
      <c r="B120" s="2" t="s">
        <v>4</v>
      </c>
      <c r="C120" s="2" t="s">
        <v>310</v>
      </c>
      <c r="D120" s="9" t="s">
        <v>270</v>
      </c>
      <c r="E120" s="9">
        <v>2013</v>
      </c>
      <c r="F120" s="9" t="s">
        <v>1007</v>
      </c>
      <c r="G120" s="9" t="s">
        <v>935</v>
      </c>
    </row>
    <row r="121" spans="1:7" x14ac:dyDescent="0.25">
      <c r="A121" s="4">
        <v>967</v>
      </c>
      <c r="B121" s="2" t="s">
        <v>4</v>
      </c>
      <c r="C121" s="2" t="s">
        <v>842</v>
      </c>
      <c r="D121" s="9" t="s">
        <v>77</v>
      </c>
      <c r="E121" s="9">
        <v>2010</v>
      </c>
      <c r="F121" s="9" t="s">
        <v>1007</v>
      </c>
      <c r="G121" s="9" t="s">
        <v>935</v>
      </c>
    </row>
    <row r="122" spans="1:7" x14ac:dyDescent="0.25">
      <c r="A122" s="4">
        <v>1091</v>
      </c>
      <c r="B122" s="2" t="s">
        <v>4</v>
      </c>
      <c r="C122" s="2" t="s">
        <v>852</v>
      </c>
      <c r="D122" s="9" t="s">
        <v>77</v>
      </c>
      <c r="E122" s="9">
        <v>2010</v>
      </c>
      <c r="F122" s="9" t="s">
        <v>1007</v>
      </c>
      <c r="G122" s="9" t="s">
        <v>935</v>
      </c>
    </row>
    <row r="123" spans="1:7" x14ac:dyDescent="0.25">
      <c r="A123" s="4">
        <v>1284</v>
      </c>
      <c r="B123" s="2" t="s">
        <v>4</v>
      </c>
      <c r="C123" s="2" t="s">
        <v>277</v>
      </c>
      <c r="D123" s="9" t="s">
        <v>77</v>
      </c>
      <c r="E123" s="9">
        <v>2012</v>
      </c>
      <c r="F123" s="9" t="s">
        <v>1007</v>
      </c>
      <c r="G123" s="9" t="s">
        <v>935</v>
      </c>
    </row>
    <row r="124" spans="1:7" x14ac:dyDescent="0.25">
      <c r="A124" s="4">
        <v>1287</v>
      </c>
      <c r="B124" s="2" t="s">
        <v>4</v>
      </c>
      <c r="C124" s="2" t="s">
        <v>276</v>
      </c>
      <c r="D124" s="9" t="s">
        <v>77</v>
      </c>
      <c r="E124" s="9">
        <v>2013</v>
      </c>
      <c r="F124" s="9" t="s">
        <v>1007</v>
      </c>
      <c r="G124" s="9" t="s">
        <v>935</v>
      </c>
    </row>
    <row r="125" spans="1:7" x14ac:dyDescent="0.25">
      <c r="A125" s="4">
        <v>1253</v>
      </c>
      <c r="B125" s="2" t="s">
        <v>4</v>
      </c>
      <c r="C125" s="2" t="s">
        <v>306</v>
      </c>
      <c r="D125" s="9" t="s">
        <v>77</v>
      </c>
      <c r="E125" s="9">
        <v>2015</v>
      </c>
      <c r="F125" s="9" t="s">
        <v>1007</v>
      </c>
      <c r="G125" s="9" t="s">
        <v>935</v>
      </c>
    </row>
    <row r="126" spans="1:7" x14ac:dyDescent="0.25">
      <c r="A126" s="4">
        <v>1542</v>
      </c>
      <c r="B126" s="2" t="s">
        <v>744</v>
      </c>
      <c r="C126" s="2" t="s">
        <v>749</v>
      </c>
      <c r="D126" s="9" t="s">
        <v>77</v>
      </c>
      <c r="E126" s="9">
        <v>2015</v>
      </c>
      <c r="F126" s="9" t="s">
        <v>1007</v>
      </c>
      <c r="G126" s="9" t="s">
        <v>935</v>
      </c>
    </row>
    <row r="127" spans="1:7" x14ac:dyDescent="0.25">
      <c r="A127" s="4">
        <v>1474</v>
      </c>
      <c r="B127" s="2" t="s">
        <v>4</v>
      </c>
      <c r="C127" s="2" t="s">
        <v>76</v>
      </c>
      <c r="D127" s="9" t="s">
        <v>77</v>
      </c>
      <c r="E127" s="9">
        <v>2016</v>
      </c>
      <c r="F127" s="9" t="s">
        <v>1007</v>
      </c>
      <c r="G127" s="9" t="s">
        <v>935</v>
      </c>
    </row>
    <row r="128" spans="1:7" x14ac:dyDescent="0.25">
      <c r="A128" s="4">
        <v>893</v>
      </c>
      <c r="B128" s="2" t="s">
        <v>4</v>
      </c>
      <c r="C128" s="2" t="s">
        <v>432</v>
      </c>
      <c r="D128" s="9" t="s">
        <v>433</v>
      </c>
      <c r="E128" s="9">
        <v>2012</v>
      </c>
      <c r="F128" s="9" t="s">
        <v>1007</v>
      </c>
      <c r="G128" s="9" t="s">
        <v>935</v>
      </c>
    </row>
    <row r="129" spans="1:7" x14ac:dyDescent="0.25">
      <c r="A129" s="4">
        <v>1460</v>
      </c>
      <c r="B129" s="2" t="s">
        <v>4</v>
      </c>
      <c r="C129" s="2" t="s">
        <v>100</v>
      </c>
      <c r="D129" s="9" t="s">
        <v>101</v>
      </c>
      <c r="E129" s="9">
        <v>2014</v>
      </c>
      <c r="F129" s="9" t="s">
        <v>1007</v>
      </c>
      <c r="G129" s="9" t="s">
        <v>935</v>
      </c>
    </row>
    <row r="130" spans="1:7" x14ac:dyDescent="0.25">
      <c r="A130" s="4">
        <v>1436</v>
      </c>
      <c r="B130" s="2" t="s">
        <v>4</v>
      </c>
      <c r="C130" s="2" t="s">
        <v>129</v>
      </c>
      <c r="D130" s="9" t="s">
        <v>130</v>
      </c>
      <c r="E130" s="9">
        <v>2015</v>
      </c>
      <c r="F130" s="9" t="s">
        <v>1007</v>
      </c>
      <c r="G130" s="9" t="s">
        <v>935</v>
      </c>
    </row>
    <row r="131" spans="1:7" x14ac:dyDescent="0.25">
      <c r="A131" s="4">
        <v>1305</v>
      </c>
      <c r="B131" s="2" t="s">
        <v>4</v>
      </c>
      <c r="C131" s="2" t="s">
        <v>256</v>
      </c>
      <c r="D131" s="9" t="s">
        <v>257</v>
      </c>
      <c r="E131" s="9">
        <v>2006</v>
      </c>
      <c r="F131" s="9" t="s">
        <v>1007</v>
      </c>
      <c r="G131" s="9" t="s">
        <v>935</v>
      </c>
    </row>
    <row r="132" spans="1:7" x14ac:dyDescent="0.25">
      <c r="A132" s="4">
        <v>936</v>
      </c>
      <c r="B132" s="2" t="s">
        <v>4</v>
      </c>
      <c r="C132" s="2" t="s">
        <v>404</v>
      </c>
      <c r="D132" s="9" t="s">
        <v>405</v>
      </c>
      <c r="E132" s="9">
        <v>2013</v>
      </c>
      <c r="F132" s="9" t="s">
        <v>1006</v>
      </c>
      <c r="G132" s="9" t="s">
        <v>935</v>
      </c>
    </row>
    <row r="133" spans="1:7" x14ac:dyDescent="0.25">
      <c r="A133" s="4">
        <v>808</v>
      </c>
      <c r="B133" s="2" t="s">
        <v>4</v>
      </c>
      <c r="C133" s="2" t="s">
        <v>470</v>
      </c>
      <c r="D133" s="9" t="s">
        <v>471</v>
      </c>
      <c r="E133" s="9">
        <v>2011</v>
      </c>
      <c r="F133" s="9" t="s">
        <v>1006</v>
      </c>
      <c r="G133" s="9" t="s">
        <v>935</v>
      </c>
    </row>
    <row r="134" spans="1:7" x14ac:dyDescent="0.25">
      <c r="A134" s="4">
        <v>896</v>
      </c>
      <c r="B134" s="2" t="s">
        <v>4</v>
      </c>
      <c r="C134" s="2" t="s">
        <v>430</v>
      </c>
      <c r="D134" s="9" t="s">
        <v>431</v>
      </c>
      <c r="E134" s="9">
        <v>2015</v>
      </c>
      <c r="F134" s="9" t="s">
        <v>1006</v>
      </c>
      <c r="G134" s="9" t="s">
        <v>935</v>
      </c>
    </row>
    <row r="135" spans="1:7" x14ac:dyDescent="0.25">
      <c r="A135" s="4">
        <v>1504</v>
      </c>
      <c r="B135" s="2" t="s">
        <v>4</v>
      </c>
      <c r="C135" s="2" t="s">
        <v>802</v>
      </c>
      <c r="D135" s="9" t="s">
        <v>332</v>
      </c>
      <c r="E135" s="9">
        <v>2009</v>
      </c>
      <c r="F135" s="9" t="s">
        <v>1006</v>
      </c>
      <c r="G135" s="9" t="s">
        <v>935</v>
      </c>
    </row>
    <row r="136" spans="1:7" x14ac:dyDescent="0.25">
      <c r="A136" s="4">
        <v>1191</v>
      </c>
      <c r="B136" s="2" t="s">
        <v>4</v>
      </c>
      <c r="C136" s="2" t="s">
        <v>331</v>
      </c>
      <c r="D136" s="9" t="s">
        <v>332</v>
      </c>
      <c r="E136" s="9">
        <v>2012</v>
      </c>
      <c r="F136" s="9" t="s">
        <v>1006</v>
      </c>
      <c r="G136" s="9" t="s">
        <v>935</v>
      </c>
    </row>
    <row r="137" spans="1:7" x14ac:dyDescent="0.25">
      <c r="A137" s="4">
        <v>1229</v>
      </c>
      <c r="B137" s="2" t="s">
        <v>4</v>
      </c>
      <c r="C137" s="2" t="s">
        <v>313</v>
      </c>
      <c r="D137" s="9" t="s">
        <v>159</v>
      </c>
      <c r="E137" s="9">
        <v>2007</v>
      </c>
      <c r="F137" s="9" t="s">
        <v>1006</v>
      </c>
      <c r="G137" s="9" t="s">
        <v>935</v>
      </c>
    </row>
    <row r="138" spans="1:7" x14ac:dyDescent="0.25">
      <c r="A138" s="4">
        <v>41</v>
      </c>
      <c r="B138" s="2" t="s">
        <v>4</v>
      </c>
      <c r="C138" s="2" t="s">
        <v>926</v>
      </c>
      <c r="D138" s="9" t="s">
        <v>917</v>
      </c>
      <c r="E138" s="9">
        <v>2002</v>
      </c>
      <c r="F138" s="9" t="s">
        <v>1006</v>
      </c>
      <c r="G138" s="9" t="s">
        <v>935</v>
      </c>
    </row>
    <row r="139" spans="1:7" x14ac:dyDescent="0.25">
      <c r="A139" s="4">
        <v>843</v>
      </c>
      <c r="B139" s="2" t="s">
        <v>4</v>
      </c>
      <c r="C139" s="2" t="s">
        <v>457</v>
      </c>
      <c r="D139" s="9" t="s">
        <v>458</v>
      </c>
      <c r="E139" s="9">
        <v>2011</v>
      </c>
      <c r="F139" s="9" t="s">
        <v>1006</v>
      </c>
      <c r="G139" s="9" t="s">
        <v>935</v>
      </c>
    </row>
    <row r="140" spans="1:7" x14ac:dyDescent="0.25">
      <c r="A140" s="4">
        <v>1461</v>
      </c>
      <c r="B140" s="2" t="s">
        <v>4</v>
      </c>
      <c r="C140" s="2" t="s">
        <v>98</v>
      </c>
      <c r="D140" s="9" t="s">
        <v>99</v>
      </c>
      <c r="E140" s="9">
        <v>2018</v>
      </c>
      <c r="F140" s="9" t="s">
        <v>1006</v>
      </c>
      <c r="G140" s="9" t="s">
        <v>935</v>
      </c>
    </row>
    <row r="141" spans="1:7" x14ac:dyDescent="0.25">
      <c r="A141" s="4">
        <v>644</v>
      </c>
      <c r="B141" s="2" t="s">
        <v>4</v>
      </c>
      <c r="C141" s="2" t="s">
        <v>585</v>
      </c>
      <c r="D141" s="9" t="s">
        <v>583</v>
      </c>
      <c r="E141" s="9">
        <v>2007</v>
      </c>
      <c r="F141" s="9" t="s">
        <v>1006</v>
      </c>
      <c r="G141" s="9" t="s">
        <v>935</v>
      </c>
    </row>
    <row r="142" spans="1:7" x14ac:dyDescent="0.25">
      <c r="A142" s="4">
        <v>645</v>
      </c>
      <c r="B142" s="2" t="s">
        <v>4</v>
      </c>
      <c r="C142" s="2" t="s">
        <v>584</v>
      </c>
      <c r="D142" s="9" t="s">
        <v>583</v>
      </c>
      <c r="E142" s="9">
        <v>2007</v>
      </c>
      <c r="F142" s="9" t="s">
        <v>1006</v>
      </c>
      <c r="G142" s="9" t="s">
        <v>935</v>
      </c>
    </row>
    <row r="143" spans="1:7" x14ac:dyDescent="0.25">
      <c r="A143" s="4">
        <v>646</v>
      </c>
      <c r="B143" s="2" t="s">
        <v>4</v>
      </c>
      <c r="C143" s="2" t="s">
        <v>582</v>
      </c>
      <c r="D143" s="9" t="s">
        <v>583</v>
      </c>
      <c r="E143" s="9">
        <v>2007</v>
      </c>
      <c r="F143" s="9" t="s">
        <v>1006</v>
      </c>
      <c r="G143" s="9" t="s">
        <v>935</v>
      </c>
    </row>
    <row r="144" spans="1:7" x14ac:dyDescent="0.25">
      <c r="A144" s="4">
        <v>578</v>
      </c>
      <c r="B144" s="2" t="s">
        <v>4</v>
      </c>
      <c r="C144" s="2" t="s">
        <v>629</v>
      </c>
      <c r="D144" s="9" t="s">
        <v>630</v>
      </c>
      <c r="E144" s="9">
        <v>2010</v>
      </c>
      <c r="F144" s="9" t="s">
        <v>1005</v>
      </c>
      <c r="G144" s="9" t="s">
        <v>935</v>
      </c>
    </row>
    <row r="145" spans="1:7" x14ac:dyDescent="0.25">
      <c r="A145" s="4">
        <v>630</v>
      </c>
      <c r="B145" s="2" t="s">
        <v>4</v>
      </c>
      <c r="C145" s="2" t="s">
        <v>595</v>
      </c>
      <c r="D145" s="9" t="s">
        <v>596</v>
      </c>
      <c r="E145" s="9">
        <v>2012</v>
      </c>
      <c r="F145" s="9" t="s">
        <v>1005</v>
      </c>
      <c r="G145" s="9" t="s">
        <v>935</v>
      </c>
    </row>
    <row r="146" spans="1:7" x14ac:dyDescent="0.25">
      <c r="A146" s="4">
        <v>1496</v>
      </c>
      <c r="B146" s="2" t="s">
        <v>4</v>
      </c>
      <c r="C146" s="2" t="s">
        <v>813</v>
      </c>
      <c r="D146" s="9" t="s">
        <v>814</v>
      </c>
      <c r="E146" s="9">
        <v>2012</v>
      </c>
      <c r="F146" s="9" t="s">
        <v>1005</v>
      </c>
      <c r="G146" s="9" t="s">
        <v>935</v>
      </c>
    </row>
    <row r="147" spans="1:7" x14ac:dyDescent="0.25">
      <c r="A147" s="4">
        <v>722</v>
      </c>
      <c r="B147" s="2" t="s">
        <v>4</v>
      </c>
      <c r="C147" s="2" t="s">
        <v>535</v>
      </c>
      <c r="D147" s="9" t="s">
        <v>119</v>
      </c>
      <c r="E147" s="9">
        <v>2008</v>
      </c>
      <c r="F147" s="9" t="s">
        <v>1005</v>
      </c>
      <c r="G147" s="9" t="s">
        <v>935</v>
      </c>
    </row>
    <row r="148" spans="1:7" x14ac:dyDescent="0.25">
      <c r="A148" s="4">
        <v>1432</v>
      </c>
      <c r="B148" s="2" t="s">
        <v>4</v>
      </c>
      <c r="C148" s="2" t="s">
        <v>137</v>
      </c>
      <c r="D148" s="9" t="s">
        <v>119</v>
      </c>
      <c r="E148" s="9">
        <v>2012</v>
      </c>
      <c r="F148" s="9" t="s">
        <v>1005</v>
      </c>
      <c r="G148" s="9" t="s">
        <v>935</v>
      </c>
    </row>
    <row r="149" spans="1:7" x14ac:dyDescent="0.25">
      <c r="A149" s="4">
        <v>1445</v>
      </c>
      <c r="B149" s="2" t="s">
        <v>4</v>
      </c>
      <c r="C149" s="2" t="s">
        <v>120</v>
      </c>
      <c r="D149" s="9" t="s">
        <v>119</v>
      </c>
      <c r="E149" s="9">
        <v>2012</v>
      </c>
      <c r="F149" s="9" t="s">
        <v>1005</v>
      </c>
      <c r="G149" s="9" t="s">
        <v>935</v>
      </c>
    </row>
    <row r="150" spans="1:7" x14ac:dyDescent="0.25">
      <c r="A150" s="4">
        <v>1446</v>
      </c>
      <c r="B150" s="2" t="s">
        <v>4</v>
      </c>
      <c r="C150" s="2" t="s">
        <v>118</v>
      </c>
      <c r="D150" s="9" t="s">
        <v>119</v>
      </c>
      <c r="E150" s="9">
        <v>2012</v>
      </c>
      <c r="F150" s="9" t="s">
        <v>1005</v>
      </c>
      <c r="G150" s="9" t="s">
        <v>935</v>
      </c>
    </row>
    <row r="151" spans="1:7" x14ac:dyDescent="0.25">
      <c r="A151" s="4">
        <v>1442</v>
      </c>
      <c r="B151" s="2" t="s">
        <v>4</v>
      </c>
      <c r="C151" s="2" t="s">
        <v>122</v>
      </c>
      <c r="D151" s="9" t="s">
        <v>119</v>
      </c>
      <c r="E151" s="9">
        <v>2014</v>
      </c>
      <c r="F151" s="9" t="s">
        <v>1005</v>
      </c>
      <c r="G151" s="9" t="s">
        <v>935</v>
      </c>
    </row>
    <row r="152" spans="1:7" x14ac:dyDescent="0.25">
      <c r="A152" s="4">
        <v>1482</v>
      </c>
      <c r="B152" s="2" t="s">
        <v>4</v>
      </c>
      <c r="C152" s="2" t="s">
        <v>830</v>
      </c>
      <c r="D152" s="9" t="s">
        <v>119</v>
      </c>
      <c r="E152" s="9">
        <v>2014</v>
      </c>
      <c r="F152" s="9" t="s">
        <v>1005</v>
      </c>
      <c r="G152" s="9" t="s">
        <v>935</v>
      </c>
    </row>
    <row r="153" spans="1:7" x14ac:dyDescent="0.25">
      <c r="A153" s="4">
        <v>1501</v>
      </c>
      <c r="B153" s="2" t="s">
        <v>4</v>
      </c>
      <c r="C153" s="2" t="s">
        <v>806</v>
      </c>
      <c r="D153" s="9" t="s">
        <v>119</v>
      </c>
      <c r="E153" s="9">
        <v>2014</v>
      </c>
      <c r="F153" s="9" t="s">
        <v>1005</v>
      </c>
      <c r="G153" s="9" t="s">
        <v>935</v>
      </c>
    </row>
    <row r="154" spans="1:7" x14ac:dyDescent="0.25">
      <c r="A154" s="4">
        <v>1523</v>
      </c>
      <c r="B154" s="2" t="s">
        <v>4</v>
      </c>
      <c r="C154" s="2" t="s">
        <v>774</v>
      </c>
      <c r="D154" s="9" t="s">
        <v>119</v>
      </c>
      <c r="E154" s="9">
        <v>2014</v>
      </c>
      <c r="F154" s="9" t="s">
        <v>1005</v>
      </c>
      <c r="G154" s="9" t="s">
        <v>935</v>
      </c>
    </row>
    <row r="155" spans="1:7" x14ac:dyDescent="0.25">
      <c r="A155" s="4">
        <v>1438</v>
      </c>
      <c r="B155" s="2" t="s">
        <v>4</v>
      </c>
      <c r="C155" s="2" t="s">
        <v>127</v>
      </c>
      <c r="D155" s="9" t="s">
        <v>119</v>
      </c>
      <c r="E155" s="9">
        <v>2016</v>
      </c>
      <c r="F155" s="9" t="s">
        <v>1005</v>
      </c>
      <c r="G155" s="9" t="s">
        <v>935</v>
      </c>
    </row>
    <row r="156" spans="1:7" x14ac:dyDescent="0.25">
      <c r="A156" s="4">
        <v>1185</v>
      </c>
      <c r="B156" s="2" t="s">
        <v>4</v>
      </c>
      <c r="C156" s="2" t="s">
        <v>336</v>
      </c>
      <c r="D156" s="9" t="s">
        <v>119</v>
      </c>
      <c r="E156" s="9">
        <v>2017</v>
      </c>
      <c r="F156" s="9" t="s">
        <v>1005</v>
      </c>
      <c r="G156" s="9" t="s">
        <v>935</v>
      </c>
    </row>
    <row r="157" spans="1:7" x14ac:dyDescent="0.25">
      <c r="A157" s="4">
        <v>1509</v>
      </c>
      <c r="B157" s="2" t="s">
        <v>4</v>
      </c>
      <c r="C157" s="2" t="s">
        <v>794</v>
      </c>
      <c r="D157" s="9" t="s">
        <v>788</v>
      </c>
      <c r="E157" s="9">
        <v>2014</v>
      </c>
      <c r="F157" s="9" t="s">
        <v>1005</v>
      </c>
      <c r="G157" s="9" t="s">
        <v>935</v>
      </c>
    </row>
    <row r="158" spans="1:7" x14ac:dyDescent="0.25">
      <c r="A158" s="4">
        <v>1514</v>
      </c>
      <c r="B158" s="2" t="s">
        <v>4</v>
      </c>
      <c r="C158" s="2" t="s">
        <v>787</v>
      </c>
      <c r="D158" s="9" t="s">
        <v>788</v>
      </c>
      <c r="E158" s="9">
        <v>2015</v>
      </c>
      <c r="F158" s="9" t="s">
        <v>1005</v>
      </c>
      <c r="G158" s="9" t="s">
        <v>935</v>
      </c>
    </row>
    <row r="159" spans="1:7" x14ac:dyDescent="0.25">
      <c r="A159" s="4">
        <v>1476</v>
      </c>
      <c r="B159" s="2" t="s">
        <v>4</v>
      </c>
      <c r="C159" s="2" t="s">
        <v>72</v>
      </c>
      <c r="D159" s="9" t="s">
        <v>73</v>
      </c>
      <c r="E159" s="9">
        <v>2017</v>
      </c>
      <c r="F159" s="9" t="s">
        <v>1005</v>
      </c>
      <c r="G159" s="9" t="s">
        <v>935</v>
      </c>
    </row>
    <row r="160" spans="1:7" x14ac:dyDescent="0.25">
      <c r="A160" s="4">
        <v>1515</v>
      </c>
      <c r="B160" s="2" t="s">
        <v>4</v>
      </c>
      <c r="C160" s="2" t="s">
        <v>785</v>
      </c>
      <c r="D160" s="9" t="s">
        <v>786</v>
      </c>
      <c r="E160" s="9">
        <v>2015</v>
      </c>
      <c r="F160" s="9" t="s">
        <v>1005</v>
      </c>
      <c r="G160" s="9" t="s">
        <v>935</v>
      </c>
    </row>
    <row r="161" spans="1:7" x14ac:dyDescent="0.25">
      <c r="A161" s="4">
        <v>795</v>
      </c>
      <c r="B161" s="2" t="s">
        <v>4</v>
      </c>
      <c r="C161" s="2" t="s">
        <v>483</v>
      </c>
      <c r="D161" s="9" t="s">
        <v>484</v>
      </c>
      <c r="E161" s="9">
        <v>2010</v>
      </c>
      <c r="F161" s="9" t="s">
        <v>1005</v>
      </c>
      <c r="G161" s="9" t="s">
        <v>935</v>
      </c>
    </row>
    <row r="162" spans="1:7" x14ac:dyDescent="0.25">
      <c r="A162" s="4">
        <v>811</v>
      </c>
      <c r="B162" s="2" t="s">
        <v>4</v>
      </c>
      <c r="C162" s="2" t="s">
        <v>469</v>
      </c>
      <c r="D162" s="9" t="s">
        <v>449</v>
      </c>
      <c r="E162" s="9">
        <v>2010</v>
      </c>
      <c r="F162" s="9" t="s">
        <v>1005</v>
      </c>
      <c r="G162" s="9" t="s">
        <v>935</v>
      </c>
    </row>
    <row r="163" spans="1:7" x14ac:dyDescent="0.25">
      <c r="A163" s="4">
        <v>855</v>
      </c>
      <c r="B163" s="2" t="s">
        <v>4</v>
      </c>
      <c r="C163" s="2" t="s">
        <v>448</v>
      </c>
      <c r="D163" s="9" t="s">
        <v>449</v>
      </c>
      <c r="E163" s="9">
        <v>2012</v>
      </c>
      <c r="F163" s="9" t="s">
        <v>1005</v>
      </c>
      <c r="G163" s="9" t="s">
        <v>935</v>
      </c>
    </row>
    <row r="164" spans="1:7" x14ac:dyDescent="0.25">
      <c r="A164" s="4">
        <v>798</v>
      </c>
      <c r="B164" s="2" t="s">
        <v>4</v>
      </c>
      <c r="C164" s="2" t="s">
        <v>480</v>
      </c>
      <c r="D164" s="9" t="s">
        <v>449</v>
      </c>
      <c r="E164" s="9">
        <v>2013</v>
      </c>
      <c r="F164" s="9" t="s">
        <v>1005</v>
      </c>
      <c r="G164" s="9" t="s">
        <v>935</v>
      </c>
    </row>
    <row r="165" spans="1:7" x14ac:dyDescent="0.25">
      <c r="A165" s="4">
        <v>1433</v>
      </c>
      <c r="B165" s="2" t="s">
        <v>4</v>
      </c>
      <c r="C165" s="2" t="s">
        <v>135</v>
      </c>
      <c r="D165" s="9" t="s">
        <v>136</v>
      </c>
      <c r="E165" s="9">
        <v>2011</v>
      </c>
      <c r="F165" s="9" t="s">
        <v>1007</v>
      </c>
      <c r="G165" s="9" t="s">
        <v>935</v>
      </c>
    </row>
    <row r="166" spans="1:7" x14ac:dyDescent="0.25">
      <c r="A166" s="4">
        <v>1263</v>
      </c>
      <c r="B166" s="2" t="s">
        <v>4</v>
      </c>
      <c r="C166" s="2" t="s">
        <v>298</v>
      </c>
      <c r="D166" s="9" t="s">
        <v>136</v>
      </c>
      <c r="E166" s="9">
        <v>2012</v>
      </c>
      <c r="F166" s="9" t="s">
        <v>1007</v>
      </c>
      <c r="G166" s="9" t="s">
        <v>935</v>
      </c>
    </row>
    <row r="167" spans="1:7" x14ac:dyDescent="0.25">
      <c r="A167" s="4">
        <v>1431</v>
      </c>
      <c r="B167" s="2" t="s">
        <v>4</v>
      </c>
      <c r="C167" s="2" t="s">
        <v>138</v>
      </c>
      <c r="D167" s="9" t="s">
        <v>136</v>
      </c>
      <c r="E167" s="9">
        <v>2014</v>
      </c>
      <c r="F167" s="9" t="s">
        <v>1007</v>
      </c>
      <c r="G167" s="9" t="s">
        <v>935</v>
      </c>
    </row>
    <row r="168" spans="1:7" x14ac:dyDescent="0.25">
      <c r="A168" s="4">
        <v>1485</v>
      </c>
      <c r="B168" s="2" t="s">
        <v>4</v>
      </c>
      <c r="C168" s="2" t="s">
        <v>826</v>
      </c>
      <c r="D168" s="9" t="s">
        <v>136</v>
      </c>
      <c r="E168" s="9">
        <v>2014</v>
      </c>
      <c r="F168" s="9" t="s">
        <v>1007</v>
      </c>
      <c r="G168" s="9" t="s">
        <v>935</v>
      </c>
    </row>
    <row r="169" spans="1:7" x14ac:dyDescent="0.25">
      <c r="A169" s="4">
        <v>1544</v>
      </c>
      <c r="B169" s="2" t="s">
        <v>744</v>
      </c>
      <c r="C169" s="2" t="s">
        <v>747</v>
      </c>
      <c r="D169" s="9" t="s">
        <v>136</v>
      </c>
      <c r="E169" s="9">
        <v>2014</v>
      </c>
      <c r="F169" s="9" t="s">
        <v>1007</v>
      </c>
      <c r="G169" s="9" t="s">
        <v>935</v>
      </c>
    </row>
    <row r="170" spans="1:7" x14ac:dyDescent="0.25">
      <c r="A170" s="4">
        <v>1426</v>
      </c>
      <c r="B170" s="2" t="s">
        <v>4</v>
      </c>
      <c r="C170" s="2" t="s">
        <v>142</v>
      </c>
      <c r="D170" s="9" t="s">
        <v>143</v>
      </c>
      <c r="E170" s="9">
        <v>2012</v>
      </c>
      <c r="F170" s="9" t="s">
        <v>1007</v>
      </c>
      <c r="G170" s="9" t="s">
        <v>935</v>
      </c>
    </row>
    <row r="171" spans="1:7" x14ac:dyDescent="0.25">
      <c r="A171" s="4">
        <v>1462</v>
      </c>
      <c r="B171" s="2" t="s">
        <v>4</v>
      </c>
      <c r="C171" s="2" t="s">
        <v>96</v>
      </c>
      <c r="D171" s="9" t="s">
        <v>97</v>
      </c>
      <c r="E171" s="9">
        <v>2010</v>
      </c>
      <c r="F171" s="9" t="s">
        <v>1007</v>
      </c>
      <c r="G171" s="9" t="s">
        <v>935</v>
      </c>
    </row>
    <row r="172" spans="1:7" x14ac:dyDescent="0.25">
      <c r="A172" s="4">
        <v>1119</v>
      </c>
      <c r="B172" s="2" t="s">
        <v>4</v>
      </c>
      <c r="C172" s="2" t="s">
        <v>384</v>
      </c>
      <c r="D172" s="9" t="s">
        <v>385</v>
      </c>
      <c r="E172" s="9">
        <v>2012</v>
      </c>
      <c r="F172" s="9" t="s">
        <v>1007</v>
      </c>
      <c r="G172" s="9" t="s">
        <v>935</v>
      </c>
    </row>
    <row r="173" spans="1:7" x14ac:dyDescent="0.25">
      <c r="A173" s="4">
        <v>619</v>
      </c>
      <c r="B173" s="2" t="s">
        <v>4</v>
      </c>
      <c r="C173" s="2" t="s">
        <v>604</v>
      </c>
      <c r="D173" s="9" t="s">
        <v>548</v>
      </c>
      <c r="E173" s="9">
        <v>2012</v>
      </c>
      <c r="F173" s="9" t="s">
        <v>1007</v>
      </c>
      <c r="G173" s="9" t="s">
        <v>935</v>
      </c>
    </row>
    <row r="174" spans="1:7" x14ac:dyDescent="0.25">
      <c r="A174" s="4">
        <v>620</v>
      </c>
      <c r="B174" s="2" t="s">
        <v>4</v>
      </c>
      <c r="C174" s="2" t="s">
        <v>603</v>
      </c>
      <c r="D174" s="9" t="s">
        <v>548</v>
      </c>
      <c r="E174" s="9">
        <v>2012</v>
      </c>
      <c r="F174" s="9" t="s">
        <v>1007</v>
      </c>
      <c r="G174" s="9" t="s">
        <v>935</v>
      </c>
    </row>
    <row r="175" spans="1:7" x14ac:dyDescent="0.25">
      <c r="A175" s="4">
        <v>704</v>
      </c>
      <c r="B175" s="2" t="s">
        <v>4</v>
      </c>
      <c r="C175" s="2" t="s">
        <v>547</v>
      </c>
      <c r="D175" s="9" t="s">
        <v>548</v>
      </c>
      <c r="E175" s="9">
        <v>2014</v>
      </c>
      <c r="F175" s="9" t="s">
        <v>1007</v>
      </c>
      <c r="G175" s="9" t="s">
        <v>935</v>
      </c>
    </row>
    <row r="176" spans="1:7" x14ac:dyDescent="0.25">
      <c r="A176" s="4">
        <v>925</v>
      </c>
      <c r="B176" s="2" t="s">
        <v>4</v>
      </c>
      <c r="C176" s="2" t="s">
        <v>412</v>
      </c>
      <c r="D176" s="9" t="s">
        <v>413</v>
      </c>
      <c r="E176" s="9">
        <v>2012</v>
      </c>
      <c r="F176" s="9" t="s">
        <v>1007</v>
      </c>
      <c r="G176" s="9" t="s">
        <v>935</v>
      </c>
    </row>
    <row r="177" spans="1:7" x14ac:dyDescent="0.25">
      <c r="A177" s="4">
        <v>621</v>
      </c>
      <c r="B177" s="2" t="s">
        <v>4</v>
      </c>
      <c r="C177" s="2" t="s">
        <v>602</v>
      </c>
      <c r="D177" s="9" t="s">
        <v>324</v>
      </c>
      <c r="E177" s="9">
        <v>2006</v>
      </c>
      <c r="F177" s="9" t="s">
        <v>1007</v>
      </c>
      <c r="G177" s="9" t="s">
        <v>935</v>
      </c>
    </row>
    <row r="178" spans="1:7" x14ac:dyDescent="0.25">
      <c r="A178" s="4">
        <v>581</v>
      </c>
      <c r="B178" s="2" t="s">
        <v>4</v>
      </c>
      <c r="C178" s="2" t="s">
        <v>628</v>
      </c>
      <c r="D178" s="9" t="s">
        <v>324</v>
      </c>
      <c r="E178" s="9">
        <v>2010</v>
      </c>
      <c r="F178" s="9" t="s">
        <v>1007</v>
      </c>
      <c r="G178" s="9" t="s">
        <v>935</v>
      </c>
    </row>
    <row r="179" spans="1:7" x14ac:dyDescent="0.25">
      <c r="A179" s="4">
        <v>1479</v>
      </c>
      <c r="B179" s="2" t="s">
        <v>4</v>
      </c>
      <c r="C179" s="2" t="s">
        <v>833</v>
      </c>
      <c r="D179" s="9" t="s">
        <v>324</v>
      </c>
      <c r="E179" s="9">
        <v>2012</v>
      </c>
      <c r="F179" s="9" t="s">
        <v>1007</v>
      </c>
      <c r="G179" s="9" t="s">
        <v>935</v>
      </c>
    </row>
    <row r="180" spans="1:7" x14ac:dyDescent="0.25">
      <c r="A180" s="4">
        <v>1051</v>
      </c>
      <c r="B180" s="2" t="s">
        <v>4</v>
      </c>
      <c r="C180" s="2" t="s">
        <v>670</v>
      </c>
      <c r="D180" s="9" t="s">
        <v>324</v>
      </c>
      <c r="E180" s="9">
        <v>2013</v>
      </c>
      <c r="F180" s="9" t="s">
        <v>1007</v>
      </c>
      <c r="G180" s="9" t="s">
        <v>935</v>
      </c>
    </row>
    <row r="181" spans="1:7" x14ac:dyDescent="0.25">
      <c r="A181" s="4">
        <v>1210</v>
      </c>
      <c r="B181" s="2" t="s">
        <v>4</v>
      </c>
      <c r="C181" s="2" t="s">
        <v>323</v>
      </c>
      <c r="D181" s="9" t="s">
        <v>324</v>
      </c>
      <c r="E181" s="9">
        <v>2015</v>
      </c>
      <c r="F181" s="9" t="s">
        <v>1007</v>
      </c>
      <c r="G181" s="9" t="s">
        <v>935</v>
      </c>
    </row>
    <row r="182" spans="1:7" x14ac:dyDescent="0.25">
      <c r="A182" s="4">
        <v>1537</v>
      </c>
      <c r="B182" s="2" t="s">
        <v>4</v>
      </c>
      <c r="C182" s="2" t="s">
        <v>756</v>
      </c>
      <c r="D182" s="9" t="s">
        <v>324</v>
      </c>
      <c r="E182" s="9">
        <v>2015</v>
      </c>
      <c r="F182" s="9" t="s">
        <v>1007</v>
      </c>
      <c r="G182" s="9" t="s">
        <v>935</v>
      </c>
    </row>
    <row r="183" spans="1:7" x14ac:dyDescent="0.25">
      <c r="A183" s="4">
        <v>797</v>
      </c>
      <c r="B183" s="2" t="s">
        <v>4</v>
      </c>
      <c r="C183" s="2" t="s">
        <v>481</v>
      </c>
      <c r="D183" s="9" t="s">
        <v>482</v>
      </c>
      <c r="E183" s="9">
        <v>2013</v>
      </c>
      <c r="F183" s="9" t="s">
        <v>935</v>
      </c>
      <c r="G183" s="9" t="s">
        <v>935</v>
      </c>
    </row>
    <row r="184" spans="1:7" x14ac:dyDescent="0.25">
      <c r="A184" s="4">
        <v>839</v>
      </c>
      <c r="B184" s="2" t="s">
        <v>4</v>
      </c>
      <c r="C184" s="2" t="s">
        <v>459</v>
      </c>
      <c r="D184" s="9" t="s">
        <v>282</v>
      </c>
      <c r="E184" s="9">
        <v>2006</v>
      </c>
      <c r="F184" s="9" t="s">
        <v>1003</v>
      </c>
      <c r="G184" s="9" t="s">
        <v>935</v>
      </c>
    </row>
    <row r="185" spans="1:7" x14ac:dyDescent="0.25">
      <c r="A185" s="4">
        <v>623</v>
      </c>
      <c r="B185" s="2" t="s">
        <v>4</v>
      </c>
      <c r="C185" s="2" t="s">
        <v>601</v>
      </c>
      <c r="D185" s="9" t="s">
        <v>282</v>
      </c>
      <c r="E185" s="9">
        <v>2013</v>
      </c>
      <c r="F185" s="9" t="s">
        <v>1003</v>
      </c>
      <c r="G185" s="9" t="s">
        <v>935</v>
      </c>
    </row>
    <row r="186" spans="1:7" x14ac:dyDescent="0.25">
      <c r="A186" s="4">
        <v>1280</v>
      </c>
      <c r="B186" s="2" t="s">
        <v>4</v>
      </c>
      <c r="C186" s="2" t="s">
        <v>281</v>
      </c>
      <c r="D186" s="9" t="s">
        <v>282</v>
      </c>
      <c r="E186" s="9">
        <v>2016</v>
      </c>
      <c r="F186" s="9" t="s">
        <v>1003</v>
      </c>
      <c r="G186" s="9" t="s">
        <v>935</v>
      </c>
    </row>
    <row r="187" spans="1:7" x14ac:dyDescent="0.25">
      <c r="A187" s="4">
        <v>1302</v>
      </c>
      <c r="B187" s="2" t="s">
        <v>4</v>
      </c>
      <c r="C187" s="2" t="s">
        <v>262</v>
      </c>
      <c r="D187" s="9" t="s">
        <v>263</v>
      </c>
      <c r="E187" s="9">
        <v>2018</v>
      </c>
      <c r="F187" s="9" t="s">
        <v>1003</v>
      </c>
      <c r="G187" s="9" t="s">
        <v>935</v>
      </c>
    </row>
    <row r="188" spans="1:7" x14ac:dyDescent="0.25">
      <c r="A188" s="4">
        <v>1309</v>
      </c>
      <c r="B188" s="2" t="s">
        <v>4</v>
      </c>
      <c r="C188" s="2" t="s">
        <v>249</v>
      </c>
      <c r="D188" s="9" t="s">
        <v>250</v>
      </c>
      <c r="E188" s="9">
        <v>2018</v>
      </c>
      <c r="F188" s="9" t="s">
        <v>1003</v>
      </c>
      <c r="G188" s="9" t="s">
        <v>935</v>
      </c>
    </row>
    <row r="189" spans="1:7" x14ac:dyDescent="0.25">
      <c r="A189" s="4">
        <v>1303</v>
      </c>
      <c r="B189" s="2" t="s">
        <v>4</v>
      </c>
      <c r="C189" s="2" t="s">
        <v>260</v>
      </c>
      <c r="D189" s="9" t="s">
        <v>261</v>
      </c>
      <c r="E189" s="9">
        <v>2015</v>
      </c>
      <c r="F189" s="9" t="s">
        <v>1006</v>
      </c>
      <c r="G189" s="9" t="s">
        <v>935</v>
      </c>
    </row>
    <row r="190" spans="1:7" x14ac:dyDescent="0.25">
      <c r="A190" s="4">
        <v>791</v>
      </c>
      <c r="B190" s="2" t="s">
        <v>4</v>
      </c>
      <c r="C190" s="2" t="s">
        <v>485</v>
      </c>
      <c r="D190" s="9" t="s">
        <v>486</v>
      </c>
      <c r="E190" s="9">
        <v>2008</v>
      </c>
      <c r="F190" s="9" t="s">
        <v>1006</v>
      </c>
      <c r="G190" s="9" t="s">
        <v>935</v>
      </c>
    </row>
    <row r="191" spans="1:7" x14ac:dyDescent="0.25">
      <c r="A191" s="4">
        <v>627</v>
      </c>
      <c r="B191" s="2" t="s">
        <v>4</v>
      </c>
      <c r="C191" s="2" t="s">
        <v>597</v>
      </c>
      <c r="D191" s="9" t="s">
        <v>598</v>
      </c>
      <c r="E191" s="9">
        <v>2000</v>
      </c>
      <c r="F191" s="9" t="s">
        <v>1006</v>
      </c>
      <c r="G191" s="9" t="s">
        <v>935</v>
      </c>
    </row>
    <row r="192" spans="1:7" x14ac:dyDescent="0.25">
      <c r="A192" s="4">
        <v>1297</v>
      </c>
      <c r="B192" s="2" t="s">
        <v>4</v>
      </c>
      <c r="C192" s="2" t="s">
        <v>265</v>
      </c>
      <c r="D192" s="9" t="s">
        <v>95</v>
      </c>
      <c r="E192" s="9">
        <v>2011</v>
      </c>
      <c r="F192" s="9" t="s">
        <v>1006</v>
      </c>
      <c r="G192" s="9" t="s">
        <v>935</v>
      </c>
    </row>
    <row r="193" spans="1:7" x14ac:dyDescent="0.25">
      <c r="A193" s="4">
        <v>1464</v>
      </c>
      <c r="B193" s="2" t="s">
        <v>4</v>
      </c>
      <c r="C193" s="2" t="s">
        <v>94</v>
      </c>
      <c r="D193" s="9" t="s">
        <v>95</v>
      </c>
      <c r="E193" s="9">
        <v>2012</v>
      </c>
      <c r="F193" s="9" t="s">
        <v>1006</v>
      </c>
      <c r="G193" s="9" t="s">
        <v>935</v>
      </c>
    </row>
    <row r="194" spans="1:7" x14ac:dyDescent="0.25">
      <c r="A194" s="4">
        <v>887</v>
      </c>
      <c r="B194" s="2" t="s">
        <v>4</v>
      </c>
      <c r="C194" s="2" t="s">
        <v>438</v>
      </c>
      <c r="D194" s="9" t="s">
        <v>95</v>
      </c>
      <c r="E194" s="9">
        <v>2016</v>
      </c>
      <c r="F194" s="9" t="s">
        <v>1006</v>
      </c>
      <c r="G194" s="9" t="s">
        <v>935</v>
      </c>
    </row>
    <row r="195" spans="1:7" x14ac:dyDescent="0.25">
      <c r="A195" s="4">
        <v>1521</v>
      </c>
      <c r="B195" s="2" t="s">
        <v>4</v>
      </c>
      <c r="C195" s="2" t="s">
        <v>777</v>
      </c>
      <c r="D195" s="9" t="s">
        <v>95</v>
      </c>
      <c r="E195" s="9">
        <v>2016</v>
      </c>
      <c r="F195" s="9" t="s">
        <v>1006</v>
      </c>
      <c r="G195" s="9" t="s">
        <v>935</v>
      </c>
    </row>
    <row r="196" spans="1:7" x14ac:dyDescent="0.25">
      <c r="A196" s="4">
        <v>1543</v>
      </c>
      <c r="B196" s="2" t="s">
        <v>744</v>
      </c>
      <c r="C196" s="2" t="s">
        <v>748</v>
      </c>
      <c r="D196" s="9" t="s">
        <v>95</v>
      </c>
      <c r="E196" s="9">
        <v>2016</v>
      </c>
      <c r="F196" s="9" t="s">
        <v>1006</v>
      </c>
      <c r="G196" s="9" t="s">
        <v>935</v>
      </c>
    </row>
    <row r="197" spans="1:7" x14ac:dyDescent="0.25">
      <c r="A197" s="4">
        <v>1267</v>
      </c>
      <c r="B197" s="2" t="s">
        <v>4</v>
      </c>
      <c r="C197" s="2" t="s">
        <v>293</v>
      </c>
      <c r="D197" s="9" t="s">
        <v>95</v>
      </c>
      <c r="E197" s="9">
        <v>2017</v>
      </c>
      <c r="F197" s="9" t="s">
        <v>1006</v>
      </c>
      <c r="G197" s="9" t="s">
        <v>935</v>
      </c>
    </row>
    <row r="198" spans="1:7" x14ac:dyDescent="0.25">
      <c r="A198" s="4">
        <v>1437</v>
      </c>
      <c r="B198" s="2" t="s">
        <v>4</v>
      </c>
      <c r="C198" s="2" t="s">
        <v>128</v>
      </c>
      <c r="D198" s="9" t="s">
        <v>95</v>
      </c>
      <c r="E198" s="9">
        <v>2017</v>
      </c>
      <c r="F198" s="9" t="s">
        <v>1006</v>
      </c>
      <c r="G198" s="9" t="s">
        <v>935</v>
      </c>
    </row>
    <row r="199" spans="1:7" x14ac:dyDescent="0.25">
      <c r="A199" s="4">
        <v>769</v>
      </c>
      <c r="B199" s="2" t="s">
        <v>4</v>
      </c>
      <c r="C199" s="2" t="s">
        <v>501</v>
      </c>
      <c r="D199" s="9" t="s">
        <v>502</v>
      </c>
      <c r="E199" s="9">
        <v>2014</v>
      </c>
      <c r="F199" s="9" t="s">
        <v>1006</v>
      </c>
      <c r="G199" s="9" t="s">
        <v>935</v>
      </c>
    </row>
    <row r="200" spans="1:7" x14ac:dyDescent="0.25">
      <c r="A200" s="4">
        <v>1153</v>
      </c>
      <c r="B200" s="2" t="s">
        <v>4</v>
      </c>
      <c r="C200" s="2" t="s">
        <v>356</v>
      </c>
      <c r="D200" s="9" t="s">
        <v>357</v>
      </c>
      <c r="E200" s="9">
        <v>2002</v>
      </c>
      <c r="F200" s="9" t="s">
        <v>1006</v>
      </c>
      <c r="G200" s="9" t="s">
        <v>935</v>
      </c>
    </row>
    <row r="201" spans="1:7" x14ac:dyDescent="0.25">
      <c r="A201" s="4">
        <v>576</v>
      </c>
      <c r="B201" s="2" t="s">
        <v>4</v>
      </c>
      <c r="C201" s="2" t="s">
        <v>633</v>
      </c>
      <c r="D201" s="9" t="s">
        <v>81</v>
      </c>
      <c r="E201" s="9">
        <v>2009</v>
      </c>
      <c r="F201" s="9" t="s">
        <v>1006</v>
      </c>
      <c r="G201" s="9" t="s">
        <v>935</v>
      </c>
    </row>
    <row r="202" spans="1:7" x14ac:dyDescent="0.25">
      <c r="A202" s="4">
        <v>1472</v>
      </c>
      <c r="B202" s="2" t="s">
        <v>4</v>
      </c>
      <c r="C202" s="2" t="s">
        <v>80</v>
      </c>
      <c r="D202" s="9" t="s">
        <v>81</v>
      </c>
      <c r="E202" s="9">
        <v>2014</v>
      </c>
      <c r="F202" s="9" t="s">
        <v>1006</v>
      </c>
      <c r="G202" s="9" t="s">
        <v>935</v>
      </c>
    </row>
    <row r="203" spans="1:7" x14ac:dyDescent="0.25">
      <c r="A203" s="4">
        <v>664</v>
      </c>
      <c r="B203" s="2" t="s">
        <v>4</v>
      </c>
      <c r="C203" s="2" t="s">
        <v>567</v>
      </c>
      <c r="D203" s="9" t="s">
        <v>568</v>
      </c>
      <c r="E203" s="9">
        <v>2012</v>
      </c>
      <c r="F203" s="9" t="s">
        <v>1003</v>
      </c>
      <c r="G203" s="9" t="s">
        <v>935</v>
      </c>
    </row>
    <row r="204" spans="1:7" x14ac:dyDescent="0.25">
      <c r="A204" s="4">
        <v>1308</v>
      </c>
      <c r="B204" s="2" t="s">
        <v>4</v>
      </c>
      <c r="C204" s="2" t="s">
        <v>251</v>
      </c>
      <c r="D204" s="9" t="s">
        <v>252</v>
      </c>
      <c r="E204" s="9">
        <v>2017</v>
      </c>
      <c r="F204" s="9" t="s">
        <v>1003</v>
      </c>
      <c r="G204" s="9" t="s">
        <v>935</v>
      </c>
    </row>
    <row r="205" spans="1:7" x14ac:dyDescent="0.25">
      <c r="A205" s="4">
        <v>1473</v>
      </c>
      <c r="B205" s="2" t="s">
        <v>4</v>
      </c>
      <c r="C205" s="2" t="s">
        <v>78</v>
      </c>
      <c r="D205" s="9" t="s">
        <v>79</v>
      </c>
      <c r="E205" s="9">
        <v>2019</v>
      </c>
      <c r="F205" s="9" t="s">
        <v>1003</v>
      </c>
      <c r="G205" s="9" t="s">
        <v>935</v>
      </c>
    </row>
    <row r="206" spans="1:7" x14ac:dyDescent="0.25">
      <c r="A206" s="4">
        <v>1507</v>
      </c>
      <c r="B206" s="2" t="s">
        <v>4</v>
      </c>
      <c r="C206" s="2" t="s">
        <v>797</v>
      </c>
      <c r="D206" s="9" t="s">
        <v>798</v>
      </c>
      <c r="E206" s="9">
        <v>2018</v>
      </c>
      <c r="F206" s="9" t="s">
        <v>1003</v>
      </c>
      <c r="G206" s="9" t="s">
        <v>935</v>
      </c>
    </row>
    <row r="207" spans="1:7" x14ac:dyDescent="0.25">
      <c r="A207" s="4">
        <v>1522</v>
      </c>
      <c r="B207" s="2" t="s">
        <v>4</v>
      </c>
      <c r="C207" s="2" t="s">
        <v>775</v>
      </c>
      <c r="D207" s="9" t="s">
        <v>776</v>
      </c>
      <c r="E207" s="9">
        <v>2017</v>
      </c>
      <c r="F207" s="9" t="s">
        <v>1003</v>
      </c>
      <c r="G207" s="9" t="s">
        <v>935</v>
      </c>
    </row>
    <row r="208" spans="1:7" x14ac:dyDescent="0.25">
      <c r="A208" s="4">
        <v>908</v>
      </c>
      <c r="B208" s="2" t="s">
        <v>4</v>
      </c>
      <c r="C208" s="2" t="s">
        <v>420</v>
      </c>
      <c r="D208" s="9" t="s">
        <v>421</v>
      </c>
      <c r="E208" s="9">
        <v>2013</v>
      </c>
      <c r="F208" s="9" t="s">
        <v>1003</v>
      </c>
      <c r="G208" s="9" t="s">
        <v>935</v>
      </c>
    </row>
    <row r="209" spans="1:7" x14ac:dyDescent="0.25">
      <c r="A209" s="4">
        <v>724</v>
      </c>
      <c r="B209" s="2" t="s">
        <v>4</v>
      </c>
      <c r="C209" s="2" t="s">
        <v>533</v>
      </c>
      <c r="D209" s="9" t="s">
        <v>534</v>
      </c>
      <c r="E209" s="9">
        <v>2005</v>
      </c>
      <c r="F209" s="9" t="s">
        <v>1006</v>
      </c>
      <c r="G209" s="9" t="s">
        <v>935</v>
      </c>
    </row>
    <row r="210" spans="1:7" x14ac:dyDescent="0.25">
      <c r="A210" s="4">
        <v>464</v>
      </c>
      <c r="B210" s="2" t="s">
        <v>4</v>
      </c>
      <c r="C210" s="2" t="s">
        <v>58</v>
      </c>
      <c r="D210" s="9" t="s">
        <v>59</v>
      </c>
      <c r="E210" s="9">
        <v>2000</v>
      </c>
      <c r="F210" s="9" t="s">
        <v>1006</v>
      </c>
      <c r="G210" s="9" t="s">
        <v>935</v>
      </c>
    </row>
    <row r="211" spans="1:7" x14ac:dyDescent="0.25">
      <c r="A211" s="4">
        <v>596</v>
      </c>
      <c r="B211" s="2" t="s">
        <v>4</v>
      </c>
      <c r="C211" s="2" t="s">
        <v>620</v>
      </c>
      <c r="D211" s="9" t="s">
        <v>59</v>
      </c>
      <c r="E211" s="9">
        <v>2001</v>
      </c>
      <c r="F211" s="9" t="s">
        <v>1006</v>
      </c>
      <c r="G211" s="9" t="s">
        <v>935</v>
      </c>
    </row>
    <row r="212" spans="1:7" x14ac:dyDescent="0.25">
      <c r="A212" s="4">
        <v>1538</v>
      </c>
      <c r="B212" s="2" t="s">
        <v>4</v>
      </c>
      <c r="C212" s="2" t="s">
        <v>754</v>
      </c>
      <c r="D212" s="9" t="s">
        <v>755</v>
      </c>
      <c r="E212" s="9">
        <v>2016</v>
      </c>
      <c r="F212" s="9" t="s">
        <v>1006</v>
      </c>
      <c r="G212" s="9" t="s">
        <v>935</v>
      </c>
    </row>
    <row r="213" spans="1:7" x14ac:dyDescent="0.25">
      <c r="A213" s="4">
        <v>1466</v>
      </c>
      <c r="B213" s="2" t="s">
        <v>4</v>
      </c>
      <c r="C213" s="2" t="s">
        <v>92</v>
      </c>
      <c r="D213" s="9" t="s">
        <v>93</v>
      </c>
      <c r="E213" s="9">
        <v>2005</v>
      </c>
      <c r="F213" s="9" t="s">
        <v>1006</v>
      </c>
      <c r="G213" s="9" t="s">
        <v>935</v>
      </c>
    </row>
    <row r="214" spans="1:7" x14ac:dyDescent="0.25">
      <c r="A214" s="4">
        <v>1535</v>
      </c>
      <c r="B214" s="2" t="s">
        <v>4</v>
      </c>
      <c r="C214" s="2" t="s">
        <v>758</v>
      </c>
      <c r="D214" s="9" t="s">
        <v>759</v>
      </c>
      <c r="E214" s="9">
        <v>2017</v>
      </c>
      <c r="F214" s="9" t="s">
        <v>1006</v>
      </c>
      <c r="G214" s="9" t="s">
        <v>935</v>
      </c>
    </row>
    <row r="215" spans="1:7" x14ac:dyDescent="0.25">
      <c r="A215" s="4">
        <v>1063</v>
      </c>
      <c r="B215" s="2" t="s">
        <v>4</v>
      </c>
      <c r="C215" s="2" t="s">
        <v>666</v>
      </c>
      <c r="D215" s="9" t="s">
        <v>32</v>
      </c>
      <c r="E215" s="9">
        <v>2005</v>
      </c>
      <c r="F215" s="9" t="s">
        <v>1006</v>
      </c>
      <c r="G215" s="9" t="s">
        <v>935</v>
      </c>
    </row>
    <row r="216" spans="1:7" x14ac:dyDescent="0.25">
      <c r="A216" s="4">
        <v>376</v>
      </c>
      <c r="B216" s="2" t="s">
        <v>4</v>
      </c>
      <c r="C216" s="2" t="s">
        <v>70</v>
      </c>
      <c r="D216" s="9" t="s">
        <v>32</v>
      </c>
      <c r="E216" s="9">
        <v>2006</v>
      </c>
      <c r="F216" s="9" t="s">
        <v>1006</v>
      </c>
      <c r="G216" s="9" t="s">
        <v>935</v>
      </c>
    </row>
    <row r="217" spans="1:7" x14ac:dyDescent="0.25">
      <c r="A217" s="4">
        <v>787</v>
      </c>
      <c r="B217" s="2" t="s">
        <v>4</v>
      </c>
      <c r="C217" s="2" t="s">
        <v>487</v>
      </c>
      <c r="D217" s="9" t="s">
        <v>32</v>
      </c>
      <c r="E217" s="9">
        <v>2011</v>
      </c>
      <c r="F217" s="9" t="s">
        <v>1006</v>
      </c>
      <c r="G217" s="9" t="s">
        <v>935</v>
      </c>
    </row>
    <row r="218" spans="1:7" x14ac:dyDescent="0.25">
      <c r="A218" s="4">
        <v>786</v>
      </c>
      <c r="B218" s="2" t="s">
        <v>4</v>
      </c>
      <c r="C218" s="2" t="s">
        <v>488</v>
      </c>
      <c r="D218" s="9" t="s">
        <v>32</v>
      </c>
      <c r="E218" s="9">
        <v>2015</v>
      </c>
      <c r="F218" s="9" t="s">
        <v>1006</v>
      </c>
      <c r="G218" s="9" t="s">
        <v>935</v>
      </c>
    </row>
    <row r="219" spans="1:7" x14ac:dyDescent="0.25">
      <c r="A219" s="4">
        <v>1271</v>
      </c>
      <c r="B219" s="2" t="s">
        <v>4</v>
      </c>
      <c r="C219" s="2" t="s">
        <v>291</v>
      </c>
      <c r="D219" s="9" t="s">
        <v>32</v>
      </c>
      <c r="E219" s="9">
        <v>2016</v>
      </c>
      <c r="F219" s="9" t="s">
        <v>1006</v>
      </c>
      <c r="G219" s="9" t="s">
        <v>935</v>
      </c>
    </row>
    <row r="220" spans="1:7" x14ac:dyDescent="0.25">
      <c r="A220" s="4">
        <v>932</v>
      </c>
      <c r="B220" s="2" t="s">
        <v>4</v>
      </c>
      <c r="C220" s="2" t="s">
        <v>408</v>
      </c>
      <c r="D220" s="9" t="s">
        <v>32</v>
      </c>
      <c r="E220" s="9">
        <v>2017</v>
      </c>
      <c r="F220" s="9" t="s">
        <v>1006</v>
      </c>
      <c r="G220" s="9" t="s">
        <v>935</v>
      </c>
    </row>
    <row r="221" spans="1:7" x14ac:dyDescent="0.25">
      <c r="A221" s="4">
        <v>1108</v>
      </c>
      <c r="B221" s="2" t="s">
        <v>4</v>
      </c>
      <c r="C221" s="2" t="s">
        <v>387</v>
      </c>
      <c r="D221" s="9" t="s">
        <v>32</v>
      </c>
      <c r="E221" s="9">
        <v>2017</v>
      </c>
      <c r="F221" s="9" t="s">
        <v>1006</v>
      </c>
      <c r="G221" s="9" t="s">
        <v>935</v>
      </c>
    </row>
    <row r="222" spans="1:7" x14ac:dyDescent="0.25">
      <c r="A222" s="4">
        <v>1224</v>
      </c>
      <c r="B222" s="2" t="s">
        <v>4</v>
      </c>
      <c r="C222" s="2" t="s">
        <v>314</v>
      </c>
      <c r="D222" s="9" t="s">
        <v>32</v>
      </c>
      <c r="E222" s="9">
        <v>2018</v>
      </c>
      <c r="F222" s="9" t="s">
        <v>1006</v>
      </c>
      <c r="G222" s="9" t="s">
        <v>935</v>
      </c>
    </row>
    <row r="223" spans="1:7" x14ac:dyDescent="0.25">
      <c r="A223" s="4">
        <v>1499</v>
      </c>
      <c r="B223" s="2" t="s">
        <v>4</v>
      </c>
      <c r="C223" s="2" t="s">
        <v>808</v>
      </c>
      <c r="D223" s="9" t="s">
        <v>32</v>
      </c>
      <c r="E223" s="9">
        <v>2019</v>
      </c>
      <c r="F223" s="9" t="s">
        <v>1006</v>
      </c>
      <c r="G223" s="9" t="s">
        <v>935</v>
      </c>
    </row>
    <row r="224" spans="1:7" x14ac:dyDescent="0.25">
      <c r="A224" s="4">
        <v>1274</v>
      </c>
      <c r="B224" s="2" t="s">
        <v>4</v>
      </c>
      <c r="C224" s="2" t="s">
        <v>287</v>
      </c>
      <c r="D224" s="9" t="s">
        <v>288</v>
      </c>
      <c r="E224" s="9">
        <v>2017</v>
      </c>
      <c r="F224" s="9" t="s">
        <v>1006</v>
      </c>
      <c r="G224" s="9" t="s">
        <v>935</v>
      </c>
    </row>
    <row r="225" spans="1:7" x14ac:dyDescent="0.25">
      <c r="A225" s="4">
        <v>1533</v>
      </c>
      <c r="B225" s="2" t="s">
        <v>4</v>
      </c>
      <c r="C225" s="2" t="s">
        <v>760</v>
      </c>
      <c r="D225" s="9" t="s">
        <v>288</v>
      </c>
      <c r="E225" s="9">
        <v>2021</v>
      </c>
      <c r="F225" s="9" t="s">
        <v>1006</v>
      </c>
      <c r="G225" s="9" t="s">
        <v>935</v>
      </c>
    </row>
    <row r="226" spans="1:7" x14ac:dyDescent="0.25">
      <c r="A226" s="4">
        <v>1541</v>
      </c>
      <c r="B226" s="2" t="s">
        <v>744</v>
      </c>
      <c r="C226" s="2" t="s">
        <v>750</v>
      </c>
      <c r="D226" s="9" t="s">
        <v>751</v>
      </c>
      <c r="E226" s="9">
        <v>2018</v>
      </c>
      <c r="F226" s="9" t="s">
        <v>1006</v>
      </c>
      <c r="G226" s="9" t="s">
        <v>935</v>
      </c>
    </row>
    <row r="227" spans="1:7" x14ac:dyDescent="0.25">
      <c r="A227" s="4">
        <v>1513</v>
      </c>
      <c r="B227" s="2" t="s">
        <v>4</v>
      </c>
      <c r="C227" s="2" t="s">
        <v>789</v>
      </c>
      <c r="D227" s="9" t="s">
        <v>790</v>
      </c>
      <c r="E227" s="9">
        <v>2013</v>
      </c>
      <c r="F227" s="9" t="s">
        <v>1006</v>
      </c>
      <c r="G227" s="9" t="s">
        <v>935</v>
      </c>
    </row>
    <row r="228" spans="1:7" x14ac:dyDescent="0.25">
      <c r="A228" s="4">
        <v>1094</v>
      </c>
      <c r="B228" s="2" t="s">
        <v>4</v>
      </c>
      <c r="C228" s="2" t="s">
        <v>849</v>
      </c>
      <c r="D228" s="9" t="s">
        <v>557</v>
      </c>
      <c r="E228" s="9">
        <v>2011</v>
      </c>
      <c r="F228" s="9" t="s">
        <v>1006</v>
      </c>
      <c r="G228" s="9" t="s">
        <v>935</v>
      </c>
    </row>
    <row r="229" spans="1:7" x14ac:dyDescent="0.25">
      <c r="A229" s="4">
        <v>844</v>
      </c>
      <c r="B229" s="2" t="s">
        <v>4</v>
      </c>
      <c r="C229" s="2" t="s">
        <v>455</v>
      </c>
      <c r="D229" s="9" t="s">
        <v>456</v>
      </c>
      <c r="E229" s="9">
        <v>2006</v>
      </c>
      <c r="F229" s="9" t="s">
        <v>1006</v>
      </c>
      <c r="G229" s="9" t="s">
        <v>935</v>
      </c>
    </row>
    <row r="230" spans="1:7" x14ac:dyDescent="0.25">
      <c r="A230" s="4">
        <v>1435</v>
      </c>
      <c r="B230" s="2" t="s">
        <v>4</v>
      </c>
      <c r="C230" s="2" t="s">
        <v>131</v>
      </c>
      <c r="D230" s="9" t="s">
        <v>132</v>
      </c>
      <c r="E230" s="9">
        <v>2015</v>
      </c>
      <c r="F230" s="9" t="s">
        <v>1006</v>
      </c>
      <c r="G230" s="9" t="s">
        <v>935</v>
      </c>
    </row>
    <row r="231" spans="1:7" x14ac:dyDescent="0.25">
      <c r="A231" s="4">
        <v>590</v>
      </c>
      <c r="B231" s="2" t="s">
        <v>4</v>
      </c>
      <c r="C231" s="2" t="s">
        <v>624</v>
      </c>
      <c r="D231" s="9" t="s">
        <v>625</v>
      </c>
      <c r="E231" s="9">
        <v>2009</v>
      </c>
      <c r="F231" s="9" t="s">
        <v>1006</v>
      </c>
      <c r="G231" s="9" t="s">
        <v>935</v>
      </c>
    </row>
    <row r="232" spans="1:7" x14ac:dyDescent="0.25">
      <c r="A232" s="4">
        <v>1067</v>
      </c>
      <c r="B232" s="2" t="s">
        <v>4</v>
      </c>
      <c r="C232" s="2" t="s">
        <v>661</v>
      </c>
      <c r="D232" s="9" t="s">
        <v>662</v>
      </c>
      <c r="E232" s="9">
        <v>2012</v>
      </c>
      <c r="F232" s="9" t="s">
        <v>1006</v>
      </c>
      <c r="G232" s="9" t="s">
        <v>935</v>
      </c>
    </row>
    <row r="233" spans="1:7" x14ac:dyDescent="0.25">
      <c r="A233" s="4">
        <v>1480</v>
      </c>
      <c r="B233" s="2" t="s">
        <v>4</v>
      </c>
      <c r="C233" s="2" t="s">
        <v>838</v>
      </c>
      <c r="D233" s="9" t="s">
        <v>662</v>
      </c>
      <c r="E233" s="9">
        <v>2014</v>
      </c>
      <c r="F233" s="9" t="s">
        <v>1006</v>
      </c>
      <c r="G233" s="9" t="s">
        <v>935</v>
      </c>
    </row>
    <row r="234" spans="1:7" x14ac:dyDescent="0.25">
      <c r="A234" s="4">
        <v>1511</v>
      </c>
      <c r="B234" s="2" t="s">
        <v>4</v>
      </c>
      <c r="C234" s="2" t="s">
        <v>791</v>
      </c>
      <c r="D234" s="9" t="s">
        <v>662</v>
      </c>
      <c r="E234" s="9">
        <v>2014</v>
      </c>
      <c r="F234" s="9" t="s">
        <v>1006</v>
      </c>
      <c r="G234" s="9" t="s">
        <v>935</v>
      </c>
    </row>
    <row r="235" spans="1:7" x14ac:dyDescent="0.25">
      <c r="A235" s="4">
        <v>1429</v>
      </c>
      <c r="B235" s="2" t="s">
        <v>4</v>
      </c>
      <c r="C235" s="2" t="s">
        <v>139</v>
      </c>
      <c r="D235" s="9" t="s">
        <v>140</v>
      </c>
      <c r="E235" s="9">
        <v>2002</v>
      </c>
      <c r="F235" s="9" t="s">
        <v>1006</v>
      </c>
      <c r="G235" s="9" t="s">
        <v>935</v>
      </c>
    </row>
    <row r="236" spans="1:7" x14ac:dyDescent="0.25">
      <c r="A236" s="4">
        <v>1104</v>
      </c>
      <c r="B236" s="2" t="s">
        <v>4</v>
      </c>
      <c r="C236" s="2" t="s">
        <v>389</v>
      </c>
      <c r="D236" s="9" t="s">
        <v>390</v>
      </c>
      <c r="E236" s="9">
        <v>2012</v>
      </c>
      <c r="F236" s="9" t="s">
        <v>1006</v>
      </c>
      <c r="G236" s="9" t="s">
        <v>935</v>
      </c>
    </row>
    <row r="237" spans="1:7" x14ac:dyDescent="0.25">
      <c r="A237" s="4">
        <v>1165</v>
      </c>
      <c r="B237" s="2" t="s">
        <v>4</v>
      </c>
      <c r="C237" s="2" t="s">
        <v>344</v>
      </c>
      <c r="D237" s="9" t="s">
        <v>91</v>
      </c>
      <c r="E237" s="9">
        <v>2002</v>
      </c>
      <c r="F237" s="9" t="s">
        <v>1006</v>
      </c>
      <c r="G237" s="9" t="s">
        <v>935</v>
      </c>
    </row>
    <row r="238" spans="1:7" x14ac:dyDescent="0.25">
      <c r="A238" s="4">
        <v>1467</v>
      </c>
      <c r="B238" s="2" t="s">
        <v>4</v>
      </c>
      <c r="C238" s="2" t="s">
        <v>90</v>
      </c>
      <c r="D238" s="9" t="s">
        <v>91</v>
      </c>
      <c r="E238" s="9">
        <v>2005</v>
      </c>
      <c r="F238" s="9" t="s">
        <v>1006</v>
      </c>
      <c r="G238" s="9" t="s">
        <v>935</v>
      </c>
    </row>
    <row r="239" spans="1:7" x14ac:dyDescent="0.25">
      <c r="A239" s="4">
        <v>1503</v>
      </c>
      <c r="B239" s="2" t="s">
        <v>4</v>
      </c>
      <c r="C239" s="2" t="s">
        <v>803</v>
      </c>
      <c r="D239" s="9" t="s">
        <v>804</v>
      </c>
      <c r="E239" s="9">
        <v>2002</v>
      </c>
      <c r="F239" s="9" t="s">
        <v>1006</v>
      </c>
      <c r="G239" s="9" t="s">
        <v>935</v>
      </c>
    </row>
    <row r="240" spans="1:7" x14ac:dyDescent="0.25">
      <c r="A240" s="4">
        <v>1134</v>
      </c>
      <c r="B240" s="2" t="s">
        <v>4</v>
      </c>
      <c r="C240" s="2" t="s">
        <v>379</v>
      </c>
      <c r="D240" s="9" t="s">
        <v>380</v>
      </c>
      <c r="E240" s="9">
        <v>2012</v>
      </c>
      <c r="F240" s="9" t="s">
        <v>1006</v>
      </c>
      <c r="G240" s="9" t="s">
        <v>935</v>
      </c>
    </row>
    <row r="241" spans="1:7" x14ac:dyDescent="0.25">
      <c r="A241" s="4">
        <v>653</v>
      </c>
      <c r="B241" s="2" t="s">
        <v>4</v>
      </c>
      <c r="C241" s="2" t="s">
        <v>575</v>
      </c>
      <c r="D241" s="9" t="s">
        <v>576</v>
      </c>
      <c r="E241" s="9">
        <v>2008</v>
      </c>
      <c r="F241" s="9" t="s">
        <v>1003</v>
      </c>
      <c r="G241" s="9" t="s">
        <v>935</v>
      </c>
    </row>
    <row r="242" spans="1:7" x14ac:dyDescent="0.25">
      <c r="A242" s="4">
        <v>1101</v>
      </c>
      <c r="B242" s="2" t="s">
        <v>4</v>
      </c>
      <c r="C242" s="2" t="s">
        <v>394</v>
      </c>
      <c r="D242" s="9" t="s">
        <v>395</v>
      </c>
      <c r="E242" s="9">
        <v>2014</v>
      </c>
      <c r="F242" s="9" t="s">
        <v>1003</v>
      </c>
      <c r="G242" s="9" t="s">
        <v>935</v>
      </c>
    </row>
    <row r="243" spans="1:7" x14ac:dyDescent="0.25">
      <c r="A243" s="4">
        <v>600</v>
      </c>
      <c r="B243" s="2" t="s">
        <v>4</v>
      </c>
      <c r="C243" s="2" t="s">
        <v>616</v>
      </c>
      <c r="D243" s="9" t="s">
        <v>617</v>
      </c>
      <c r="E243" s="9">
        <v>2007</v>
      </c>
      <c r="F243" s="9" t="s">
        <v>1003</v>
      </c>
      <c r="G243" s="9" t="s">
        <v>935</v>
      </c>
    </row>
    <row r="244" spans="1:7" x14ac:dyDescent="0.25">
      <c r="A244" s="4">
        <v>656</v>
      </c>
      <c r="B244" s="2" t="s">
        <v>4</v>
      </c>
      <c r="C244" s="2" t="s">
        <v>572</v>
      </c>
      <c r="D244" s="9" t="s">
        <v>573</v>
      </c>
      <c r="E244" s="9">
        <v>2005</v>
      </c>
      <c r="F244" s="9" t="s">
        <v>1006</v>
      </c>
      <c r="G244" s="9" t="s">
        <v>935</v>
      </c>
    </row>
    <row r="245" spans="1:7" x14ac:dyDescent="0.25">
      <c r="A245" s="4">
        <v>1508</v>
      </c>
      <c r="B245" s="2" t="s">
        <v>4</v>
      </c>
      <c r="C245" s="2" t="s">
        <v>795</v>
      </c>
      <c r="D245" s="9" t="s">
        <v>796</v>
      </c>
      <c r="E245" s="9">
        <v>2011</v>
      </c>
      <c r="F245" s="9" t="s">
        <v>1006</v>
      </c>
      <c r="G245" s="9" t="s">
        <v>935</v>
      </c>
    </row>
    <row r="246" spans="1:7" x14ac:dyDescent="0.25">
      <c r="A246" s="4">
        <v>706</v>
      </c>
      <c r="B246" s="2" t="s">
        <v>4</v>
      </c>
      <c r="C246" s="2" t="s">
        <v>544</v>
      </c>
      <c r="D246" s="9" t="s">
        <v>24</v>
      </c>
      <c r="E246" s="9">
        <v>2002</v>
      </c>
      <c r="F246" s="9" t="s">
        <v>1006</v>
      </c>
      <c r="G246" s="9" t="s">
        <v>935</v>
      </c>
    </row>
    <row r="247" spans="1:7" x14ac:dyDescent="0.25">
      <c r="A247" s="4">
        <v>625</v>
      </c>
      <c r="B247" s="2" t="s">
        <v>4</v>
      </c>
      <c r="C247" s="2" t="s">
        <v>599</v>
      </c>
      <c r="D247" s="9" t="s">
        <v>24</v>
      </c>
      <c r="E247" s="9">
        <v>2005</v>
      </c>
      <c r="F247" s="9" t="s">
        <v>1006</v>
      </c>
      <c r="G247" s="9" t="s">
        <v>935</v>
      </c>
    </row>
    <row r="248" spans="1:7" x14ac:dyDescent="0.25">
      <c r="A248" s="4">
        <v>742</v>
      </c>
      <c r="B248" s="2" t="s">
        <v>4</v>
      </c>
      <c r="C248" s="2" t="s">
        <v>524</v>
      </c>
      <c r="D248" s="9" t="s">
        <v>24</v>
      </c>
      <c r="E248" s="9">
        <v>2011</v>
      </c>
      <c r="F248" s="9" t="s">
        <v>1006</v>
      </c>
      <c r="G248" s="9" t="s">
        <v>935</v>
      </c>
    </row>
    <row r="249" spans="1:7" x14ac:dyDescent="0.25">
      <c r="A249" s="4">
        <v>1202</v>
      </c>
      <c r="B249" s="2" t="s">
        <v>4</v>
      </c>
      <c r="C249" s="2" t="s">
        <v>326</v>
      </c>
      <c r="D249" s="9" t="s">
        <v>327</v>
      </c>
      <c r="E249" s="9">
        <v>2012</v>
      </c>
      <c r="F249" s="9" t="s">
        <v>1006</v>
      </c>
      <c r="G249" s="9" t="s">
        <v>935</v>
      </c>
    </row>
    <row r="250" spans="1:7" x14ac:dyDescent="0.25">
      <c r="A250" s="4">
        <v>773</v>
      </c>
      <c r="B250" s="2" t="s">
        <v>4</v>
      </c>
      <c r="C250" s="2" t="s">
        <v>496</v>
      </c>
      <c r="D250" s="9" t="s">
        <v>327</v>
      </c>
      <c r="E250" s="9">
        <v>2015</v>
      </c>
      <c r="F250" s="9" t="s">
        <v>1006</v>
      </c>
      <c r="G250" s="9" t="s">
        <v>935</v>
      </c>
    </row>
    <row r="251" spans="1:7" x14ac:dyDescent="0.25">
      <c r="A251" s="4">
        <v>1080</v>
      </c>
      <c r="B251" s="2" t="s">
        <v>4</v>
      </c>
      <c r="C251" s="2" t="s">
        <v>647</v>
      </c>
      <c r="D251" s="9" t="s">
        <v>640</v>
      </c>
      <c r="E251" s="9">
        <v>2012</v>
      </c>
      <c r="F251" s="9" t="s">
        <v>1006</v>
      </c>
      <c r="G251" s="9" t="s">
        <v>935</v>
      </c>
    </row>
    <row r="252" spans="1:7" x14ac:dyDescent="0.25">
      <c r="A252" s="4">
        <v>1060</v>
      </c>
      <c r="B252" s="2" t="s">
        <v>4</v>
      </c>
      <c r="C252" s="2" t="s">
        <v>667</v>
      </c>
      <c r="D252" s="9" t="s">
        <v>640</v>
      </c>
      <c r="E252" s="9">
        <v>2015</v>
      </c>
      <c r="F252" s="9" t="s">
        <v>1006</v>
      </c>
      <c r="G252" s="9" t="s">
        <v>935</v>
      </c>
    </row>
    <row r="253" spans="1:7" x14ac:dyDescent="0.25">
      <c r="A253" s="4">
        <v>693</v>
      </c>
      <c r="B253" s="2" t="s">
        <v>4</v>
      </c>
      <c r="C253" s="2" t="s">
        <v>552</v>
      </c>
      <c r="D253" s="9" t="s">
        <v>553</v>
      </c>
      <c r="E253" s="9">
        <v>2006</v>
      </c>
      <c r="F253" s="9" t="s">
        <v>1006</v>
      </c>
      <c r="G253" s="9" t="s">
        <v>935</v>
      </c>
    </row>
    <row r="254" spans="1:7" x14ac:dyDescent="0.25">
      <c r="A254" s="4">
        <v>1530</v>
      </c>
      <c r="B254" s="2" t="s">
        <v>4</v>
      </c>
      <c r="C254" s="2" t="s">
        <v>764</v>
      </c>
      <c r="D254" s="9" t="s">
        <v>275</v>
      </c>
      <c r="E254" s="9">
        <v>2010</v>
      </c>
      <c r="F254" s="9" t="s">
        <v>1006</v>
      </c>
      <c r="G254" s="9" t="s">
        <v>935</v>
      </c>
    </row>
    <row r="255" spans="1:7" x14ac:dyDescent="0.25">
      <c r="A255" s="4">
        <v>1247</v>
      </c>
      <c r="B255" s="2" t="s">
        <v>4</v>
      </c>
      <c r="C255" s="2" t="s">
        <v>309</v>
      </c>
      <c r="D255" s="9" t="s">
        <v>305</v>
      </c>
      <c r="E255" s="9">
        <v>2005</v>
      </c>
      <c r="F255" s="9" t="s">
        <v>1006</v>
      </c>
      <c r="G255" s="9" t="s">
        <v>935</v>
      </c>
    </row>
    <row r="256" spans="1:7" x14ac:dyDescent="0.25">
      <c r="A256" s="4">
        <v>1254</v>
      </c>
      <c r="B256" s="2" t="s">
        <v>4</v>
      </c>
      <c r="C256" s="2" t="s">
        <v>304</v>
      </c>
      <c r="D256" s="9" t="s">
        <v>305</v>
      </c>
      <c r="E256" s="9">
        <v>2012</v>
      </c>
      <c r="F256" s="9" t="s">
        <v>1006</v>
      </c>
      <c r="G256" s="9" t="s">
        <v>935</v>
      </c>
    </row>
    <row r="257" spans="1:7" x14ac:dyDescent="0.25">
      <c r="A257" s="4">
        <v>1090</v>
      </c>
      <c r="B257" s="2" t="s">
        <v>4</v>
      </c>
      <c r="C257" s="2" t="s">
        <v>853</v>
      </c>
      <c r="D257" s="9" t="s">
        <v>580</v>
      </c>
      <c r="E257" s="9">
        <v>1993</v>
      </c>
      <c r="F257" s="9" t="s">
        <v>1006</v>
      </c>
      <c r="G257" s="9" t="s">
        <v>935</v>
      </c>
    </row>
    <row r="258" spans="1:7" x14ac:dyDescent="0.25">
      <c r="A258" s="4">
        <v>649</v>
      </c>
      <c r="B258" s="2" t="s">
        <v>4</v>
      </c>
      <c r="C258" s="2" t="s">
        <v>579</v>
      </c>
      <c r="D258" s="9" t="s">
        <v>580</v>
      </c>
      <c r="E258" s="9">
        <v>2005</v>
      </c>
      <c r="F258" s="9" t="s">
        <v>1006</v>
      </c>
      <c r="G258" s="9" t="s">
        <v>935</v>
      </c>
    </row>
    <row r="259" spans="1:7" x14ac:dyDescent="0.25">
      <c r="A259" s="4">
        <v>643</v>
      </c>
      <c r="B259" s="2" t="s">
        <v>4</v>
      </c>
      <c r="C259" s="2" t="s">
        <v>586</v>
      </c>
      <c r="D259" s="9" t="s">
        <v>580</v>
      </c>
      <c r="E259" s="9">
        <v>2008</v>
      </c>
      <c r="F259" s="9" t="s">
        <v>1006</v>
      </c>
      <c r="G259" s="9" t="s">
        <v>935</v>
      </c>
    </row>
    <row r="260" spans="1:7" x14ac:dyDescent="0.25">
      <c r="A260" s="4">
        <v>1093</v>
      </c>
      <c r="B260" s="2" t="s">
        <v>4</v>
      </c>
      <c r="C260" s="2" t="s">
        <v>850</v>
      </c>
      <c r="D260" s="9" t="s">
        <v>61</v>
      </c>
      <c r="E260" s="9">
        <v>1984</v>
      </c>
      <c r="F260" s="9" t="s">
        <v>1006</v>
      </c>
      <c r="G260" s="9" t="s">
        <v>935</v>
      </c>
    </row>
    <row r="261" spans="1:7" x14ac:dyDescent="0.25">
      <c r="A261" s="4">
        <v>463</v>
      </c>
      <c r="B261" s="2" t="s">
        <v>4</v>
      </c>
      <c r="C261" s="2" t="s">
        <v>60</v>
      </c>
      <c r="D261" s="9" t="s">
        <v>61</v>
      </c>
      <c r="E261" s="9">
        <v>1992</v>
      </c>
      <c r="F261" s="9" t="s">
        <v>1006</v>
      </c>
      <c r="G261" s="9" t="s">
        <v>935</v>
      </c>
    </row>
    <row r="262" spans="1:7" x14ac:dyDescent="0.25">
      <c r="A262" s="4">
        <v>1092</v>
      </c>
      <c r="B262" s="2" t="s">
        <v>4</v>
      </c>
      <c r="C262" s="2" t="s">
        <v>851</v>
      </c>
      <c r="D262" s="9" t="s">
        <v>61</v>
      </c>
      <c r="E262" s="9">
        <v>1998</v>
      </c>
      <c r="F262" s="9" t="s">
        <v>1006</v>
      </c>
      <c r="G262" s="9" t="s">
        <v>935</v>
      </c>
    </row>
    <row r="263" spans="1:7" x14ac:dyDescent="0.25">
      <c r="A263" s="4">
        <v>1111</v>
      </c>
      <c r="B263" s="2" t="s">
        <v>4</v>
      </c>
      <c r="C263" s="2" t="s">
        <v>386</v>
      </c>
      <c r="D263" s="9" t="s">
        <v>61</v>
      </c>
      <c r="E263" s="9">
        <v>2006</v>
      </c>
      <c r="F263" s="9" t="s">
        <v>1006</v>
      </c>
      <c r="G263" s="9" t="s">
        <v>935</v>
      </c>
    </row>
    <row r="264" spans="1:7" x14ac:dyDescent="0.25">
      <c r="A264" s="4">
        <v>943</v>
      </c>
      <c r="B264" s="2" t="s">
        <v>4</v>
      </c>
      <c r="C264" s="2" t="s">
        <v>837</v>
      </c>
      <c r="D264" s="9" t="s">
        <v>61</v>
      </c>
      <c r="E264" s="9">
        <v>2011</v>
      </c>
      <c r="F264" s="9" t="s">
        <v>1006</v>
      </c>
      <c r="G264" s="9" t="s">
        <v>935</v>
      </c>
    </row>
    <row r="265" spans="1:7" x14ac:dyDescent="0.25">
      <c r="A265" s="4">
        <v>1065</v>
      </c>
      <c r="B265" s="2" t="s">
        <v>4</v>
      </c>
      <c r="C265" s="2" t="s">
        <v>665</v>
      </c>
      <c r="D265" s="9" t="s">
        <v>61</v>
      </c>
      <c r="E265" s="9">
        <v>2011</v>
      </c>
      <c r="F265" s="9" t="s">
        <v>1006</v>
      </c>
      <c r="G265" s="9" t="s">
        <v>935</v>
      </c>
    </row>
    <row r="266" spans="1:7" x14ac:dyDescent="0.25">
      <c r="A266" s="4">
        <v>1099</v>
      </c>
      <c r="B266" s="2" t="s">
        <v>4</v>
      </c>
      <c r="C266" s="2" t="s">
        <v>398</v>
      </c>
      <c r="D266" s="9" t="s">
        <v>61</v>
      </c>
      <c r="E266" s="9">
        <v>2014</v>
      </c>
      <c r="F266" s="9" t="s">
        <v>1006</v>
      </c>
      <c r="G266" s="9" t="s">
        <v>935</v>
      </c>
    </row>
    <row r="267" spans="1:7" x14ac:dyDescent="0.25">
      <c r="A267" s="4">
        <v>1506</v>
      </c>
      <c r="B267" s="2" t="s">
        <v>4</v>
      </c>
      <c r="C267" s="2" t="s">
        <v>799</v>
      </c>
      <c r="D267" s="9" t="s">
        <v>61</v>
      </c>
      <c r="E267" s="9">
        <v>2016</v>
      </c>
      <c r="F267" s="9" t="s">
        <v>1006</v>
      </c>
      <c r="G267" s="9" t="s">
        <v>935</v>
      </c>
    </row>
    <row r="268" spans="1:7" x14ac:dyDescent="0.25">
      <c r="A268" s="4">
        <v>890</v>
      </c>
      <c r="B268" s="2" t="s">
        <v>4</v>
      </c>
      <c r="C268" s="2" t="s">
        <v>434</v>
      </c>
      <c r="D268" s="9" t="s">
        <v>435</v>
      </c>
      <c r="E268" s="9">
        <v>2013</v>
      </c>
      <c r="F268" s="9" t="s">
        <v>1006</v>
      </c>
      <c r="G268" s="9" t="s">
        <v>935</v>
      </c>
    </row>
    <row r="269" spans="1:7" x14ac:dyDescent="0.25">
      <c r="A269" s="4">
        <v>598</v>
      </c>
      <c r="B269" s="2" t="s">
        <v>4</v>
      </c>
      <c r="C269" s="2" t="s">
        <v>618</v>
      </c>
      <c r="D269" s="9" t="s">
        <v>297</v>
      </c>
      <c r="E269" s="9">
        <v>2007</v>
      </c>
      <c r="F269" s="9" t="s">
        <v>1006</v>
      </c>
      <c r="G269" s="9" t="s">
        <v>935</v>
      </c>
    </row>
    <row r="270" spans="1:7" x14ac:dyDescent="0.25">
      <c r="A270" s="4">
        <v>1264</v>
      </c>
      <c r="B270" s="2" t="s">
        <v>4</v>
      </c>
      <c r="C270" s="2" t="s">
        <v>296</v>
      </c>
      <c r="D270" s="9" t="s">
        <v>297</v>
      </c>
      <c r="E270" s="9">
        <v>2008</v>
      </c>
      <c r="F270" s="9" t="s">
        <v>1006</v>
      </c>
      <c r="G270" s="9" t="s">
        <v>935</v>
      </c>
    </row>
    <row r="271" spans="1:7" x14ac:dyDescent="0.25">
      <c r="A271" s="4">
        <v>1068</v>
      </c>
      <c r="B271" s="2" t="s">
        <v>4</v>
      </c>
      <c r="C271" s="2" t="s">
        <v>659</v>
      </c>
      <c r="D271" s="9" t="s">
        <v>660</v>
      </c>
      <c r="E271" s="9">
        <v>2017</v>
      </c>
      <c r="F271" s="9" t="s">
        <v>1006</v>
      </c>
      <c r="G271" s="9" t="s">
        <v>935</v>
      </c>
    </row>
    <row r="272" spans="1:7" x14ac:dyDescent="0.25">
      <c r="A272" s="4">
        <v>582</v>
      </c>
      <c r="B272" s="2" t="s">
        <v>4</v>
      </c>
      <c r="C272" s="2" t="s">
        <v>626</v>
      </c>
      <c r="D272" s="9" t="s">
        <v>627</v>
      </c>
      <c r="E272" s="9">
        <v>2006</v>
      </c>
      <c r="F272" s="9" t="s">
        <v>1006</v>
      </c>
      <c r="G272" s="9" t="s">
        <v>935</v>
      </c>
    </row>
    <row r="273" spans="1:7" x14ac:dyDescent="0.25">
      <c r="A273" s="4">
        <v>904</v>
      </c>
      <c r="B273" s="2" t="s">
        <v>4</v>
      </c>
      <c r="C273" s="2" t="s">
        <v>424</v>
      </c>
      <c r="D273" s="9" t="s">
        <v>425</v>
      </c>
      <c r="E273" s="9">
        <v>2012</v>
      </c>
      <c r="F273" s="9" t="s">
        <v>1006</v>
      </c>
      <c r="G273" s="9" t="s">
        <v>935</v>
      </c>
    </row>
    <row r="274" spans="1:7" x14ac:dyDescent="0.25">
      <c r="A274" s="4">
        <v>1083</v>
      </c>
      <c r="B274" s="2" t="s">
        <v>4</v>
      </c>
      <c r="C274" s="2" t="s">
        <v>643</v>
      </c>
      <c r="D274" s="9" t="s">
        <v>644</v>
      </c>
      <c r="E274" s="9">
        <v>2012</v>
      </c>
      <c r="F274" s="9" t="s">
        <v>1006</v>
      </c>
      <c r="G274" s="9" t="s">
        <v>935</v>
      </c>
    </row>
    <row r="275" spans="1:7" x14ac:dyDescent="0.25">
      <c r="A275" s="4">
        <v>1481</v>
      </c>
      <c r="B275" s="2" t="s">
        <v>4</v>
      </c>
      <c r="C275" s="2" t="s">
        <v>831</v>
      </c>
      <c r="D275" s="9" t="s">
        <v>832</v>
      </c>
      <c r="E275" s="9">
        <v>2005</v>
      </c>
      <c r="F275" s="9" t="s">
        <v>1006</v>
      </c>
      <c r="G275" s="9" t="s">
        <v>935</v>
      </c>
    </row>
    <row r="276" spans="1:7" x14ac:dyDescent="0.25">
      <c r="A276" s="4">
        <v>631</v>
      </c>
      <c r="B276" s="2" t="s">
        <v>4</v>
      </c>
      <c r="C276" s="2" t="s">
        <v>594</v>
      </c>
      <c r="D276" s="9" t="s">
        <v>563</v>
      </c>
      <c r="E276" s="9">
        <v>2011</v>
      </c>
      <c r="F276" s="9" t="s">
        <v>1006</v>
      </c>
      <c r="G276" s="9" t="s">
        <v>935</v>
      </c>
    </row>
    <row r="277" spans="1:7" x14ac:dyDescent="0.25">
      <c r="A277" s="4">
        <v>675</v>
      </c>
      <c r="B277" s="2" t="s">
        <v>4</v>
      </c>
      <c r="C277" s="2" t="s">
        <v>562</v>
      </c>
      <c r="D277" s="9" t="s">
        <v>563</v>
      </c>
      <c r="E277" s="9">
        <v>2011</v>
      </c>
      <c r="F277" s="9" t="s">
        <v>1006</v>
      </c>
      <c r="G277" s="9" t="s">
        <v>935</v>
      </c>
    </row>
    <row r="278" spans="1:7" x14ac:dyDescent="0.25">
      <c r="A278" s="4">
        <v>633</v>
      </c>
      <c r="B278" s="2" t="s">
        <v>4</v>
      </c>
      <c r="C278" s="2" t="s">
        <v>593</v>
      </c>
      <c r="D278" s="9" t="s">
        <v>563</v>
      </c>
      <c r="E278" s="9">
        <v>2012</v>
      </c>
      <c r="F278" s="9" t="s">
        <v>1006</v>
      </c>
      <c r="G278" s="9" t="s">
        <v>935</v>
      </c>
    </row>
    <row r="279" spans="1:7" x14ac:dyDescent="0.25">
      <c r="A279" s="4">
        <v>1527</v>
      </c>
      <c r="B279" s="2" t="s">
        <v>4</v>
      </c>
      <c r="C279" s="2" t="s">
        <v>768</v>
      </c>
      <c r="D279" s="9" t="s">
        <v>89</v>
      </c>
      <c r="E279" s="9">
        <v>2008</v>
      </c>
      <c r="F279" s="9" t="s">
        <v>1006</v>
      </c>
      <c r="G279" s="9" t="s">
        <v>935</v>
      </c>
    </row>
    <row r="280" spans="1:7" x14ac:dyDescent="0.25">
      <c r="A280" s="4">
        <v>1468</v>
      </c>
      <c r="B280" s="2" t="s">
        <v>4</v>
      </c>
      <c r="C280" s="2" t="s">
        <v>88</v>
      </c>
      <c r="D280" s="9" t="s">
        <v>89</v>
      </c>
      <c r="E280" s="9">
        <v>2014</v>
      </c>
      <c r="F280" s="9" t="s">
        <v>1006</v>
      </c>
      <c r="G280" s="9" t="s">
        <v>935</v>
      </c>
    </row>
    <row r="281" spans="1:7" x14ac:dyDescent="0.25">
      <c r="A281" s="4">
        <v>1291</v>
      </c>
      <c r="B281" s="2" t="s">
        <v>4</v>
      </c>
      <c r="C281" s="2" t="s">
        <v>273</v>
      </c>
      <c r="D281" s="9" t="s">
        <v>89</v>
      </c>
      <c r="E281" s="9">
        <v>2017</v>
      </c>
      <c r="F281" s="9" t="s">
        <v>1006</v>
      </c>
      <c r="G281" s="9" t="s">
        <v>935</v>
      </c>
    </row>
    <row r="282" spans="1:7" x14ac:dyDescent="0.25">
      <c r="A282" s="4">
        <v>1516</v>
      </c>
      <c r="B282" s="2" t="s">
        <v>4</v>
      </c>
      <c r="C282" s="2" t="s">
        <v>784</v>
      </c>
      <c r="D282" s="9" t="s">
        <v>686</v>
      </c>
      <c r="E282" s="9">
        <v>2019</v>
      </c>
      <c r="F282" s="9" t="s">
        <v>1006</v>
      </c>
      <c r="G282" s="9" t="s">
        <v>935</v>
      </c>
    </row>
    <row r="283" spans="1:7" x14ac:dyDescent="0.25">
      <c r="A283" s="4">
        <v>920</v>
      </c>
      <c r="B283" s="2" t="s">
        <v>4</v>
      </c>
      <c r="C283" s="2" t="s">
        <v>414</v>
      </c>
      <c r="D283" s="9" t="s">
        <v>415</v>
      </c>
      <c r="E283" s="9">
        <v>2016</v>
      </c>
      <c r="F283" s="9" t="s">
        <v>1006</v>
      </c>
      <c r="G283" s="9" t="s">
        <v>935</v>
      </c>
    </row>
    <row r="284" spans="1:7" x14ac:dyDescent="0.25">
      <c r="A284" s="4">
        <v>1079</v>
      </c>
      <c r="B284" s="2" t="s">
        <v>4</v>
      </c>
      <c r="C284" s="2" t="s">
        <v>648</v>
      </c>
      <c r="D284" s="9" t="s">
        <v>415</v>
      </c>
      <c r="E284" s="9">
        <v>2018</v>
      </c>
      <c r="F284" s="9" t="s">
        <v>1006</v>
      </c>
      <c r="G284" s="9" t="s">
        <v>935</v>
      </c>
    </row>
    <row r="285" spans="1:7" x14ac:dyDescent="0.25">
      <c r="A285" s="4">
        <v>1102</v>
      </c>
      <c r="B285" s="2" t="s">
        <v>4</v>
      </c>
      <c r="C285" s="2" t="s">
        <v>392</v>
      </c>
      <c r="D285" s="9" t="s">
        <v>393</v>
      </c>
      <c r="E285" s="9">
        <v>2016</v>
      </c>
      <c r="F285" s="9" t="s">
        <v>1006</v>
      </c>
      <c r="G285" s="9" t="s">
        <v>935</v>
      </c>
    </row>
    <row r="286" spans="1:7" x14ac:dyDescent="0.25">
      <c r="A286" s="4">
        <v>614</v>
      </c>
      <c r="B286" s="2" t="s">
        <v>4</v>
      </c>
      <c r="C286" s="2" t="s">
        <v>609</v>
      </c>
      <c r="D286" s="9" t="s">
        <v>608</v>
      </c>
      <c r="E286" s="9">
        <v>2012</v>
      </c>
      <c r="F286" s="9" t="s">
        <v>1006</v>
      </c>
      <c r="G286" s="9" t="s">
        <v>935</v>
      </c>
    </row>
    <row r="287" spans="1:7" x14ac:dyDescent="0.25">
      <c r="A287" s="4">
        <v>615</v>
      </c>
      <c r="B287" s="2" t="s">
        <v>4</v>
      </c>
      <c r="C287" s="2" t="s">
        <v>607</v>
      </c>
      <c r="D287" s="9" t="s">
        <v>608</v>
      </c>
      <c r="E287" s="9">
        <v>2012</v>
      </c>
      <c r="F287" s="9" t="s">
        <v>1006</v>
      </c>
      <c r="G287" s="9" t="s">
        <v>935</v>
      </c>
    </row>
    <row r="288" spans="1:7" x14ac:dyDescent="0.25">
      <c r="A288" s="4">
        <v>651</v>
      </c>
      <c r="B288" s="2" t="s">
        <v>4</v>
      </c>
      <c r="C288" s="2" t="s">
        <v>578</v>
      </c>
      <c r="D288" s="9" t="s">
        <v>504</v>
      </c>
      <c r="E288" s="9">
        <v>2008</v>
      </c>
      <c r="F288" s="9" t="s">
        <v>1006</v>
      </c>
      <c r="G288" s="9" t="s">
        <v>935</v>
      </c>
    </row>
    <row r="289" spans="1:7" x14ac:dyDescent="0.25">
      <c r="A289" s="4">
        <v>613</v>
      </c>
      <c r="B289" s="2" t="s">
        <v>4</v>
      </c>
      <c r="C289" s="2" t="s">
        <v>610</v>
      </c>
      <c r="D289" s="9" t="s">
        <v>504</v>
      </c>
      <c r="E289" s="9">
        <v>2012</v>
      </c>
      <c r="F289" s="9" t="s">
        <v>1006</v>
      </c>
      <c r="G289" s="9" t="s">
        <v>935</v>
      </c>
    </row>
    <row r="290" spans="1:7" x14ac:dyDescent="0.25">
      <c r="A290" s="4">
        <v>768</v>
      </c>
      <c r="B290" s="2" t="s">
        <v>4</v>
      </c>
      <c r="C290" s="2" t="s">
        <v>503</v>
      </c>
      <c r="D290" s="9" t="s">
        <v>504</v>
      </c>
      <c r="E290" s="9">
        <v>2014</v>
      </c>
      <c r="F290" s="9" t="s">
        <v>1006</v>
      </c>
      <c r="G290" s="9" t="s">
        <v>935</v>
      </c>
    </row>
    <row r="291" spans="1:7" x14ac:dyDescent="0.25">
      <c r="A291" s="4">
        <v>1519</v>
      </c>
      <c r="B291" s="2" t="s">
        <v>4</v>
      </c>
      <c r="C291" s="2" t="s">
        <v>780</v>
      </c>
      <c r="D291" s="9" t="s">
        <v>504</v>
      </c>
      <c r="E291" s="9">
        <v>2015</v>
      </c>
      <c r="F291" s="9" t="s">
        <v>1006</v>
      </c>
      <c r="G291" s="9" t="s">
        <v>935</v>
      </c>
    </row>
    <row r="292" spans="1:7" x14ac:dyDescent="0.25">
      <c r="A292" s="4">
        <v>1498</v>
      </c>
      <c r="B292" s="2" t="s">
        <v>4</v>
      </c>
      <c r="C292" s="2" t="s">
        <v>809</v>
      </c>
      <c r="D292" s="9" t="s">
        <v>810</v>
      </c>
      <c r="E292" s="9">
        <v>2010</v>
      </c>
      <c r="F292" s="9" t="s">
        <v>1006</v>
      </c>
      <c r="G292" s="9" t="s">
        <v>935</v>
      </c>
    </row>
    <row r="293" spans="1:7" x14ac:dyDescent="0.25">
      <c r="A293" s="4">
        <v>803</v>
      </c>
      <c r="B293" s="2" t="s">
        <v>4</v>
      </c>
      <c r="C293" s="2" t="s">
        <v>477</v>
      </c>
      <c r="D293" s="9" t="s">
        <v>478</v>
      </c>
      <c r="E293" s="9">
        <v>2015</v>
      </c>
      <c r="F293" s="9" t="s">
        <v>1006</v>
      </c>
      <c r="G293" s="9" t="s">
        <v>935</v>
      </c>
    </row>
    <row r="294" spans="1:7" x14ac:dyDescent="0.25">
      <c r="A294" s="4">
        <v>1307</v>
      </c>
      <c r="B294" s="2" t="s">
        <v>4</v>
      </c>
      <c r="C294" s="2" t="s">
        <v>253</v>
      </c>
      <c r="D294" s="9" t="s">
        <v>254</v>
      </c>
      <c r="E294" s="9">
        <v>2016</v>
      </c>
      <c r="F294" s="9" t="s">
        <v>1006</v>
      </c>
      <c r="G294" s="9" t="s">
        <v>935</v>
      </c>
    </row>
    <row r="295" spans="1:7" x14ac:dyDescent="0.25">
      <c r="A295" s="4">
        <v>827</v>
      </c>
      <c r="B295" s="2" t="s">
        <v>4</v>
      </c>
      <c r="C295" s="2" t="s">
        <v>463</v>
      </c>
      <c r="D295" s="9" t="s">
        <v>300</v>
      </c>
      <c r="E295" s="9">
        <v>2016</v>
      </c>
      <c r="F295" s="9" t="s">
        <v>1006</v>
      </c>
      <c r="G295" s="9" t="s">
        <v>935</v>
      </c>
    </row>
    <row r="296" spans="1:7" x14ac:dyDescent="0.25">
      <c r="A296" s="4">
        <v>1259</v>
      </c>
      <c r="B296" s="2" t="s">
        <v>4</v>
      </c>
      <c r="C296" s="2" t="s">
        <v>299</v>
      </c>
      <c r="D296" s="9" t="s">
        <v>300</v>
      </c>
      <c r="E296" s="9">
        <v>2018</v>
      </c>
      <c r="F296" s="9" t="s">
        <v>1006</v>
      </c>
      <c r="G296" s="9" t="s">
        <v>935</v>
      </c>
    </row>
    <row r="297" spans="1:7" x14ac:dyDescent="0.25">
      <c r="A297" s="4">
        <v>511</v>
      </c>
      <c r="B297" s="2" t="s">
        <v>4</v>
      </c>
      <c r="C297" s="2" t="s">
        <v>21</v>
      </c>
      <c r="D297" s="9" t="s">
        <v>22</v>
      </c>
      <c r="E297" s="9">
        <v>2006</v>
      </c>
      <c r="F297" s="9" t="s">
        <v>1006</v>
      </c>
      <c r="G297" s="9" t="s">
        <v>935</v>
      </c>
    </row>
    <row r="298" spans="1:7" x14ac:dyDescent="0.25">
      <c r="A298" s="4">
        <v>665</v>
      </c>
      <c r="B298" s="2" t="s">
        <v>4</v>
      </c>
      <c r="C298" s="2" t="s">
        <v>566</v>
      </c>
      <c r="D298" s="9" t="s">
        <v>22</v>
      </c>
      <c r="E298" s="9">
        <v>2007</v>
      </c>
      <c r="F298" s="9" t="s">
        <v>1006</v>
      </c>
      <c r="G298" s="9" t="s">
        <v>935</v>
      </c>
    </row>
    <row r="299" spans="1:7" x14ac:dyDescent="0.25">
      <c r="A299" s="4">
        <v>652</v>
      </c>
      <c r="B299" s="2" t="s">
        <v>4</v>
      </c>
      <c r="C299" s="2" t="s">
        <v>577</v>
      </c>
      <c r="D299" s="9" t="s">
        <v>22</v>
      </c>
      <c r="E299" s="9">
        <v>2009</v>
      </c>
      <c r="F299" s="9" t="s">
        <v>1006</v>
      </c>
      <c r="G299" s="9" t="s">
        <v>935</v>
      </c>
    </row>
    <row r="300" spans="1:7" x14ac:dyDescent="0.25">
      <c r="A300" s="4">
        <v>912</v>
      </c>
      <c r="B300" s="2" t="s">
        <v>4</v>
      </c>
      <c r="C300" s="2" t="s">
        <v>416</v>
      </c>
      <c r="D300" s="9" t="s">
        <v>417</v>
      </c>
      <c r="E300" s="9">
        <v>2017</v>
      </c>
      <c r="F300" s="9" t="s">
        <v>1006</v>
      </c>
      <c r="G300" s="9" t="s">
        <v>935</v>
      </c>
    </row>
    <row r="301" spans="1:7" x14ac:dyDescent="0.25">
      <c r="A301" s="4">
        <v>905</v>
      </c>
      <c r="B301" s="2" t="s">
        <v>4</v>
      </c>
      <c r="C301" s="2" t="s">
        <v>422</v>
      </c>
      <c r="D301" s="9" t="s">
        <v>423</v>
      </c>
      <c r="E301" s="9">
        <v>2016</v>
      </c>
      <c r="F301" s="9" t="s">
        <v>1006</v>
      </c>
      <c r="G301" s="9" t="s">
        <v>935</v>
      </c>
    </row>
    <row r="302" spans="1:7" x14ac:dyDescent="0.25">
      <c r="A302" s="4">
        <v>719</v>
      </c>
      <c r="B302" s="2" t="s">
        <v>4</v>
      </c>
      <c r="C302" s="2" t="s">
        <v>538</v>
      </c>
      <c r="D302" s="9" t="s">
        <v>539</v>
      </c>
      <c r="E302" s="9">
        <v>2007</v>
      </c>
      <c r="F302" s="9" t="s">
        <v>1006</v>
      </c>
      <c r="G302" s="9" t="s">
        <v>935</v>
      </c>
    </row>
    <row r="303" spans="1:7" x14ac:dyDescent="0.25">
      <c r="A303" s="4">
        <v>713</v>
      </c>
      <c r="B303" s="2" t="s">
        <v>4</v>
      </c>
      <c r="C303" s="2" t="s">
        <v>540</v>
      </c>
      <c r="D303" s="9" t="s">
        <v>541</v>
      </c>
      <c r="E303" s="9">
        <v>2009</v>
      </c>
      <c r="F303" s="9" t="s">
        <v>1006</v>
      </c>
      <c r="G303" s="9" t="s">
        <v>935</v>
      </c>
    </row>
    <row r="304" spans="1:7" x14ac:dyDescent="0.25">
      <c r="A304" s="4">
        <v>1532</v>
      </c>
      <c r="B304" s="2" t="s">
        <v>4</v>
      </c>
      <c r="C304" s="2" t="s">
        <v>761</v>
      </c>
      <c r="D304" s="9" t="s">
        <v>762</v>
      </c>
      <c r="E304" s="9">
        <v>2011</v>
      </c>
      <c r="F304" s="9" t="s">
        <v>1006</v>
      </c>
      <c r="G304" s="9" t="s">
        <v>935</v>
      </c>
    </row>
    <row r="305" spans="1:7" x14ac:dyDescent="0.25">
      <c r="A305" s="4">
        <v>1525</v>
      </c>
      <c r="B305" s="2" t="s">
        <v>4</v>
      </c>
      <c r="C305" s="2" t="s">
        <v>771</v>
      </c>
      <c r="D305" s="9" t="s">
        <v>762</v>
      </c>
      <c r="E305" s="9">
        <v>2013</v>
      </c>
      <c r="F305" s="9" t="s">
        <v>1006</v>
      </c>
      <c r="G305" s="9" t="s">
        <v>935</v>
      </c>
    </row>
    <row r="306" spans="1:7" x14ac:dyDescent="0.25">
      <c r="A306" s="4">
        <v>567</v>
      </c>
      <c r="B306" s="2" t="s">
        <v>4</v>
      </c>
      <c r="C306" s="2" t="s">
        <v>634</v>
      </c>
      <c r="D306" s="9" t="s">
        <v>635</v>
      </c>
      <c r="E306" s="9">
        <v>2004</v>
      </c>
      <c r="F306" s="9" t="s">
        <v>1006</v>
      </c>
      <c r="G306" s="9" t="s">
        <v>935</v>
      </c>
    </row>
    <row r="307" spans="1:7" x14ac:dyDescent="0.25">
      <c r="A307" s="4">
        <v>1237</v>
      </c>
      <c r="B307" s="2" t="s">
        <v>4</v>
      </c>
      <c r="C307" s="2" t="s">
        <v>311</v>
      </c>
      <c r="D307" s="9" t="s">
        <v>312</v>
      </c>
      <c r="E307" s="9">
        <v>2006</v>
      </c>
      <c r="F307" s="9" t="s">
        <v>1006</v>
      </c>
      <c r="G307" s="9" t="s">
        <v>935</v>
      </c>
    </row>
    <row r="308" spans="1:7" x14ac:dyDescent="0.25">
      <c r="A308" s="4">
        <v>898</v>
      </c>
      <c r="B308" s="2" t="s">
        <v>4</v>
      </c>
      <c r="C308" s="2" t="s">
        <v>427</v>
      </c>
      <c r="D308" s="9" t="s">
        <v>428</v>
      </c>
      <c r="E308" s="9">
        <v>2001</v>
      </c>
      <c r="F308" s="9" t="s">
        <v>1006</v>
      </c>
      <c r="G308" s="9" t="s">
        <v>935</v>
      </c>
    </row>
    <row r="309" spans="1:7" x14ac:dyDescent="0.25">
      <c r="A309" s="4">
        <v>1189</v>
      </c>
      <c r="B309" s="2" t="s">
        <v>4</v>
      </c>
      <c r="C309" s="2" t="s">
        <v>333</v>
      </c>
      <c r="D309" s="9" t="s">
        <v>280</v>
      </c>
      <c r="E309" s="9">
        <v>2007</v>
      </c>
      <c r="F309" s="9" t="s">
        <v>1006</v>
      </c>
      <c r="G309" s="9" t="s">
        <v>935</v>
      </c>
    </row>
    <row r="310" spans="1:7" x14ac:dyDescent="0.25">
      <c r="A310" s="4">
        <v>1282</v>
      </c>
      <c r="B310" s="2" t="s">
        <v>4</v>
      </c>
      <c r="C310" s="2" t="s">
        <v>279</v>
      </c>
      <c r="D310" s="9" t="s">
        <v>280</v>
      </c>
      <c r="E310" s="9">
        <v>2016</v>
      </c>
      <c r="F310" s="9" t="s">
        <v>1006</v>
      </c>
      <c r="G310" s="9" t="s">
        <v>935</v>
      </c>
    </row>
    <row r="311" spans="1:7" x14ac:dyDescent="0.25">
      <c r="A311" s="4">
        <v>1266</v>
      </c>
      <c r="B311" s="2" t="s">
        <v>4</v>
      </c>
      <c r="C311" s="2" t="s">
        <v>294</v>
      </c>
      <c r="D311" s="9" t="s">
        <v>295</v>
      </c>
      <c r="E311" s="9">
        <v>2007</v>
      </c>
      <c r="F311" s="9" t="s">
        <v>1006</v>
      </c>
      <c r="G311" s="9" t="s">
        <v>935</v>
      </c>
    </row>
    <row r="312" spans="1:7" x14ac:dyDescent="0.25">
      <c r="A312" s="4">
        <v>399</v>
      </c>
      <c r="B312" s="2" t="s">
        <v>4</v>
      </c>
      <c r="C312" s="2" t="s">
        <v>66</v>
      </c>
      <c r="D312" s="9" t="s">
        <v>67</v>
      </c>
      <c r="E312" s="9">
        <v>2007</v>
      </c>
      <c r="F312" s="9" t="s">
        <v>1006</v>
      </c>
      <c r="G312" s="9" t="s">
        <v>935</v>
      </c>
    </row>
    <row r="313" spans="1:7" x14ac:dyDescent="0.25">
      <c r="A313" s="4">
        <v>952</v>
      </c>
      <c r="B313" s="2" t="s">
        <v>4</v>
      </c>
      <c r="C313" s="2" t="s">
        <v>822</v>
      </c>
      <c r="D313" s="9" t="s">
        <v>823</v>
      </c>
      <c r="E313" s="9">
        <v>2007</v>
      </c>
      <c r="F313" s="9" t="s">
        <v>1006</v>
      </c>
      <c r="G313" s="9" t="s">
        <v>935</v>
      </c>
    </row>
    <row r="314" spans="1:7" x14ac:dyDescent="0.25">
      <c r="A314" s="4">
        <v>948</v>
      </c>
      <c r="B314" s="2" t="s">
        <v>4</v>
      </c>
      <c r="C314" s="2" t="s">
        <v>824</v>
      </c>
      <c r="D314" s="9" t="s">
        <v>284</v>
      </c>
      <c r="E314" s="9">
        <v>2010</v>
      </c>
      <c r="F314" s="9" t="s">
        <v>1006</v>
      </c>
      <c r="G314" s="9" t="s">
        <v>935</v>
      </c>
    </row>
    <row r="315" spans="1:7" x14ac:dyDescent="0.25">
      <c r="A315" s="4">
        <v>1279</v>
      </c>
      <c r="B315" s="2" t="s">
        <v>4</v>
      </c>
      <c r="C315" s="2" t="s">
        <v>283</v>
      </c>
      <c r="D315" s="9" t="s">
        <v>284</v>
      </c>
      <c r="E315" s="9">
        <v>2010</v>
      </c>
      <c r="F315" s="9" t="s">
        <v>1006</v>
      </c>
      <c r="G315" s="9" t="s">
        <v>935</v>
      </c>
    </row>
    <row r="316" spans="1:7" ht="21" customHeight="1" x14ac:dyDescent="0.25">
      <c r="A316" s="4">
        <v>1088</v>
      </c>
      <c r="B316" s="2" t="s">
        <v>4</v>
      </c>
      <c r="C316" s="2" t="s">
        <v>856</v>
      </c>
      <c r="D316" s="9" t="s">
        <v>124</v>
      </c>
      <c r="E316" s="9">
        <v>2009</v>
      </c>
      <c r="F316" s="9" t="s">
        <v>1006</v>
      </c>
      <c r="G316" s="9" t="s">
        <v>935</v>
      </c>
    </row>
    <row r="317" spans="1:7" x14ac:dyDescent="0.25">
      <c r="A317" s="4">
        <v>778</v>
      </c>
      <c r="B317" s="2" t="s">
        <v>4</v>
      </c>
      <c r="C317" s="2" t="s">
        <v>493</v>
      </c>
      <c r="D317" s="9" t="s">
        <v>124</v>
      </c>
      <c r="E317" s="9">
        <v>2012</v>
      </c>
      <c r="F317" s="9" t="s">
        <v>1006</v>
      </c>
      <c r="G317" s="9" t="s">
        <v>935</v>
      </c>
    </row>
    <row r="318" spans="1:7" x14ac:dyDescent="0.25">
      <c r="A318" s="4">
        <v>1441</v>
      </c>
      <c r="B318" s="2" t="s">
        <v>4</v>
      </c>
      <c r="C318" s="2" t="s">
        <v>123</v>
      </c>
      <c r="D318" s="9" t="s">
        <v>124</v>
      </c>
      <c r="E318" s="9">
        <v>2014</v>
      </c>
      <c r="F318" s="9" t="s">
        <v>1006</v>
      </c>
      <c r="G318" s="9" t="s">
        <v>935</v>
      </c>
    </row>
    <row r="319" spans="1:7" x14ac:dyDescent="0.25">
      <c r="A319" s="4">
        <v>770</v>
      </c>
      <c r="B319" s="2" t="s">
        <v>4</v>
      </c>
      <c r="C319" s="2" t="s">
        <v>499</v>
      </c>
      <c r="D319" s="9" t="s">
        <v>500</v>
      </c>
      <c r="E319" s="9">
        <v>2015</v>
      </c>
      <c r="F319" s="9" t="s">
        <v>1006</v>
      </c>
      <c r="G319" s="9" t="s">
        <v>935</v>
      </c>
    </row>
    <row r="320" spans="1:7" x14ac:dyDescent="0.25">
      <c r="A320" s="4">
        <v>1066</v>
      </c>
      <c r="B320" s="2" t="s">
        <v>4</v>
      </c>
      <c r="C320" s="2" t="s">
        <v>663</v>
      </c>
      <c r="D320" s="9" t="s">
        <v>664</v>
      </c>
      <c r="E320" s="9">
        <v>2015</v>
      </c>
      <c r="F320" s="9" t="s">
        <v>1006</v>
      </c>
      <c r="G320" s="9" t="s">
        <v>935</v>
      </c>
    </row>
    <row r="321" spans="1:7" x14ac:dyDescent="0.25">
      <c r="A321" s="4">
        <v>577</v>
      </c>
      <c r="B321" s="2" t="s">
        <v>4</v>
      </c>
      <c r="C321" s="2" t="s">
        <v>631</v>
      </c>
      <c r="D321" s="9" t="s">
        <v>632</v>
      </c>
      <c r="E321" s="9">
        <v>2007</v>
      </c>
      <c r="F321" s="9" t="s">
        <v>1006</v>
      </c>
      <c r="G321" s="9" t="s">
        <v>935</v>
      </c>
    </row>
    <row r="322" spans="1:7" x14ac:dyDescent="0.25">
      <c r="A322" s="4">
        <v>604</v>
      </c>
      <c r="B322" s="2" t="s">
        <v>4</v>
      </c>
      <c r="C322" s="2" t="s">
        <v>612</v>
      </c>
      <c r="D322" s="9" t="s">
        <v>613</v>
      </c>
      <c r="E322" s="9">
        <v>2007</v>
      </c>
      <c r="F322" s="9" t="s">
        <v>1006</v>
      </c>
      <c r="G322" s="9" t="s">
        <v>935</v>
      </c>
    </row>
    <row r="323" spans="1:7" x14ac:dyDescent="0.25">
      <c r="A323" s="4">
        <v>1089</v>
      </c>
      <c r="B323" s="2" t="s">
        <v>4</v>
      </c>
      <c r="C323" s="2" t="s">
        <v>854</v>
      </c>
      <c r="D323" s="9" t="s">
        <v>855</v>
      </c>
      <c r="E323" s="9">
        <v>2001</v>
      </c>
      <c r="F323" s="9" t="s">
        <v>1006</v>
      </c>
      <c r="G323" s="9" t="s">
        <v>935</v>
      </c>
    </row>
    <row r="324" spans="1:7" x14ac:dyDescent="0.25">
      <c r="A324" s="4">
        <v>730</v>
      </c>
      <c r="B324" s="2" t="s">
        <v>4</v>
      </c>
      <c r="C324" s="2" t="s">
        <v>528</v>
      </c>
      <c r="D324" s="9" t="s">
        <v>529</v>
      </c>
      <c r="E324" s="9">
        <v>2004</v>
      </c>
      <c r="F324" s="9" t="s">
        <v>1006</v>
      </c>
      <c r="G324" s="9" t="s">
        <v>935</v>
      </c>
    </row>
    <row r="325" spans="1:7" x14ac:dyDescent="0.25">
      <c r="A325" s="4">
        <v>1528</v>
      </c>
      <c r="B325" s="2" t="s">
        <v>4</v>
      </c>
      <c r="C325" s="2" t="s">
        <v>766</v>
      </c>
      <c r="D325" s="9" t="s">
        <v>767</v>
      </c>
      <c r="E325" s="9">
        <v>2019</v>
      </c>
      <c r="F325" s="9" t="s">
        <v>1003</v>
      </c>
      <c r="G325" s="9" t="s">
        <v>935</v>
      </c>
    </row>
    <row r="332" spans="1:7" x14ac:dyDescent="0.25">
      <c r="C332" s="6"/>
    </row>
    <row r="333" spans="1:7" x14ac:dyDescent="0.25">
      <c r="A333"/>
      <c r="C333" s="6"/>
    </row>
    <row r="334" spans="1:7" x14ac:dyDescent="0.25">
      <c r="A334"/>
      <c r="C334" s="6"/>
    </row>
    <row r="335" spans="1:7" x14ac:dyDescent="0.25">
      <c r="A335"/>
      <c r="C335" s="6"/>
    </row>
    <row r="336" spans="1:7" x14ac:dyDescent="0.25">
      <c r="A336"/>
      <c r="C336" s="6"/>
    </row>
    <row r="337" spans="1:4" x14ac:dyDescent="0.25">
      <c r="A337"/>
      <c r="C337" s="6"/>
    </row>
    <row r="338" spans="1:4" x14ac:dyDescent="0.25">
      <c r="A338"/>
      <c r="C338" s="6"/>
    </row>
    <row r="339" spans="1:4" x14ac:dyDescent="0.25">
      <c r="A339"/>
      <c r="C339" s="6"/>
    </row>
    <row r="340" spans="1:4" x14ac:dyDescent="0.25">
      <c r="A340"/>
      <c r="C340" s="6"/>
      <c r="D340" s="6"/>
    </row>
    <row r="341" spans="1:4" x14ac:dyDescent="0.25">
      <c r="A341"/>
      <c r="C341" s="6"/>
    </row>
    <row r="342" spans="1:4" x14ac:dyDescent="0.25">
      <c r="A342"/>
      <c r="C342" s="6"/>
    </row>
    <row r="343" spans="1:4" x14ac:dyDescent="0.25">
      <c r="A343"/>
    </row>
    <row r="344" spans="1:4" x14ac:dyDescent="0.25">
      <c r="A344"/>
      <c r="C344" s="6"/>
    </row>
    <row r="345" spans="1:4" x14ac:dyDescent="0.25">
      <c r="A345"/>
      <c r="C345" s="6"/>
    </row>
    <row r="346" spans="1:4" x14ac:dyDescent="0.25">
      <c r="A346"/>
      <c r="C346" s="6"/>
    </row>
    <row r="347" spans="1:4" x14ac:dyDescent="0.25">
      <c r="A347"/>
      <c r="C347" s="6"/>
    </row>
    <row r="348" spans="1:4" x14ac:dyDescent="0.25">
      <c r="A348"/>
      <c r="C348" s="6"/>
    </row>
    <row r="349" spans="1:4" x14ac:dyDescent="0.25">
      <c r="A349"/>
      <c r="C349" s="6"/>
    </row>
    <row r="350" spans="1:4" x14ac:dyDescent="0.25">
      <c r="A350"/>
      <c r="C350" s="6"/>
    </row>
    <row r="351" spans="1:4" x14ac:dyDescent="0.25">
      <c r="A351"/>
      <c r="C351" s="6"/>
    </row>
    <row r="352" spans="1:4" x14ac:dyDescent="0.25">
      <c r="A352"/>
      <c r="C352" s="6"/>
    </row>
    <row r="353" spans="1:3" x14ac:dyDescent="0.25">
      <c r="A353"/>
      <c r="C353" s="6"/>
    </row>
    <row r="354" spans="1:3" x14ac:dyDescent="0.25">
      <c r="A354"/>
      <c r="C354" s="6"/>
    </row>
    <row r="355" spans="1:3" x14ac:dyDescent="0.25">
      <c r="A355"/>
      <c r="C355" s="6"/>
    </row>
    <row r="356" spans="1:3" x14ac:dyDescent="0.25">
      <c r="A356"/>
      <c r="C356" s="6"/>
    </row>
    <row r="357" spans="1:3" x14ac:dyDescent="0.25">
      <c r="A357"/>
      <c r="C357" s="6"/>
    </row>
    <row r="358" spans="1:3" x14ac:dyDescent="0.25">
      <c r="A358"/>
      <c r="C358" s="6"/>
    </row>
    <row r="359" spans="1:3" x14ac:dyDescent="0.25">
      <c r="A359"/>
      <c r="C359" s="6"/>
    </row>
    <row r="360" spans="1:3" x14ac:dyDescent="0.25">
      <c r="A360"/>
      <c r="C360" s="6"/>
    </row>
    <row r="361" spans="1:3" x14ac:dyDescent="0.25">
      <c r="A361"/>
      <c r="C361" s="6"/>
    </row>
    <row r="362" spans="1:3" x14ac:dyDescent="0.25">
      <c r="A362"/>
      <c r="C362" s="6"/>
    </row>
    <row r="363" spans="1:3" x14ac:dyDescent="0.25">
      <c r="A363"/>
      <c r="C363" s="6"/>
    </row>
    <row r="364" spans="1:3" x14ac:dyDescent="0.25">
      <c r="A364"/>
      <c r="C364" s="6"/>
    </row>
    <row r="365" spans="1:3" x14ac:dyDescent="0.25">
      <c r="A365"/>
      <c r="C365" s="6"/>
    </row>
    <row r="366" spans="1:3" x14ac:dyDescent="0.25">
      <c r="A366"/>
      <c r="C366" s="6"/>
    </row>
    <row r="367" spans="1:3" x14ac:dyDescent="0.25">
      <c r="A367"/>
      <c r="C367" s="6"/>
    </row>
    <row r="368" spans="1:3" x14ac:dyDescent="0.25">
      <c r="A368"/>
      <c r="C368" s="6"/>
    </row>
    <row r="369" spans="1:3" x14ac:dyDescent="0.25">
      <c r="A369"/>
      <c r="C369" s="6"/>
    </row>
    <row r="370" spans="1:3" x14ac:dyDescent="0.25">
      <c r="A370"/>
      <c r="C370" s="6"/>
    </row>
    <row r="371" spans="1:3" x14ac:dyDescent="0.25">
      <c r="A371"/>
      <c r="C371" s="6"/>
    </row>
    <row r="372" spans="1:3" x14ac:dyDescent="0.25">
      <c r="A372"/>
      <c r="C372" s="6"/>
    </row>
    <row r="373" spans="1:3" x14ac:dyDescent="0.25">
      <c r="A373"/>
      <c r="C373" s="6"/>
    </row>
    <row r="374" spans="1:3" x14ac:dyDescent="0.25">
      <c r="A374"/>
      <c r="C374" s="6"/>
    </row>
    <row r="375" spans="1:3" x14ac:dyDescent="0.25">
      <c r="A375"/>
      <c r="C375" s="6"/>
    </row>
    <row r="376" spans="1:3" x14ac:dyDescent="0.25">
      <c r="A376"/>
      <c r="C376" s="6"/>
    </row>
    <row r="377" spans="1:3" x14ac:dyDescent="0.25">
      <c r="A377"/>
      <c r="C377" s="6"/>
    </row>
    <row r="378" spans="1:3" x14ac:dyDescent="0.25">
      <c r="A378"/>
      <c r="C378" s="6"/>
    </row>
    <row r="379" spans="1:3" x14ac:dyDescent="0.25">
      <c r="A379"/>
      <c r="C379" s="6"/>
    </row>
    <row r="380" spans="1:3" x14ac:dyDescent="0.25">
      <c r="A380"/>
      <c r="C380" s="6"/>
    </row>
    <row r="381" spans="1:3" x14ac:dyDescent="0.25">
      <c r="A381"/>
      <c r="C381" s="6"/>
    </row>
    <row r="382" spans="1:3" x14ac:dyDescent="0.25">
      <c r="A382"/>
      <c r="C382" s="6"/>
    </row>
    <row r="383" spans="1:3" x14ac:dyDescent="0.25">
      <c r="A383"/>
      <c r="C383" s="6"/>
    </row>
    <row r="384" spans="1:3" x14ac:dyDescent="0.25">
      <c r="A384"/>
      <c r="C384" s="6"/>
    </row>
    <row r="385" spans="1:3" x14ac:dyDescent="0.25">
      <c r="A385"/>
      <c r="C385" s="6"/>
    </row>
    <row r="386" spans="1:3" x14ac:dyDescent="0.25">
      <c r="A386"/>
      <c r="C386" s="6"/>
    </row>
    <row r="387" spans="1:3" x14ac:dyDescent="0.25">
      <c r="A387"/>
      <c r="C387" s="6"/>
    </row>
    <row r="388" spans="1:3" x14ac:dyDescent="0.25">
      <c r="A388"/>
      <c r="C388" s="6"/>
    </row>
    <row r="389" spans="1:3" x14ac:dyDescent="0.25">
      <c r="A389"/>
      <c r="C389" s="6"/>
    </row>
    <row r="390" spans="1:3" x14ac:dyDescent="0.25">
      <c r="A390"/>
      <c r="C390" s="6"/>
    </row>
    <row r="391" spans="1:3" x14ac:dyDescent="0.25">
      <c r="A391"/>
      <c r="C391" s="6"/>
    </row>
    <row r="392" spans="1:3" x14ac:dyDescent="0.25">
      <c r="A392"/>
      <c r="C392" s="6"/>
    </row>
    <row r="393" spans="1:3" x14ac:dyDescent="0.25">
      <c r="A393"/>
      <c r="C393" s="6"/>
    </row>
    <row r="394" spans="1:3" x14ac:dyDescent="0.25">
      <c r="A394"/>
      <c r="C394" s="6"/>
    </row>
    <row r="395" spans="1:3" x14ac:dyDescent="0.25">
      <c r="A395"/>
      <c r="C395" s="6"/>
    </row>
    <row r="396" spans="1:3" x14ac:dyDescent="0.25">
      <c r="A396"/>
      <c r="C396" s="6"/>
    </row>
    <row r="397" spans="1:3" x14ac:dyDescent="0.25">
      <c r="A397"/>
      <c r="C397" s="6"/>
    </row>
    <row r="398" spans="1:3" x14ac:dyDescent="0.25">
      <c r="A398"/>
      <c r="C398" s="6"/>
    </row>
    <row r="399" spans="1:3" x14ac:dyDescent="0.25">
      <c r="A399"/>
      <c r="C399" s="6"/>
    </row>
    <row r="400" spans="1:3" x14ac:dyDescent="0.25">
      <c r="A400"/>
      <c r="C400" s="6"/>
    </row>
    <row r="401" spans="1:3" x14ac:dyDescent="0.25">
      <c r="A401"/>
      <c r="C401" s="6"/>
    </row>
    <row r="402" spans="1:3" x14ac:dyDescent="0.25">
      <c r="A402"/>
      <c r="C402" s="6"/>
    </row>
    <row r="403" spans="1:3" x14ac:dyDescent="0.25">
      <c r="A403"/>
      <c r="C403" s="6"/>
    </row>
    <row r="404" spans="1:3" x14ac:dyDescent="0.25">
      <c r="A404"/>
      <c r="C404" s="6"/>
    </row>
    <row r="405" spans="1:3" x14ac:dyDescent="0.25">
      <c r="A405"/>
      <c r="C405" s="6"/>
    </row>
    <row r="406" spans="1:3" x14ac:dyDescent="0.25">
      <c r="A406"/>
      <c r="C406" s="6"/>
    </row>
    <row r="407" spans="1:3" x14ac:dyDescent="0.25">
      <c r="A407"/>
      <c r="C407" s="6"/>
    </row>
    <row r="408" spans="1:3" x14ac:dyDescent="0.25">
      <c r="A408"/>
      <c r="C408" s="6"/>
    </row>
    <row r="409" spans="1:3" x14ac:dyDescent="0.25">
      <c r="A409"/>
      <c r="C409" s="6"/>
    </row>
    <row r="410" spans="1:3" x14ac:dyDescent="0.25">
      <c r="A410"/>
      <c r="C410" s="6"/>
    </row>
    <row r="411" spans="1:3" x14ac:dyDescent="0.25">
      <c r="A411"/>
      <c r="C411" s="6"/>
    </row>
    <row r="412" spans="1:3" x14ac:dyDescent="0.25">
      <c r="A412"/>
      <c r="C412" s="6"/>
    </row>
    <row r="413" spans="1:3" x14ac:dyDescent="0.25">
      <c r="A413"/>
      <c r="C413" s="6"/>
    </row>
    <row r="414" spans="1:3" x14ac:dyDescent="0.25">
      <c r="A414"/>
      <c r="C414" s="6"/>
    </row>
    <row r="415" spans="1:3" x14ac:dyDescent="0.25">
      <c r="A415"/>
      <c r="C415" s="6"/>
    </row>
    <row r="416" spans="1:3" x14ac:dyDescent="0.25">
      <c r="A416"/>
      <c r="C416" s="6"/>
    </row>
    <row r="417" spans="1:3" x14ac:dyDescent="0.25">
      <c r="A417"/>
      <c r="C417" s="6"/>
    </row>
    <row r="418" spans="1:3" x14ac:dyDescent="0.25">
      <c r="A418"/>
      <c r="C418" s="6"/>
    </row>
    <row r="419" spans="1:3" x14ac:dyDescent="0.25">
      <c r="A419"/>
      <c r="C419" s="6"/>
    </row>
    <row r="420" spans="1:3" x14ac:dyDescent="0.25">
      <c r="A420"/>
      <c r="C420" s="6"/>
    </row>
    <row r="421" spans="1:3" x14ac:dyDescent="0.25">
      <c r="A421"/>
      <c r="C421" s="6"/>
    </row>
    <row r="422" spans="1:3" x14ac:dyDescent="0.25">
      <c r="A422"/>
      <c r="C422" s="6"/>
    </row>
    <row r="423" spans="1:3" x14ac:dyDescent="0.25">
      <c r="A423"/>
      <c r="C423" s="6"/>
    </row>
    <row r="424" spans="1:3" x14ac:dyDescent="0.25">
      <c r="A424"/>
      <c r="C424" s="6"/>
    </row>
    <row r="425" spans="1:3" x14ac:dyDescent="0.25">
      <c r="A425"/>
      <c r="C425" s="6"/>
    </row>
    <row r="426" spans="1:3" x14ac:dyDescent="0.25">
      <c r="A426"/>
      <c r="C426" s="6"/>
    </row>
    <row r="427" spans="1:3" x14ac:dyDescent="0.25">
      <c r="A427"/>
      <c r="C427" s="6"/>
    </row>
    <row r="428" spans="1:3" x14ac:dyDescent="0.25">
      <c r="A428"/>
      <c r="C428" s="6"/>
    </row>
    <row r="429" spans="1:3" x14ac:dyDescent="0.25">
      <c r="A429"/>
      <c r="C429" s="6"/>
    </row>
    <row r="430" spans="1:3" x14ac:dyDescent="0.25">
      <c r="A430"/>
      <c r="C430" s="6"/>
    </row>
    <row r="431" spans="1:3" x14ac:dyDescent="0.25">
      <c r="A431"/>
      <c r="C431" s="6"/>
    </row>
    <row r="432" spans="1:3" x14ac:dyDescent="0.25">
      <c r="A432"/>
      <c r="C432" s="6"/>
    </row>
    <row r="433" spans="1:3" x14ac:dyDescent="0.25">
      <c r="A433"/>
      <c r="C433" s="6"/>
    </row>
    <row r="434" spans="1:3" x14ac:dyDescent="0.25">
      <c r="A434"/>
      <c r="C434" s="6"/>
    </row>
    <row r="435" spans="1:3" x14ac:dyDescent="0.25">
      <c r="A435"/>
      <c r="C435" s="6"/>
    </row>
    <row r="436" spans="1:3" x14ac:dyDescent="0.25">
      <c r="A436"/>
      <c r="C436" s="6"/>
    </row>
    <row r="437" spans="1:3" x14ac:dyDescent="0.25">
      <c r="A437"/>
      <c r="C437" s="6"/>
    </row>
    <row r="438" spans="1:3" x14ac:dyDescent="0.25">
      <c r="A438"/>
      <c r="C438" s="6"/>
    </row>
    <row r="439" spans="1:3" x14ac:dyDescent="0.25">
      <c r="A439"/>
      <c r="C439" s="6"/>
    </row>
    <row r="440" spans="1:3" x14ac:dyDescent="0.25">
      <c r="A440"/>
      <c r="C440" s="6"/>
    </row>
    <row r="441" spans="1:3" x14ac:dyDescent="0.25">
      <c r="A441"/>
      <c r="C441" s="6"/>
    </row>
    <row r="442" spans="1:3" x14ac:dyDescent="0.25">
      <c r="A442"/>
      <c r="C442" s="6"/>
    </row>
    <row r="443" spans="1:3" x14ac:dyDescent="0.25">
      <c r="A443"/>
      <c r="C443" s="6"/>
    </row>
    <row r="444" spans="1:3" x14ac:dyDescent="0.25">
      <c r="A444"/>
      <c r="C444" s="6"/>
    </row>
    <row r="445" spans="1:3" x14ac:dyDescent="0.25">
      <c r="A445"/>
      <c r="C445" s="6"/>
    </row>
    <row r="446" spans="1:3" x14ac:dyDescent="0.25">
      <c r="A446"/>
      <c r="C446" s="6"/>
    </row>
    <row r="447" spans="1:3" x14ac:dyDescent="0.25">
      <c r="A447"/>
      <c r="C447" s="6"/>
    </row>
    <row r="448" spans="1:3" x14ac:dyDescent="0.25">
      <c r="A448"/>
      <c r="C448" s="6"/>
    </row>
    <row r="449" spans="1:3" x14ac:dyDescent="0.25">
      <c r="A449"/>
      <c r="C449" s="6"/>
    </row>
    <row r="450" spans="1:3" x14ac:dyDescent="0.25">
      <c r="A450"/>
      <c r="C450" s="6"/>
    </row>
    <row r="451" spans="1:3" x14ac:dyDescent="0.25">
      <c r="A451"/>
      <c r="C451" s="6"/>
    </row>
    <row r="452" spans="1:3" x14ac:dyDescent="0.25">
      <c r="A452"/>
      <c r="C452" s="6"/>
    </row>
    <row r="453" spans="1:3" x14ac:dyDescent="0.25">
      <c r="A453"/>
      <c r="C453" s="6"/>
    </row>
    <row r="454" spans="1:3" x14ac:dyDescent="0.25">
      <c r="A454"/>
      <c r="C454" s="6"/>
    </row>
    <row r="455" spans="1:3" x14ac:dyDescent="0.25">
      <c r="A455"/>
      <c r="C455" s="6"/>
    </row>
    <row r="456" spans="1:3" x14ac:dyDescent="0.25">
      <c r="A456"/>
      <c r="C456" s="6"/>
    </row>
    <row r="457" spans="1:3" x14ac:dyDescent="0.25">
      <c r="A457"/>
      <c r="C457" s="6"/>
    </row>
    <row r="458" spans="1:3" x14ac:dyDescent="0.25">
      <c r="A458"/>
      <c r="C458" s="6"/>
    </row>
    <row r="459" spans="1:3" x14ac:dyDescent="0.25">
      <c r="A459"/>
      <c r="C459" s="6"/>
    </row>
    <row r="460" spans="1:3" x14ac:dyDescent="0.25">
      <c r="A460"/>
      <c r="C460" s="6"/>
    </row>
    <row r="461" spans="1:3" x14ac:dyDescent="0.25">
      <c r="A461"/>
      <c r="C461" s="6"/>
    </row>
    <row r="462" spans="1:3" x14ac:dyDescent="0.25">
      <c r="A462"/>
      <c r="C462" s="6"/>
    </row>
    <row r="463" spans="1:3" x14ac:dyDescent="0.25">
      <c r="A463"/>
      <c r="C463" s="6"/>
    </row>
    <row r="464" spans="1:3" x14ac:dyDescent="0.25">
      <c r="A464"/>
      <c r="C464" s="6"/>
    </row>
    <row r="465" spans="1:3" x14ac:dyDescent="0.25">
      <c r="A465"/>
      <c r="C465" s="6"/>
    </row>
    <row r="466" spans="1:3" x14ac:dyDescent="0.25">
      <c r="A466"/>
      <c r="C466" s="6"/>
    </row>
    <row r="467" spans="1:3" x14ac:dyDescent="0.25">
      <c r="A467"/>
      <c r="C467" s="6"/>
    </row>
    <row r="468" spans="1:3" x14ac:dyDescent="0.25">
      <c r="A468"/>
      <c r="C468" s="6"/>
    </row>
    <row r="469" spans="1:3" x14ac:dyDescent="0.25">
      <c r="A469"/>
      <c r="C469" s="6"/>
    </row>
    <row r="470" spans="1:3" x14ac:dyDescent="0.25">
      <c r="A470"/>
      <c r="C470" s="6"/>
    </row>
    <row r="471" spans="1:3" x14ac:dyDescent="0.25">
      <c r="A471"/>
      <c r="C471" s="6"/>
    </row>
    <row r="472" spans="1:3" x14ac:dyDescent="0.25">
      <c r="A472"/>
      <c r="C472" s="6"/>
    </row>
    <row r="473" spans="1:3" x14ac:dyDescent="0.25">
      <c r="A473"/>
      <c r="C473" s="6"/>
    </row>
    <row r="474" spans="1:3" x14ac:dyDescent="0.25">
      <c r="A474"/>
      <c r="C474" s="6"/>
    </row>
    <row r="475" spans="1:3" x14ac:dyDescent="0.25">
      <c r="A475"/>
      <c r="C475" s="6"/>
    </row>
    <row r="476" spans="1:3" x14ac:dyDescent="0.25">
      <c r="A476"/>
      <c r="C476" s="6"/>
    </row>
    <row r="477" spans="1:3" x14ac:dyDescent="0.25">
      <c r="A477"/>
      <c r="C477" s="6"/>
    </row>
    <row r="478" spans="1:3" x14ac:dyDescent="0.25">
      <c r="A478"/>
      <c r="C478" s="6"/>
    </row>
  </sheetData>
  <autoFilter ref="A2:F325" xr:uid="{00000000-0009-0000-0000-000000000000}">
    <sortState xmlns:xlrd2="http://schemas.microsoft.com/office/spreadsheetml/2017/richdata2" ref="A3:F325">
      <sortCondition ref="E3:E325"/>
    </sortState>
  </autoFilter>
  <sortState xmlns:xlrd2="http://schemas.microsoft.com/office/spreadsheetml/2017/richdata2" ref="A3:F325">
    <sortCondition ref="D3:D325"/>
  </sortState>
  <dataConsolidate/>
  <conditionalFormatting sqref="C2:C326 C332:C342 C344:C478 D340">
    <cfRule type="duplicateValues" dxfId="56" priority="5"/>
  </conditionalFormatting>
  <pageMargins left="0.7" right="0.7" top="0.75" bottom="0.75" header="0.3" footer="0.3"/>
  <pageSetup scale="91"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499984740745262"/>
    <pageSetUpPr fitToPage="1"/>
  </sheetPr>
  <dimension ref="B1:N30"/>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2.85546875" customWidth="1"/>
    <col min="4" max="4" width="23.7109375" customWidth="1"/>
    <col min="6" max="6" width="17.285156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51" t="s">
        <v>1137</v>
      </c>
      <c r="G4" s="251"/>
      <c r="H4" s="251"/>
      <c r="I4" s="251"/>
      <c r="J4" s="251"/>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680</v>
      </c>
      <c r="D7" s="7" t="s">
        <v>159</v>
      </c>
      <c r="E7" s="7">
        <v>2018</v>
      </c>
      <c r="F7" s="7" t="s">
        <v>1118</v>
      </c>
      <c r="G7" s="7" t="s">
        <v>1119</v>
      </c>
      <c r="H7" s="2"/>
      <c r="I7" s="2"/>
      <c r="J7" s="2"/>
      <c r="K7" s="2"/>
      <c r="L7" s="2"/>
      <c r="M7" s="2"/>
      <c r="N7" s="2"/>
    </row>
    <row r="8" spans="2:14" x14ac:dyDescent="0.25">
      <c r="B8" s="7">
        <v>2</v>
      </c>
      <c r="C8" s="7" t="s">
        <v>679</v>
      </c>
      <c r="D8" s="7" t="s">
        <v>159</v>
      </c>
      <c r="E8" s="7">
        <v>2018</v>
      </c>
      <c r="F8" s="7" t="s">
        <v>1118</v>
      </c>
      <c r="G8" s="7" t="s">
        <v>1119</v>
      </c>
      <c r="H8" s="2"/>
      <c r="I8" s="2"/>
      <c r="J8" s="2"/>
      <c r="K8" s="2"/>
      <c r="L8" s="2"/>
      <c r="M8" s="2"/>
      <c r="N8" s="2"/>
    </row>
    <row r="9" spans="2:14" x14ac:dyDescent="0.25">
      <c r="B9" s="7">
        <v>3</v>
      </c>
      <c r="C9" s="7" t="s">
        <v>678</v>
      </c>
      <c r="D9" s="7" t="s">
        <v>159</v>
      </c>
      <c r="E9" s="7">
        <v>2018</v>
      </c>
      <c r="F9" s="7" t="s">
        <v>1118</v>
      </c>
      <c r="G9" s="7" t="s">
        <v>1119</v>
      </c>
      <c r="H9" s="2"/>
      <c r="I9" s="2"/>
      <c r="J9" s="2"/>
      <c r="K9" s="2"/>
      <c r="L9" s="2"/>
      <c r="M9" s="2"/>
      <c r="N9" s="2"/>
    </row>
    <row r="10" spans="2:14" x14ac:dyDescent="0.25">
      <c r="B10" s="7">
        <v>4</v>
      </c>
      <c r="C10" s="7" t="s">
        <v>677</v>
      </c>
      <c r="D10" s="7" t="s">
        <v>159</v>
      </c>
      <c r="E10" s="7">
        <v>2018</v>
      </c>
      <c r="F10" s="7" t="s">
        <v>1118</v>
      </c>
      <c r="G10" s="7" t="s">
        <v>1119</v>
      </c>
      <c r="H10" s="2"/>
      <c r="I10" s="2"/>
      <c r="J10" s="2"/>
      <c r="K10" s="2"/>
      <c r="L10" s="2"/>
      <c r="M10" s="2"/>
      <c r="N10" s="2"/>
    </row>
    <row r="11" spans="2:14" x14ac:dyDescent="0.25">
      <c r="B11" s="7">
        <v>5</v>
      </c>
      <c r="C11" s="7" t="s">
        <v>676</v>
      </c>
      <c r="D11" s="7" t="s">
        <v>159</v>
      </c>
      <c r="E11" s="7">
        <v>2018</v>
      </c>
      <c r="F11" s="7" t="s">
        <v>1118</v>
      </c>
      <c r="G11" s="7" t="s">
        <v>1119</v>
      </c>
      <c r="H11" s="2"/>
      <c r="I11" s="2"/>
      <c r="J11" s="2"/>
      <c r="K11" s="2"/>
      <c r="L11" s="2"/>
      <c r="M11" s="2"/>
      <c r="N11" s="2"/>
    </row>
    <row r="12" spans="2:14" x14ac:dyDescent="0.25">
      <c r="B12" s="7">
        <v>6</v>
      </c>
      <c r="C12" s="7" t="s">
        <v>675</v>
      </c>
      <c r="D12" s="7" t="s">
        <v>159</v>
      </c>
      <c r="E12" s="7">
        <v>2018</v>
      </c>
      <c r="F12" s="7" t="s">
        <v>1118</v>
      </c>
      <c r="G12" s="7" t="s">
        <v>1119</v>
      </c>
      <c r="H12" s="2"/>
      <c r="I12" s="2"/>
      <c r="J12" s="2"/>
      <c r="K12" s="2"/>
      <c r="L12" s="2"/>
      <c r="M12" s="2"/>
      <c r="N12" s="2"/>
    </row>
    <row r="13" spans="2:14" x14ac:dyDescent="0.25">
      <c r="B13" s="7">
        <v>7</v>
      </c>
      <c r="C13" s="7" t="s">
        <v>674</v>
      </c>
      <c r="D13" s="7" t="s">
        <v>159</v>
      </c>
      <c r="E13" s="7">
        <v>2018</v>
      </c>
      <c r="F13" s="7" t="s">
        <v>1118</v>
      </c>
      <c r="G13" s="7" t="s">
        <v>1119</v>
      </c>
      <c r="H13" s="2"/>
      <c r="I13" s="2"/>
      <c r="J13" s="2"/>
      <c r="K13" s="2"/>
      <c r="L13" s="2"/>
      <c r="M13" s="2"/>
      <c r="N13" s="2"/>
    </row>
    <row r="14" spans="2:14" x14ac:dyDescent="0.25">
      <c r="B14" s="7">
        <v>8</v>
      </c>
      <c r="C14" s="7" t="s">
        <v>673</v>
      </c>
      <c r="D14" s="7" t="s">
        <v>159</v>
      </c>
      <c r="E14" s="7">
        <v>2018</v>
      </c>
      <c r="F14" s="7" t="s">
        <v>1118</v>
      </c>
      <c r="G14" s="7" t="s">
        <v>1119</v>
      </c>
      <c r="H14" s="2"/>
      <c r="I14" s="2"/>
      <c r="J14" s="2"/>
      <c r="K14" s="2"/>
      <c r="L14" s="2"/>
      <c r="M14" s="2"/>
      <c r="N14" s="2"/>
    </row>
    <row r="15" spans="2:14" x14ac:dyDescent="0.25">
      <c r="B15" s="7">
        <v>9</v>
      </c>
      <c r="C15" s="7" t="s">
        <v>672</v>
      </c>
      <c r="D15" s="7" t="s">
        <v>159</v>
      </c>
      <c r="E15" s="7">
        <v>2018</v>
      </c>
      <c r="F15" s="7" t="s">
        <v>1118</v>
      </c>
      <c r="G15" s="7" t="s">
        <v>1119</v>
      </c>
      <c r="H15" s="2"/>
      <c r="I15" s="2"/>
      <c r="J15" s="2"/>
      <c r="K15" s="2"/>
      <c r="L15" s="2"/>
      <c r="M15" s="2"/>
      <c r="N15" s="2"/>
    </row>
    <row r="16" spans="2:14" x14ac:dyDescent="0.25">
      <c r="B16" s="7">
        <v>10</v>
      </c>
      <c r="C16" s="7" t="s">
        <v>671</v>
      </c>
      <c r="D16" s="7" t="s">
        <v>159</v>
      </c>
      <c r="E16" s="7">
        <v>2018</v>
      </c>
      <c r="F16" s="7" t="s">
        <v>1118</v>
      </c>
      <c r="G16" s="7" t="s">
        <v>1119</v>
      </c>
      <c r="H16" s="2"/>
      <c r="I16" s="2"/>
      <c r="J16" s="2"/>
      <c r="K16" s="2"/>
      <c r="L16" s="2"/>
      <c r="M16" s="2"/>
      <c r="N16" s="2"/>
    </row>
    <row r="17" spans="2:14" x14ac:dyDescent="0.25">
      <c r="B17" s="7">
        <v>11</v>
      </c>
      <c r="C17" s="7" t="s">
        <v>117</v>
      </c>
      <c r="D17" s="7" t="s">
        <v>116</v>
      </c>
      <c r="E17" s="7">
        <v>2018</v>
      </c>
      <c r="F17" s="7" t="s">
        <v>1118</v>
      </c>
      <c r="G17" s="7" t="s">
        <v>1120</v>
      </c>
      <c r="H17" s="2"/>
      <c r="I17" s="2"/>
      <c r="J17" s="2"/>
      <c r="K17" s="2"/>
      <c r="L17" s="2"/>
      <c r="M17" s="2"/>
      <c r="N17" s="2"/>
    </row>
    <row r="18" spans="2:14" x14ac:dyDescent="0.25">
      <c r="B18" s="7">
        <v>12</v>
      </c>
      <c r="C18" s="7" t="s">
        <v>115</v>
      </c>
      <c r="D18" s="7" t="s">
        <v>116</v>
      </c>
      <c r="E18" s="7">
        <v>2018</v>
      </c>
      <c r="F18" s="7" t="s">
        <v>1118</v>
      </c>
      <c r="G18" s="7" t="s">
        <v>1120</v>
      </c>
      <c r="H18" s="2"/>
      <c r="I18" s="2"/>
      <c r="J18" s="2"/>
      <c r="K18" s="2"/>
      <c r="L18" s="2"/>
      <c r="M18" s="2"/>
      <c r="N18" s="2"/>
    </row>
    <row r="19" spans="2:14" x14ac:dyDescent="0.25">
      <c r="B19" s="7">
        <v>13</v>
      </c>
      <c r="C19" s="7" t="s">
        <v>167</v>
      </c>
      <c r="D19" s="7" t="s">
        <v>159</v>
      </c>
      <c r="E19" s="7">
        <v>2019</v>
      </c>
      <c r="F19" s="7" t="s">
        <v>1118</v>
      </c>
      <c r="G19" s="7" t="s">
        <v>1119</v>
      </c>
      <c r="H19" s="2"/>
      <c r="I19" s="2"/>
      <c r="J19" s="2"/>
      <c r="K19" s="2"/>
      <c r="L19" s="2"/>
      <c r="M19" s="2"/>
      <c r="N19" s="2"/>
    </row>
    <row r="20" spans="2:14" x14ac:dyDescent="0.25">
      <c r="B20" s="7">
        <v>14</v>
      </c>
      <c r="C20" s="7" t="s">
        <v>166</v>
      </c>
      <c r="D20" s="7" t="s">
        <v>159</v>
      </c>
      <c r="E20" s="7">
        <v>2019</v>
      </c>
      <c r="F20" s="7" t="s">
        <v>1118</v>
      </c>
      <c r="G20" s="7" t="s">
        <v>1119</v>
      </c>
      <c r="H20" s="2"/>
      <c r="I20" s="2"/>
      <c r="J20" s="2"/>
      <c r="K20" s="2"/>
      <c r="L20" s="2"/>
      <c r="M20" s="2"/>
      <c r="N20" s="2"/>
    </row>
    <row r="21" spans="2:14" x14ac:dyDescent="0.25">
      <c r="B21" s="7">
        <v>15</v>
      </c>
      <c r="C21" s="7" t="s">
        <v>933</v>
      </c>
      <c r="D21" s="7" t="s">
        <v>159</v>
      </c>
      <c r="E21" s="7">
        <v>2019</v>
      </c>
      <c r="F21" s="7" t="s">
        <v>1118</v>
      </c>
      <c r="G21" s="7" t="s">
        <v>1119</v>
      </c>
      <c r="H21" s="2"/>
      <c r="I21" s="2"/>
      <c r="J21" s="2"/>
      <c r="K21" s="2"/>
      <c r="L21" s="2"/>
      <c r="M21" s="2"/>
      <c r="N21" s="2"/>
    </row>
    <row r="22" spans="2:14" x14ac:dyDescent="0.25">
      <c r="B22" s="7">
        <v>16</v>
      </c>
      <c r="C22" s="7" t="s">
        <v>165</v>
      </c>
      <c r="D22" s="7" t="s">
        <v>159</v>
      </c>
      <c r="E22" s="7">
        <v>2019</v>
      </c>
      <c r="F22" s="7" t="s">
        <v>1118</v>
      </c>
      <c r="G22" s="7" t="s">
        <v>1119</v>
      </c>
      <c r="H22" s="2"/>
      <c r="I22" s="2"/>
      <c r="J22" s="2"/>
      <c r="K22" s="2"/>
      <c r="L22" s="2"/>
      <c r="M22" s="2"/>
      <c r="N22" s="2"/>
    </row>
    <row r="23" spans="2:14" x14ac:dyDescent="0.25">
      <c r="B23" s="7">
        <v>17</v>
      </c>
      <c r="C23" s="7" t="s">
        <v>164</v>
      </c>
      <c r="D23" s="7" t="s">
        <v>159</v>
      </c>
      <c r="E23" s="7">
        <v>2019</v>
      </c>
      <c r="F23" s="7" t="s">
        <v>1118</v>
      </c>
      <c r="G23" s="7" t="s">
        <v>1119</v>
      </c>
      <c r="H23" s="2"/>
      <c r="I23" s="2"/>
      <c r="J23" s="2"/>
      <c r="K23" s="2"/>
      <c r="L23" s="2"/>
      <c r="M23" s="2"/>
      <c r="N23" s="2"/>
    </row>
    <row r="24" spans="2:14" x14ac:dyDescent="0.25">
      <c r="B24" s="7">
        <v>18</v>
      </c>
      <c r="C24" s="7" t="s">
        <v>163</v>
      </c>
      <c r="D24" s="7" t="s">
        <v>159</v>
      </c>
      <c r="E24" s="7">
        <v>2019</v>
      </c>
      <c r="F24" s="7" t="s">
        <v>1118</v>
      </c>
      <c r="G24" s="7" t="s">
        <v>1119</v>
      </c>
      <c r="H24" s="2"/>
      <c r="I24" s="2"/>
      <c r="J24" s="2"/>
      <c r="K24" s="2"/>
      <c r="L24" s="2"/>
      <c r="M24" s="2"/>
      <c r="N24" s="2"/>
    </row>
    <row r="25" spans="2:14" x14ac:dyDescent="0.25">
      <c r="B25" s="7">
        <v>19</v>
      </c>
      <c r="C25" s="7" t="s">
        <v>162</v>
      </c>
      <c r="D25" s="7" t="s">
        <v>159</v>
      </c>
      <c r="E25" s="7">
        <v>2019</v>
      </c>
      <c r="F25" s="7" t="s">
        <v>1118</v>
      </c>
      <c r="G25" s="7" t="s">
        <v>1119</v>
      </c>
      <c r="H25" s="2"/>
      <c r="I25" s="2"/>
      <c r="J25" s="2"/>
      <c r="K25" s="2"/>
      <c r="L25" s="2"/>
      <c r="M25" s="2"/>
      <c r="N25" s="2"/>
    </row>
    <row r="26" spans="2:14" x14ac:dyDescent="0.25">
      <c r="B26" s="7">
        <v>20</v>
      </c>
      <c r="C26" s="7" t="s">
        <v>161</v>
      </c>
      <c r="D26" s="7" t="s">
        <v>159</v>
      </c>
      <c r="E26" s="7">
        <v>2019</v>
      </c>
      <c r="F26" s="7" t="s">
        <v>1118</v>
      </c>
      <c r="G26" s="7" t="s">
        <v>1119</v>
      </c>
      <c r="H26" s="2"/>
      <c r="I26" s="2"/>
      <c r="J26" s="2"/>
      <c r="K26" s="2"/>
      <c r="L26" s="2"/>
      <c r="M26" s="2"/>
      <c r="N26" s="2"/>
    </row>
    <row r="27" spans="2:14" x14ac:dyDescent="0.25">
      <c r="B27" s="7">
        <v>21</v>
      </c>
      <c r="C27" s="7" t="s">
        <v>160</v>
      </c>
      <c r="D27" s="7" t="s">
        <v>159</v>
      </c>
      <c r="E27" s="7">
        <v>2019</v>
      </c>
      <c r="F27" s="7" t="s">
        <v>1118</v>
      </c>
      <c r="G27" s="7" t="s">
        <v>1119</v>
      </c>
      <c r="H27" s="2"/>
      <c r="I27" s="2"/>
      <c r="J27" s="2"/>
      <c r="K27" s="2"/>
      <c r="L27" s="2"/>
      <c r="M27" s="2"/>
      <c r="N27" s="2"/>
    </row>
    <row r="28" spans="2:14" x14ac:dyDescent="0.25">
      <c r="B28" s="7">
        <v>22</v>
      </c>
      <c r="C28" s="7" t="s">
        <v>158</v>
      </c>
      <c r="D28" s="7" t="s">
        <v>159</v>
      </c>
      <c r="E28" s="7">
        <v>2019</v>
      </c>
      <c r="F28" s="7" t="s">
        <v>1118</v>
      </c>
      <c r="G28" s="7" t="s">
        <v>1119</v>
      </c>
      <c r="H28" s="2"/>
      <c r="I28" s="2"/>
      <c r="J28" s="2"/>
      <c r="K28" s="2"/>
      <c r="L28" s="2"/>
      <c r="M28" s="2"/>
      <c r="N28" s="2"/>
    </row>
    <row r="29" spans="2:14" x14ac:dyDescent="0.25">
      <c r="M29" s="203" t="s">
        <v>1121</v>
      </c>
      <c r="N29" s="203"/>
    </row>
    <row r="30" spans="2:14" x14ac:dyDescent="0.25">
      <c r="C30" t="s">
        <v>1126</v>
      </c>
      <c r="F30" t="s">
        <v>1127</v>
      </c>
    </row>
  </sheetData>
  <mergeCells count="5">
    <mergeCell ref="B1:N1"/>
    <mergeCell ref="B2:N2"/>
    <mergeCell ref="B3:N3"/>
    <mergeCell ref="B5:N5"/>
    <mergeCell ref="F4:J4"/>
  </mergeCells>
  <conditionalFormatting sqref="C7:C28">
    <cfRule type="duplicateValues" dxfId="15" priority="17"/>
  </conditionalFormatting>
  <printOptions horizontalCentered="1"/>
  <pageMargins left="0.7" right="0.7" top="0.75" bottom="0.75" header="0.3" footer="0.3"/>
  <pageSetup scale="5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499984740745262"/>
    <pageSetUpPr fitToPage="1"/>
  </sheetPr>
  <dimension ref="B1:N27"/>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2.85546875" customWidth="1"/>
    <col min="4" max="4" width="23.7109375" customWidth="1"/>
    <col min="6" max="6" width="17.285156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51" t="s">
        <v>1137</v>
      </c>
      <c r="G4" s="251"/>
      <c r="H4" s="251"/>
      <c r="I4" s="251"/>
      <c r="J4" s="251"/>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188</v>
      </c>
      <c r="D7" s="7" t="s">
        <v>169</v>
      </c>
      <c r="E7" s="7">
        <v>2018</v>
      </c>
      <c r="F7" s="7" t="s">
        <v>1118</v>
      </c>
      <c r="G7" s="7" t="s">
        <v>1119</v>
      </c>
      <c r="H7" s="2"/>
      <c r="I7" s="2"/>
      <c r="J7" s="2"/>
      <c r="K7" s="2"/>
      <c r="L7" s="2"/>
      <c r="M7" s="2"/>
      <c r="N7" s="2"/>
    </row>
    <row r="8" spans="2:14" x14ac:dyDescent="0.25">
      <c r="B8" s="7">
        <v>2</v>
      </c>
      <c r="C8" s="7" t="s">
        <v>187</v>
      </c>
      <c r="D8" s="7" t="s">
        <v>169</v>
      </c>
      <c r="E8" s="7">
        <v>2018</v>
      </c>
      <c r="F8" s="7" t="s">
        <v>1118</v>
      </c>
      <c r="G8" s="7" t="s">
        <v>1119</v>
      </c>
      <c r="H8" s="2"/>
      <c r="I8" s="2"/>
      <c r="J8" s="2"/>
      <c r="K8" s="2"/>
      <c r="L8" s="2"/>
      <c r="M8" s="2"/>
      <c r="N8" s="2"/>
    </row>
    <row r="9" spans="2:14" x14ac:dyDescent="0.25">
      <c r="B9" s="7">
        <v>3</v>
      </c>
      <c r="C9" s="7" t="s">
        <v>186</v>
      </c>
      <c r="D9" s="7" t="s">
        <v>169</v>
      </c>
      <c r="E9" s="7">
        <v>2018</v>
      </c>
      <c r="F9" s="7" t="s">
        <v>1118</v>
      </c>
      <c r="G9" s="7" t="s">
        <v>1119</v>
      </c>
      <c r="H9" s="2"/>
      <c r="I9" s="2"/>
      <c r="J9" s="2"/>
      <c r="K9" s="2"/>
      <c r="L9" s="2"/>
      <c r="M9" s="2"/>
      <c r="N9" s="2"/>
    </row>
    <row r="10" spans="2:14" x14ac:dyDescent="0.25">
      <c r="B10" s="7">
        <v>4</v>
      </c>
      <c r="C10" s="7" t="s">
        <v>185</v>
      </c>
      <c r="D10" s="7" t="s">
        <v>169</v>
      </c>
      <c r="E10" s="7">
        <v>2018</v>
      </c>
      <c r="F10" s="7" t="s">
        <v>1118</v>
      </c>
      <c r="G10" s="7" t="s">
        <v>1119</v>
      </c>
      <c r="H10" s="2"/>
      <c r="I10" s="2"/>
      <c r="J10" s="2"/>
      <c r="K10" s="2"/>
      <c r="L10" s="2"/>
      <c r="M10" s="2"/>
      <c r="N10" s="2"/>
    </row>
    <row r="11" spans="2:14" x14ac:dyDescent="0.25">
      <c r="B11" s="7">
        <v>5</v>
      </c>
      <c r="C11" s="7" t="s">
        <v>184</v>
      </c>
      <c r="D11" s="7" t="s">
        <v>169</v>
      </c>
      <c r="E11" s="7">
        <v>2018</v>
      </c>
      <c r="F11" s="7" t="s">
        <v>1118</v>
      </c>
      <c r="G11" s="7" t="s">
        <v>1119</v>
      </c>
      <c r="H11" s="2"/>
      <c r="I11" s="2"/>
      <c r="J11" s="2"/>
      <c r="K11" s="2"/>
      <c r="L11" s="2"/>
      <c r="M11" s="2"/>
      <c r="N11" s="2"/>
    </row>
    <row r="12" spans="2:14" x14ac:dyDescent="0.25">
      <c r="B12" s="7">
        <v>6</v>
      </c>
      <c r="C12" s="7" t="s">
        <v>183</v>
      </c>
      <c r="D12" s="7" t="s">
        <v>169</v>
      </c>
      <c r="E12" s="7">
        <v>2018</v>
      </c>
      <c r="F12" s="7" t="s">
        <v>1118</v>
      </c>
      <c r="G12" s="7" t="s">
        <v>1119</v>
      </c>
      <c r="H12" s="2"/>
      <c r="I12" s="2"/>
      <c r="J12" s="2"/>
      <c r="K12" s="2"/>
      <c r="L12" s="2"/>
      <c r="M12" s="2"/>
      <c r="N12" s="2"/>
    </row>
    <row r="13" spans="2:14" x14ac:dyDescent="0.25">
      <c r="B13" s="7">
        <v>7</v>
      </c>
      <c r="C13" s="7" t="s">
        <v>182</v>
      </c>
      <c r="D13" s="7" t="s">
        <v>169</v>
      </c>
      <c r="E13" s="7">
        <v>2018</v>
      </c>
      <c r="F13" s="7" t="s">
        <v>1118</v>
      </c>
      <c r="G13" s="7" t="s">
        <v>1119</v>
      </c>
      <c r="H13" s="2"/>
      <c r="I13" s="2"/>
      <c r="J13" s="2"/>
      <c r="K13" s="2"/>
      <c r="L13" s="2"/>
      <c r="M13" s="2"/>
      <c r="N13" s="2"/>
    </row>
    <row r="14" spans="2:14" x14ac:dyDescent="0.25">
      <c r="B14" s="7">
        <v>8</v>
      </c>
      <c r="C14" s="7" t="s">
        <v>181</v>
      </c>
      <c r="D14" s="7" t="s">
        <v>169</v>
      </c>
      <c r="E14" s="7">
        <v>2018</v>
      </c>
      <c r="F14" s="7" t="s">
        <v>1118</v>
      </c>
      <c r="G14" s="7" t="s">
        <v>1119</v>
      </c>
      <c r="H14" s="2"/>
      <c r="I14" s="2"/>
      <c r="J14" s="2"/>
      <c r="K14" s="2"/>
      <c r="L14" s="2"/>
      <c r="M14" s="2"/>
      <c r="N14" s="2"/>
    </row>
    <row r="15" spans="2:14" x14ac:dyDescent="0.25">
      <c r="B15" s="7">
        <v>9</v>
      </c>
      <c r="C15" s="7" t="s">
        <v>180</v>
      </c>
      <c r="D15" s="7" t="s">
        <v>169</v>
      </c>
      <c r="E15" s="7">
        <v>2018</v>
      </c>
      <c r="F15" s="7" t="s">
        <v>1118</v>
      </c>
      <c r="G15" s="7" t="s">
        <v>1119</v>
      </c>
      <c r="H15" s="2"/>
      <c r="I15" s="2"/>
      <c r="J15" s="2"/>
      <c r="K15" s="2"/>
      <c r="L15" s="2"/>
      <c r="M15" s="2"/>
      <c r="N15" s="2"/>
    </row>
    <row r="16" spans="2:14" x14ac:dyDescent="0.25">
      <c r="B16" s="7">
        <v>10</v>
      </c>
      <c r="C16" s="7" t="s">
        <v>179</v>
      </c>
      <c r="D16" s="7" t="s">
        <v>169</v>
      </c>
      <c r="E16" s="7">
        <v>2018</v>
      </c>
      <c r="F16" s="7" t="s">
        <v>1118</v>
      </c>
      <c r="G16" s="7" t="s">
        <v>1119</v>
      </c>
      <c r="H16" s="2"/>
      <c r="I16" s="2"/>
      <c r="J16" s="2"/>
      <c r="K16" s="2"/>
      <c r="L16" s="2"/>
      <c r="M16" s="2"/>
      <c r="N16" s="2"/>
    </row>
    <row r="17" spans="2:14" x14ac:dyDescent="0.25">
      <c r="B17" s="7">
        <v>11</v>
      </c>
      <c r="C17" s="7" t="s">
        <v>178</v>
      </c>
      <c r="D17" s="7" t="s">
        <v>169</v>
      </c>
      <c r="E17" s="7">
        <v>2018</v>
      </c>
      <c r="F17" s="7" t="s">
        <v>1118</v>
      </c>
      <c r="G17" s="7" t="s">
        <v>1119</v>
      </c>
      <c r="H17" s="2"/>
      <c r="I17" s="2"/>
      <c r="J17" s="2"/>
      <c r="K17" s="2"/>
      <c r="L17" s="2"/>
      <c r="M17" s="2"/>
      <c r="N17" s="2"/>
    </row>
    <row r="18" spans="2:14" x14ac:dyDescent="0.25">
      <c r="B18" s="7">
        <v>12</v>
      </c>
      <c r="C18" s="7" t="s">
        <v>177</v>
      </c>
      <c r="D18" s="7" t="s">
        <v>169</v>
      </c>
      <c r="E18" s="7">
        <v>2018</v>
      </c>
      <c r="F18" s="7" t="s">
        <v>1118</v>
      </c>
      <c r="G18" s="7" t="s">
        <v>1119</v>
      </c>
      <c r="H18" s="2"/>
      <c r="I18" s="2"/>
      <c r="J18" s="2"/>
      <c r="K18" s="2"/>
      <c r="L18" s="2"/>
      <c r="M18" s="2"/>
      <c r="N18" s="2"/>
    </row>
    <row r="19" spans="2:14" x14ac:dyDescent="0.25">
      <c r="B19" s="7">
        <v>13</v>
      </c>
      <c r="C19" s="7" t="s">
        <v>176</v>
      </c>
      <c r="D19" s="7" t="s">
        <v>169</v>
      </c>
      <c r="E19" s="7">
        <v>2018</v>
      </c>
      <c r="F19" s="7" t="s">
        <v>1118</v>
      </c>
      <c r="G19" s="7" t="s">
        <v>1119</v>
      </c>
      <c r="H19" s="2"/>
      <c r="I19" s="2"/>
      <c r="J19" s="2"/>
      <c r="K19" s="2"/>
      <c r="L19" s="2"/>
      <c r="M19" s="2"/>
      <c r="N19" s="2"/>
    </row>
    <row r="20" spans="2:14" x14ac:dyDescent="0.25">
      <c r="B20" s="7">
        <v>14</v>
      </c>
      <c r="C20" s="7" t="s">
        <v>175</v>
      </c>
      <c r="D20" s="7" t="s">
        <v>169</v>
      </c>
      <c r="E20" s="7">
        <v>2018</v>
      </c>
      <c r="F20" s="7" t="s">
        <v>1118</v>
      </c>
      <c r="G20" s="7" t="s">
        <v>1119</v>
      </c>
      <c r="H20" s="2"/>
      <c r="I20" s="2"/>
      <c r="J20" s="2"/>
      <c r="K20" s="2"/>
      <c r="L20" s="2"/>
      <c r="M20" s="2"/>
      <c r="N20" s="2"/>
    </row>
    <row r="21" spans="2:14" x14ac:dyDescent="0.25">
      <c r="B21" s="7">
        <v>15</v>
      </c>
      <c r="C21" s="7" t="s">
        <v>174</v>
      </c>
      <c r="D21" s="7" t="s">
        <v>169</v>
      </c>
      <c r="E21" s="7">
        <v>2018</v>
      </c>
      <c r="F21" s="7" t="s">
        <v>1118</v>
      </c>
      <c r="G21" s="7" t="s">
        <v>1119</v>
      </c>
      <c r="H21" s="2"/>
      <c r="I21" s="2"/>
      <c r="J21" s="2"/>
      <c r="K21" s="2"/>
      <c r="L21" s="2"/>
      <c r="M21" s="2"/>
      <c r="N21" s="2"/>
    </row>
    <row r="22" spans="2:14" x14ac:dyDescent="0.25">
      <c r="B22" s="7">
        <v>16</v>
      </c>
      <c r="C22" s="7" t="s">
        <v>173</v>
      </c>
      <c r="D22" s="7" t="s">
        <v>169</v>
      </c>
      <c r="E22" s="7">
        <v>2018</v>
      </c>
      <c r="F22" s="7" t="s">
        <v>1118</v>
      </c>
      <c r="G22" s="7" t="s">
        <v>1119</v>
      </c>
      <c r="H22" s="2"/>
      <c r="I22" s="2"/>
      <c r="J22" s="2"/>
      <c r="K22" s="2"/>
      <c r="L22" s="2"/>
      <c r="M22" s="2"/>
      <c r="N22" s="2"/>
    </row>
    <row r="23" spans="2:14" x14ac:dyDescent="0.25">
      <c r="B23" s="7">
        <v>17</v>
      </c>
      <c r="C23" s="7" t="s">
        <v>172</v>
      </c>
      <c r="D23" s="7" t="s">
        <v>169</v>
      </c>
      <c r="E23" s="7">
        <v>2018</v>
      </c>
      <c r="F23" s="7" t="s">
        <v>1118</v>
      </c>
      <c r="G23" s="7" t="s">
        <v>1119</v>
      </c>
      <c r="H23" s="2"/>
      <c r="I23" s="2"/>
      <c r="J23" s="2"/>
      <c r="K23" s="2"/>
      <c r="L23" s="2"/>
      <c r="M23" s="2"/>
      <c r="N23" s="2"/>
    </row>
    <row r="24" spans="2:14" x14ac:dyDescent="0.25">
      <c r="B24" s="7">
        <v>18</v>
      </c>
      <c r="C24" s="7" t="s">
        <v>171</v>
      </c>
      <c r="D24" s="7" t="s">
        <v>169</v>
      </c>
      <c r="E24" s="7">
        <v>2018</v>
      </c>
      <c r="F24" s="7" t="s">
        <v>1118</v>
      </c>
      <c r="G24" s="7" t="s">
        <v>1119</v>
      </c>
      <c r="H24" s="2"/>
      <c r="I24" s="2"/>
      <c r="J24" s="2"/>
      <c r="K24" s="2"/>
      <c r="L24" s="2"/>
      <c r="M24" s="2"/>
      <c r="N24" s="2"/>
    </row>
    <row r="25" spans="2:14" x14ac:dyDescent="0.25">
      <c r="B25" s="7">
        <v>19</v>
      </c>
      <c r="C25" s="7" t="s">
        <v>170</v>
      </c>
      <c r="D25" s="7" t="s">
        <v>169</v>
      </c>
      <c r="E25" s="7">
        <v>2018</v>
      </c>
      <c r="F25" s="7" t="s">
        <v>1118</v>
      </c>
      <c r="G25" s="7" t="s">
        <v>1119</v>
      </c>
      <c r="H25" s="2"/>
      <c r="I25" s="2"/>
      <c r="J25" s="2"/>
      <c r="K25" s="2"/>
      <c r="L25" s="2"/>
      <c r="M25" s="2"/>
      <c r="N25" s="2"/>
    </row>
    <row r="26" spans="2:14" x14ac:dyDescent="0.25">
      <c r="B26" s="7">
        <v>20</v>
      </c>
      <c r="C26" s="7" t="s">
        <v>168</v>
      </c>
      <c r="D26" s="7" t="s">
        <v>169</v>
      </c>
      <c r="E26" s="7">
        <v>2018</v>
      </c>
      <c r="F26" s="7" t="s">
        <v>1118</v>
      </c>
      <c r="G26" s="7" t="s">
        <v>1119</v>
      </c>
      <c r="H26" s="2"/>
      <c r="I26" s="2"/>
      <c r="J26" s="2"/>
      <c r="K26" s="2"/>
      <c r="L26" s="2"/>
      <c r="M26" s="2"/>
      <c r="N26" s="2"/>
    </row>
    <row r="27" spans="2:14" x14ac:dyDescent="0.25">
      <c r="M27" s="203" t="s">
        <v>1121</v>
      </c>
      <c r="N27" s="203"/>
    </row>
  </sheetData>
  <mergeCells count="5">
    <mergeCell ref="B1:N1"/>
    <mergeCell ref="B2:N2"/>
    <mergeCell ref="B3:N3"/>
    <mergeCell ref="B5:N5"/>
    <mergeCell ref="F4:J4"/>
  </mergeCells>
  <conditionalFormatting sqref="C7:C26">
    <cfRule type="duplicateValues" dxfId="14" priority="1"/>
  </conditionalFormatting>
  <printOptions horizontalCentered="1"/>
  <pageMargins left="0.7" right="0.7" top="0.75" bottom="0.75" header="0.3" footer="0.3"/>
  <pageSetup scale="5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499984740745262"/>
    <pageSetUpPr fitToPage="1"/>
  </sheetPr>
  <dimension ref="B1:N84"/>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2.85546875" customWidth="1"/>
    <col min="4" max="4" width="26.7109375" customWidth="1"/>
    <col min="6" max="6" width="17.285156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51" t="s">
        <v>1137</v>
      </c>
      <c r="G4" s="251"/>
      <c r="H4" s="251"/>
      <c r="I4" s="251"/>
      <c r="J4" s="251"/>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523</v>
      </c>
      <c r="D7" s="193" t="s">
        <v>32</v>
      </c>
      <c r="E7" s="7">
        <v>2016</v>
      </c>
      <c r="F7" s="7" t="s">
        <v>1118</v>
      </c>
      <c r="G7" s="7" t="s">
        <v>1119</v>
      </c>
      <c r="H7" s="2"/>
      <c r="I7" s="2"/>
      <c r="J7" s="2"/>
      <c r="K7" s="2"/>
      <c r="L7" s="2"/>
      <c r="M7" s="2"/>
      <c r="N7" s="2"/>
    </row>
    <row r="8" spans="2:14" x14ac:dyDescent="0.25">
      <c r="B8" s="7">
        <v>2</v>
      </c>
      <c r="C8" s="7" t="s">
        <v>522</v>
      </c>
      <c r="D8" s="193" t="s">
        <v>32</v>
      </c>
      <c r="E8" s="7">
        <v>2016</v>
      </c>
      <c r="F8" s="7" t="s">
        <v>1118</v>
      </c>
      <c r="G8" s="7" t="s">
        <v>1119</v>
      </c>
      <c r="H8" s="2"/>
      <c r="I8" s="2"/>
      <c r="J8" s="2"/>
      <c r="K8" s="2"/>
      <c r="L8" s="2"/>
      <c r="M8" s="2"/>
      <c r="N8" s="2"/>
    </row>
    <row r="9" spans="2:14" x14ac:dyDescent="0.25">
      <c r="B9" s="7">
        <v>3</v>
      </c>
      <c r="C9" s="7" t="s">
        <v>521</v>
      </c>
      <c r="D9" s="193" t="s">
        <v>32</v>
      </c>
      <c r="E9" s="7">
        <v>2016</v>
      </c>
      <c r="F9" s="7" t="s">
        <v>1118</v>
      </c>
      <c r="G9" s="7" t="s">
        <v>1119</v>
      </c>
      <c r="H9" s="2"/>
      <c r="I9" s="2"/>
      <c r="J9" s="2"/>
      <c r="K9" s="2"/>
      <c r="L9" s="2"/>
      <c r="M9" s="2"/>
      <c r="N9" s="2"/>
    </row>
    <row r="10" spans="2:14" x14ac:dyDescent="0.25">
      <c r="B10" s="7">
        <v>4</v>
      </c>
      <c r="C10" s="7" t="s">
        <v>520</v>
      </c>
      <c r="D10" s="193" t="s">
        <v>32</v>
      </c>
      <c r="E10" s="7">
        <v>2016</v>
      </c>
      <c r="F10" s="7" t="s">
        <v>1118</v>
      </c>
      <c r="G10" s="7" t="s">
        <v>1119</v>
      </c>
      <c r="H10" s="2"/>
      <c r="I10" s="2"/>
      <c r="J10" s="2"/>
      <c r="K10" s="2"/>
      <c r="L10" s="2"/>
      <c r="M10" s="2"/>
      <c r="N10" s="2"/>
    </row>
    <row r="11" spans="2:14" x14ac:dyDescent="0.25">
      <c r="B11" s="7">
        <v>5</v>
      </c>
      <c r="C11" s="7" t="s">
        <v>519</v>
      </c>
      <c r="D11" s="193" t="s">
        <v>32</v>
      </c>
      <c r="E11" s="7">
        <v>2016</v>
      </c>
      <c r="F11" s="7" t="s">
        <v>1118</v>
      </c>
      <c r="G11" s="7" t="s">
        <v>1119</v>
      </c>
      <c r="H11" s="2"/>
      <c r="I11" s="2"/>
      <c r="J11" s="2"/>
      <c r="K11" s="2"/>
      <c r="L11" s="2"/>
      <c r="M11" s="2"/>
      <c r="N11" s="2"/>
    </row>
    <row r="12" spans="2:14" x14ac:dyDescent="0.25">
      <c r="B12" s="7">
        <v>6</v>
      </c>
      <c r="C12" s="7" t="s">
        <v>444</v>
      </c>
      <c r="D12" s="193" t="s">
        <v>445</v>
      </c>
      <c r="E12" s="7">
        <v>2016</v>
      </c>
      <c r="F12" s="7" t="s">
        <v>1129</v>
      </c>
      <c r="G12" s="7" t="s">
        <v>1119</v>
      </c>
      <c r="H12" s="2"/>
      <c r="I12" s="2"/>
      <c r="J12" s="2"/>
      <c r="K12" s="2"/>
      <c r="L12" s="2"/>
      <c r="M12" s="2"/>
      <c r="N12" s="2"/>
    </row>
    <row r="13" spans="2:14" x14ac:dyDescent="0.25">
      <c r="B13" s="7">
        <v>7</v>
      </c>
      <c r="C13" s="7" t="s">
        <v>453</v>
      </c>
      <c r="D13" s="193" t="s">
        <v>32</v>
      </c>
      <c r="E13" s="7">
        <v>2017</v>
      </c>
      <c r="F13" s="7" t="s">
        <v>1118</v>
      </c>
      <c r="G13" s="7" t="s">
        <v>1119</v>
      </c>
      <c r="H13" s="2"/>
      <c r="I13" s="2"/>
      <c r="J13" s="2"/>
      <c r="K13" s="2"/>
      <c r="L13" s="2"/>
      <c r="M13" s="2"/>
      <c r="N13" s="2"/>
    </row>
    <row r="14" spans="2:14" x14ac:dyDescent="0.25">
      <c r="B14" s="7">
        <v>8</v>
      </c>
      <c r="C14" s="7" t="s">
        <v>452</v>
      </c>
      <c r="D14" s="193" t="s">
        <v>32</v>
      </c>
      <c r="E14" s="7">
        <v>2017</v>
      </c>
      <c r="F14" s="7" t="s">
        <v>1118</v>
      </c>
      <c r="G14" s="7" t="s">
        <v>1119</v>
      </c>
      <c r="H14" s="2"/>
      <c r="I14" s="2"/>
      <c r="J14" s="2"/>
      <c r="K14" s="2"/>
      <c r="L14" s="2"/>
      <c r="M14" s="2"/>
      <c r="N14" s="2"/>
    </row>
    <row r="15" spans="2:14" x14ac:dyDescent="0.25">
      <c r="B15" s="7">
        <v>9</v>
      </c>
      <c r="C15" s="7" t="s">
        <v>451</v>
      </c>
      <c r="D15" s="193" t="s">
        <v>32</v>
      </c>
      <c r="E15" s="7">
        <v>2017</v>
      </c>
      <c r="F15" s="7" t="s">
        <v>1118</v>
      </c>
      <c r="G15" s="7" t="s">
        <v>1119</v>
      </c>
      <c r="H15" s="2"/>
      <c r="I15" s="2"/>
      <c r="J15" s="2"/>
      <c r="K15" s="2"/>
      <c r="L15" s="2"/>
      <c r="M15" s="2"/>
      <c r="N15" s="2"/>
    </row>
    <row r="16" spans="2:14" x14ac:dyDescent="0.25">
      <c r="B16" s="7">
        <v>10</v>
      </c>
      <c r="C16" s="7" t="s">
        <v>450</v>
      </c>
      <c r="D16" s="193" t="s">
        <v>32</v>
      </c>
      <c r="E16" s="7">
        <v>2017</v>
      </c>
      <c r="F16" s="7" t="s">
        <v>1118</v>
      </c>
      <c r="G16" s="7" t="s">
        <v>1119</v>
      </c>
      <c r="H16" s="2"/>
      <c r="I16" s="2"/>
      <c r="J16" s="2"/>
      <c r="K16" s="2"/>
      <c r="L16" s="2"/>
      <c r="M16" s="2"/>
      <c r="N16" s="2"/>
    </row>
    <row r="17" spans="2:14" x14ac:dyDescent="0.25">
      <c r="B17" s="7">
        <v>11</v>
      </c>
      <c r="C17" s="7" t="s">
        <v>446</v>
      </c>
      <c r="D17" s="193" t="s">
        <v>445</v>
      </c>
      <c r="E17" s="7">
        <v>2017</v>
      </c>
      <c r="F17" s="7" t="s">
        <v>1129</v>
      </c>
      <c r="G17" s="7" t="s">
        <v>1119</v>
      </c>
      <c r="H17" s="2"/>
      <c r="I17" s="2"/>
      <c r="J17" s="2"/>
      <c r="K17" s="2"/>
      <c r="L17" s="2"/>
      <c r="M17" s="2"/>
      <c r="N17" s="2"/>
    </row>
    <row r="18" spans="2:14" x14ac:dyDescent="0.25">
      <c r="B18" s="7">
        <v>12</v>
      </c>
      <c r="C18" s="7" t="s">
        <v>740</v>
      </c>
      <c r="D18" s="193" t="s">
        <v>32</v>
      </c>
      <c r="E18" s="7">
        <v>2018</v>
      </c>
      <c r="F18" s="7" t="s">
        <v>1118</v>
      </c>
      <c r="G18" s="7" t="s">
        <v>1119</v>
      </c>
      <c r="H18" s="2"/>
      <c r="I18" s="2"/>
      <c r="J18" s="2"/>
      <c r="K18" s="2"/>
      <c r="L18" s="2"/>
      <c r="M18" s="2"/>
      <c r="N18" s="2"/>
    </row>
    <row r="19" spans="2:14" x14ac:dyDescent="0.25">
      <c r="B19" s="7">
        <v>13</v>
      </c>
      <c r="C19" s="7" t="s">
        <v>739</v>
      </c>
      <c r="D19" s="193" t="s">
        <v>32</v>
      </c>
      <c r="E19" s="7">
        <v>2018</v>
      </c>
      <c r="F19" s="7" t="s">
        <v>1118</v>
      </c>
      <c r="G19" s="7" t="s">
        <v>1119</v>
      </c>
      <c r="H19" s="2"/>
      <c r="I19" s="2"/>
      <c r="J19" s="2"/>
      <c r="K19" s="2"/>
      <c r="L19" s="2"/>
      <c r="M19" s="2"/>
      <c r="N19" s="2"/>
    </row>
    <row r="20" spans="2:14" x14ac:dyDescent="0.25">
      <c r="B20" s="7">
        <v>14</v>
      </c>
      <c r="C20" s="7" t="s">
        <v>738</v>
      </c>
      <c r="D20" s="193" t="s">
        <v>32</v>
      </c>
      <c r="E20" s="7">
        <v>2018</v>
      </c>
      <c r="F20" s="7" t="s">
        <v>1118</v>
      </c>
      <c r="G20" s="7" t="s">
        <v>1119</v>
      </c>
      <c r="H20" s="2"/>
      <c r="I20" s="2"/>
      <c r="J20" s="2"/>
      <c r="K20" s="2"/>
      <c r="L20" s="2"/>
      <c r="M20" s="2"/>
      <c r="N20" s="2"/>
    </row>
    <row r="21" spans="2:14" x14ac:dyDescent="0.25">
      <c r="B21" s="7">
        <v>15</v>
      </c>
      <c r="C21" s="7" t="s">
        <v>737</v>
      </c>
      <c r="D21" s="193" t="s">
        <v>32</v>
      </c>
      <c r="E21" s="7">
        <v>2018</v>
      </c>
      <c r="F21" s="7" t="s">
        <v>1118</v>
      </c>
      <c r="G21" s="7" t="s">
        <v>1119</v>
      </c>
      <c r="H21" s="2"/>
      <c r="I21" s="2"/>
      <c r="J21" s="2"/>
      <c r="K21" s="2"/>
      <c r="L21" s="2"/>
      <c r="M21" s="2"/>
      <c r="N21" s="2"/>
    </row>
    <row r="22" spans="2:14" x14ac:dyDescent="0.25">
      <c r="B22" s="7">
        <v>16</v>
      </c>
      <c r="C22" s="7" t="s">
        <v>736</v>
      </c>
      <c r="D22" s="193" t="s">
        <v>32</v>
      </c>
      <c r="E22" s="7">
        <v>2018</v>
      </c>
      <c r="F22" s="7" t="s">
        <v>1118</v>
      </c>
      <c r="G22" s="7" t="s">
        <v>1119</v>
      </c>
      <c r="H22" s="2"/>
      <c r="I22" s="2"/>
      <c r="J22" s="2"/>
      <c r="K22" s="2"/>
      <c r="L22" s="2"/>
      <c r="M22" s="2"/>
      <c r="N22" s="2"/>
    </row>
    <row r="23" spans="2:14" x14ac:dyDescent="0.25">
      <c r="B23" s="7">
        <v>17</v>
      </c>
      <c r="C23" s="7" t="s">
        <v>735</v>
      </c>
      <c r="D23" s="193" t="s">
        <v>32</v>
      </c>
      <c r="E23" s="7">
        <v>2018</v>
      </c>
      <c r="F23" s="7" t="s">
        <v>1118</v>
      </c>
      <c r="G23" s="7" t="s">
        <v>1119</v>
      </c>
      <c r="H23" s="2"/>
      <c r="I23" s="2"/>
      <c r="J23" s="2"/>
      <c r="K23" s="2"/>
      <c r="L23" s="2"/>
      <c r="M23" s="2"/>
      <c r="N23" s="2"/>
    </row>
    <row r="24" spans="2:14" x14ac:dyDescent="0.25">
      <c r="B24" s="7">
        <v>18</v>
      </c>
      <c r="C24" s="7" t="s">
        <v>734</v>
      </c>
      <c r="D24" s="193" t="s">
        <v>32</v>
      </c>
      <c r="E24" s="7">
        <v>2018</v>
      </c>
      <c r="F24" s="7" t="s">
        <v>1118</v>
      </c>
      <c r="G24" s="7" t="s">
        <v>1119</v>
      </c>
      <c r="H24" s="2"/>
      <c r="I24" s="2"/>
      <c r="J24" s="2"/>
      <c r="K24" s="2"/>
      <c r="L24" s="2"/>
      <c r="M24" s="2"/>
      <c r="N24" s="2"/>
    </row>
    <row r="25" spans="2:14" x14ac:dyDescent="0.25">
      <c r="B25" s="7">
        <v>19</v>
      </c>
      <c r="C25" s="7" t="s">
        <v>733</v>
      </c>
      <c r="D25" s="193" t="s">
        <v>32</v>
      </c>
      <c r="E25" s="7">
        <v>2018</v>
      </c>
      <c r="F25" s="7" t="s">
        <v>1118</v>
      </c>
      <c r="G25" s="7" t="s">
        <v>1119</v>
      </c>
      <c r="H25" s="2"/>
      <c r="I25" s="2"/>
      <c r="J25" s="2"/>
      <c r="K25" s="2"/>
      <c r="L25" s="2"/>
      <c r="M25" s="2"/>
      <c r="N25" s="2"/>
    </row>
    <row r="26" spans="2:14" x14ac:dyDescent="0.25">
      <c r="B26" s="7">
        <v>20</v>
      </c>
      <c r="C26" s="7" t="s">
        <v>732</v>
      </c>
      <c r="D26" s="193" t="s">
        <v>32</v>
      </c>
      <c r="E26" s="7">
        <v>2018</v>
      </c>
      <c r="F26" s="7" t="s">
        <v>1118</v>
      </c>
      <c r="G26" s="7" t="s">
        <v>1119</v>
      </c>
      <c r="H26" s="2"/>
      <c r="I26" s="2"/>
      <c r="J26" s="2"/>
      <c r="K26" s="2"/>
      <c r="L26" s="2"/>
      <c r="M26" s="2"/>
      <c r="N26" s="2"/>
    </row>
    <row r="27" spans="2:14" x14ac:dyDescent="0.25">
      <c r="B27" s="7">
        <v>21</v>
      </c>
      <c r="C27" s="7" t="s">
        <v>731</v>
      </c>
      <c r="D27" s="193" t="s">
        <v>32</v>
      </c>
      <c r="E27" s="7">
        <v>2018</v>
      </c>
      <c r="F27" s="7" t="s">
        <v>1118</v>
      </c>
      <c r="G27" s="7" t="s">
        <v>1119</v>
      </c>
      <c r="H27" s="2"/>
      <c r="I27" s="2"/>
      <c r="J27" s="2"/>
      <c r="K27" s="2"/>
      <c r="L27" s="2"/>
      <c r="M27" s="2"/>
      <c r="N27" s="2"/>
    </row>
    <row r="28" spans="2:14" x14ac:dyDescent="0.25">
      <c r="B28" s="7">
        <v>22</v>
      </c>
      <c r="C28" s="7" t="s">
        <v>730</v>
      </c>
      <c r="D28" s="193" t="s">
        <v>32</v>
      </c>
      <c r="E28" s="7">
        <v>2018</v>
      </c>
      <c r="F28" s="7" t="s">
        <v>1118</v>
      </c>
      <c r="G28" s="7" t="s">
        <v>1119</v>
      </c>
      <c r="H28" s="2"/>
      <c r="I28" s="2"/>
      <c r="J28" s="2"/>
      <c r="K28" s="2"/>
      <c r="L28" s="2"/>
      <c r="M28" s="2"/>
      <c r="N28" s="2"/>
    </row>
    <row r="29" spans="2:14" x14ac:dyDescent="0.25">
      <c r="B29" s="7">
        <v>23</v>
      </c>
      <c r="C29" s="7" t="s">
        <v>729</v>
      </c>
      <c r="D29" s="193" t="s">
        <v>32</v>
      </c>
      <c r="E29" s="7">
        <v>2018</v>
      </c>
      <c r="F29" s="7" t="s">
        <v>1118</v>
      </c>
      <c r="G29" s="7" t="s">
        <v>1119</v>
      </c>
      <c r="H29" s="2"/>
      <c r="I29" s="2"/>
      <c r="J29" s="2"/>
      <c r="K29" s="2"/>
      <c r="L29" s="2"/>
      <c r="M29" s="2"/>
      <c r="N29" s="2"/>
    </row>
    <row r="30" spans="2:14" x14ac:dyDescent="0.25">
      <c r="B30" s="7">
        <v>24</v>
      </c>
      <c r="C30" s="7" t="s">
        <v>728</v>
      </c>
      <c r="D30" s="193" t="s">
        <v>32</v>
      </c>
      <c r="E30" s="7">
        <v>2018</v>
      </c>
      <c r="F30" s="7" t="s">
        <v>1118</v>
      </c>
      <c r="G30" s="7" t="s">
        <v>1119</v>
      </c>
      <c r="H30" s="2"/>
      <c r="I30" s="2"/>
      <c r="J30" s="2"/>
      <c r="K30" s="2"/>
      <c r="L30" s="2"/>
      <c r="M30" s="203"/>
      <c r="N30" s="203"/>
    </row>
    <row r="31" spans="2:14" x14ac:dyDescent="0.25">
      <c r="B31" s="7">
        <v>25</v>
      </c>
      <c r="C31" s="7" t="s">
        <v>727</v>
      </c>
      <c r="D31" s="193" t="s">
        <v>32</v>
      </c>
      <c r="E31" s="7">
        <v>2018</v>
      </c>
      <c r="F31" s="7" t="s">
        <v>1118</v>
      </c>
      <c r="G31" s="7" t="s">
        <v>1119</v>
      </c>
      <c r="H31" s="2"/>
      <c r="I31" s="2"/>
      <c r="J31" s="2"/>
      <c r="K31" s="2"/>
      <c r="L31" s="2"/>
      <c r="M31" s="203"/>
      <c r="N31" s="203"/>
    </row>
    <row r="32" spans="2:14" x14ac:dyDescent="0.25">
      <c r="B32" s="7">
        <v>26</v>
      </c>
      <c r="C32" s="7" t="s">
        <v>726</v>
      </c>
      <c r="D32" s="193" t="s">
        <v>32</v>
      </c>
      <c r="E32" s="7">
        <v>2018</v>
      </c>
      <c r="F32" s="7" t="s">
        <v>1118</v>
      </c>
      <c r="G32" s="7" t="s">
        <v>1119</v>
      </c>
      <c r="H32" s="2"/>
      <c r="I32" s="2"/>
      <c r="J32" s="2"/>
      <c r="K32" s="2"/>
      <c r="L32" s="2"/>
      <c r="M32" s="203"/>
      <c r="N32" s="203"/>
    </row>
    <row r="33" spans="2:14" x14ac:dyDescent="0.25">
      <c r="B33" s="7">
        <v>27</v>
      </c>
      <c r="C33" s="7" t="s">
        <v>725</v>
      </c>
      <c r="D33" s="193" t="s">
        <v>91</v>
      </c>
      <c r="E33" s="7">
        <v>2018</v>
      </c>
      <c r="F33" s="7" t="s">
        <v>1118</v>
      </c>
      <c r="G33" s="7" t="s">
        <v>1120</v>
      </c>
      <c r="H33" s="2"/>
      <c r="I33" s="2"/>
      <c r="J33" s="2"/>
      <c r="K33" s="2"/>
      <c r="L33" s="2"/>
      <c r="M33" s="203"/>
      <c r="N33" s="203"/>
    </row>
    <row r="34" spans="2:14" x14ac:dyDescent="0.25">
      <c r="B34" s="7">
        <v>28</v>
      </c>
      <c r="C34" s="7" t="s">
        <v>724</v>
      </c>
      <c r="D34" s="193" t="s">
        <v>91</v>
      </c>
      <c r="E34" s="7">
        <v>2018</v>
      </c>
      <c r="F34" s="7" t="s">
        <v>1118</v>
      </c>
      <c r="G34" s="7" t="s">
        <v>1120</v>
      </c>
      <c r="H34" s="2"/>
      <c r="I34" s="2"/>
      <c r="J34" s="2"/>
      <c r="K34" s="2"/>
      <c r="L34" s="2"/>
      <c r="M34" s="203"/>
      <c r="N34" s="203"/>
    </row>
    <row r="35" spans="2:14" x14ac:dyDescent="0.25">
      <c r="B35" s="7">
        <v>29</v>
      </c>
      <c r="C35" s="7" t="s">
        <v>723</v>
      </c>
      <c r="D35" s="193" t="s">
        <v>91</v>
      </c>
      <c r="E35" s="7">
        <v>2018</v>
      </c>
      <c r="F35" s="7" t="s">
        <v>1118</v>
      </c>
      <c r="G35" s="7" t="s">
        <v>1120</v>
      </c>
      <c r="H35" s="2"/>
      <c r="I35" s="2"/>
      <c r="J35" s="2"/>
      <c r="K35" s="2"/>
      <c r="L35" s="2"/>
      <c r="M35" s="203"/>
      <c r="N35" s="203"/>
    </row>
    <row r="36" spans="2:14" x14ac:dyDescent="0.25">
      <c r="B36" s="7">
        <v>30</v>
      </c>
      <c r="C36" s="7" t="s">
        <v>722</v>
      </c>
      <c r="D36" s="193" t="s">
        <v>91</v>
      </c>
      <c r="E36" s="7">
        <v>2018</v>
      </c>
      <c r="F36" s="7" t="s">
        <v>1118</v>
      </c>
      <c r="G36" s="7" t="s">
        <v>1120</v>
      </c>
      <c r="H36" s="2"/>
      <c r="I36" s="2"/>
      <c r="J36" s="2"/>
      <c r="K36" s="2"/>
      <c r="L36" s="2"/>
      <c r="M36" s="203"/>
      <c r="N36" s="203"/>
    </row>
    <row r="37" spans="2:14" x14ac:dyDescent="0.25">
      <c r="B37" s="7">
        <v>31</v>
      </c>
      <c r="C37" s="7" t="s">
        <v>721</v>
      </c>
      <c r="D37" s="193" t="s">
        <v>91</v>
      </c>
      <c r="E37" s="7">
        <v>2018</v>
      </c>
      <c r="F37" s="7" t="s">
        <v>1118</v>
      </c>
      <c r="G37" s="7" t="s">
        <v>1120</v>
      </c>
      <c r="H37" s="2"/>
      <c r="I37" s="2"/>
      <c r="J37" s="2"/>
      <c r="K37" s="2"/>
      <c r="L37" s="2"/>
      <c r="M37" s="203"/>
      <c r="N37" s="203"/>
    </row>
    <row r="38" spans="2:14" x14ac:dyDescent="0.25">
      <c r="B38" s="7">
        <v>32</v>
      </c>
      <c r="C38" s="7" t="s">
        <v>720</v>
      </c>
      <c r="D38" s="193" t="s">
        <v>91</v>
      </c>
      <c r="E38" s="7">
        <v>2018</v>
      </c>
      <c r="F38" s="7" t="s">
        <v>1118</v>
      </c>
      <c r="G38" s="7" t="s">
        <v>1120</v>
      </c>
      <c r="H38" s="2"/>
      <c r="I38" s="2"/>
      <c r="J38" s="2"/>
      <c r="K38" s="2"/>
      <c r="L38" s="2"/>
      <c r="M38" s="203"/>
      <c r="N38" s="203"/>
    </row>
    <row r="39" spans="2:14" x14ac:dyDescent="0.25">
      <c r="B39" s="7">
        <v>33</v>
      </c>
      <c r="C39" s="7" t="s">
        <v>719</v>
      </c>
      <c r="D39" s="193" t="s">
        <v>91</v>
      </c>
      <c r="E39" s="7">
        <v>2018</v>
      </c>
      <c r="F39" s="7" t="s">
        <v>1118</v>
      </c>
      <c r="G39" s="7" t="s">
        <v>1120</v>
      </c>
      <c r="H39" s="2"/>
      <c r="I39" s="2"/>
      <c r="J39" s="2"/>
      <c r="K39" s="2"/>
      <c r="L39" s="2"/>
      <c r="M39" s="203"/>
      <c r="N39" s="203"/>
    </row>
    <row r="40" spans="2:14" x14ac:dyDescent="0.25">
      <c r="B40" s="7">
        <v>34</v>
      </c>
      <c r="C40" s="7" t="s">
        <v>718</v>
      </c>
      <c r="D40" s="193" t="s">
        <v>91</v>
      </c>
      <c r="E40" s="7">
        <v>2018</v>
      </c>
      <c r="F40" s="7" t="s">
        <v>1118</v>
      </c>
      <c r="G40" s="7" t="s">
        <v>1120</v>
      </c>
      <c r="H40" s="2"/>
      <c r="I40" s="2"/>
      <c r="J40" s="2"/>
      <c r="K40" s="2"/>
      <c r="L40" s="2"/>
      <c r="M40" s="203"/>
      <c r="N40" s="203"/>
    </row>
    <row r="41" spans="2:14" x14ac:dyDescent="0.25">
      <c r="B41" s="7">
        <v>35</v>
      </c>
      <c r="C41" s="7" t="s">
        <v>717</v>
      </c>
      <c r="D41" s="193" t="s">
        <v>91</v>
      </c>
      <c r="E41" s="7">
        <v>2018</v>
      </c>
      <c r="F41" s="7" t="s">
        <v>1118</v>
      </c>
      <c r="G41" s="7" t="s">
        <v>1120</v>
      </c>
      <c r="H41" s="2"/>
      <c r="I41" s="2"/>
      <c r="J41" s="2"/>
      <c r="K41" s="2"/>
      <c r="L41" s="2"/>
      <c r="M41" s="203"/>
      <c r="N41" s="203"/>
    </row>
    <row r="42" spans="2:14" x14ac:dyDescent="0.25">
      <c r="B42" s="7">
        <v>36</v>
      </c>
      <c r="C42" s="7" t="s">
        <v>716</v>
      </c>
      <c r="D42" s="193" t="s">
        <v>91</v>
      </c>
      <c r="E42" s="7">
        <v>2018</v>
      </c>
      <c r="F42" s="7" t="s">
        <v>1118</v>
      </c>
      <c r="G42" s="7" t="s">
        <v>1120</v>
      </c>
      <c r="H42" s="2"/>
      <c r="I42" s="2"/>
      <c r="J42" s="2"/>
      <c r="K42" s="2"/>
      <c r="L42" s="2"/>
      <c r="M42" s="203"/>
      <c r="N42" s="203"/>
    </row>
    <row r="43" spans="2:14" x14ac:dyDescent="0.25">
      <c r="B43" s="7">
        <v>37</v>
      </c>
      <c r="C43" s="7" t="s">
        <v>715</v>
      </c>
      <c r="D43" s="193" t="s">
        <v>91</v>
      </c>
      <c r="E43" s="7">
        <v>2018</v>
      </c>
      <c r="F43" s="7" t="s">
        <v>1118</v>
      </c>
      <c r="G43" s="7" t="s">
        <v>1120</v>
      </c>
      <c r="H43" s="2"/>
      <c r="I43" s="2"/>
      <c r="J43" s="2"/>
      <c r="K43" s="2"/>
      <c r="L43" s="2"/>
      <c r="M43" s="203"/>
      <c r="N43" s="203"/>
    </row>
    <row r="44" spans="2:14" x14ac:dyDescent="0.25">
      <c r="B44" s="7">
        <v>38</v>
      </c>
      <c r="C44" s="7" t="s">
        <v>714</v>
      </c>
      <c r="D44" s="193" t="s">
        <v>91</v>
      </c>
      <c r="E44" s="7">
        <v>2018</v>
      </c>
      <c r="F44" s="7" t="s">
        <v>1118</v>
      </c>
      <c r="G44" s="7" t="s">
        <v>1120</v>
      </c>
      <c r="H44" s="2"/>
      <c r="I44" s="2"/>
      <c r="J44" s="2"/>
      <c r="K44" s="2"/>
      <c r="L44" s="2"/>
      <c r="M44" s="203"/>
      <c r="N44" s="203"/>
    </row>
    <row r="45" spans="2:14" x14ac:dyDescent="0.25">
      <c r="B45" s="7">
        <v>39</v>
      </c>
      <c r="C45" s="7" t="s">
        <v>713</v>
      </c>
      <c r="D45" s="193" t="s">
        <v>91</v>
      </c>
      <c r="E45" s="7">
        <v>2018</v>
      </c>
      <c r="F45" s="7" t="s">
        <v>1118</v>
      </c>
      <c r="G45" s="7" t="s">
        <v>1120</v>
      </c>
      <c r="H45" s="2"/>
      <c r="I45" s="2"/>
      <c r="J45" s="2"/>
      <c r="K45" s="2"/>
      <c r="L45" s="2"/>
      <c r="M45" s="203"/>
      <c r="N45" s="203"/>
    </row>
    <row r="46" spans="2:14" x14ac:dyDescent="0.25">
      <c r="B46" s="7">
        <v>40</v>
      </c>
      <c r="C46" s="7" t="s">
        <v>712</v>
      </c>
      <c r="D46" s="193" t="s">
        <v>91</v>
      </c>
      <c r="E46" s="7">
        <v>2018</v>
      </c>
      <c r="F46" s="7" t="s">
        <v>1118</v>
      </c>
      <c r="G46" s="7" t="s">
        <v>1120</v>
      </c>
      <c r="H46" s="2"/>
      <c r="I46" s="2"/>
      <c r="J46" s="2"/>
      <c r="K46" s="2"/>
      <c r="L46" s="2"/>
      <c r="M46" s="203"/>
      <c r="N46" s="203"/>
    </row>
    <row r="47" spans="2:14" x14ac:dyDescent="0.25">
      <c r="B47" s="7">
        <v>41</v>
      </c>
      <c r="C47" s="7" t="s">
        <v>711</v>
      </c>
      <c r="D47" s="193" t="s">
        <v>91</v>
      </c>
      <c r="E47" s="7">
        <v>2018</v>
      </c>
      <c r="F47" s="7" t="s">
        <v>1118</v>
      </c>
      <c r="G47" s="7" t="s">
        <v>1120</v>
      </c>
      <c r="H47" s="2"/>
      <c r="I47" s="2"/>
      <c r="J47" s="2"/>
      <c r="K47" s="2"/>
      <c r="L47" s="2"/>
      <c r="M47" s="203"/>
      <c r="N47" s="203"/>
    </row>
    <row r="48" spans="2:14" x14ac:dyDescent="0.25">
      <c r="B48" s="7">
        <v>42</v>
      </c>
      <c r="C48" s="7" t="s">
        <v>221</v>
      </c>
      <c r="D48" s="193" t="s">
        <v>32</v>
      </c>
      <c r="E48" s="7">
        <v>2019</v>
      </c>
      <c r="F48" s="7" t="s">
        <v>1118</v>
      </c>
      <c r="G48" s="7" t="s">
        <v>1119</v>
      </c>
      <c r="H48" s="2"/>
      <c r="I48" s="2"/>
      <c r="J48" s="2"/>
      <c r="K48" s="2"/>
      <c r="L48" s="2"/>
      <c r="M48" s="203"/>
      <c r="N48" s="203"/>
    </row>
    <row r="49" spans="2:14" x14ac:dyDescent="0.25">
      <c r="B49" s="7">
        <v>43</v>
      </c>
      <c r="C49" s="7" t="s">
        <v>220</v>
      </c>
      <c r="D49" s="193" t="s">
        <v>32</v>
      </c>
      <c r="E49" s="7">
        <v>2019</v>
      </c>
      <c r="F49" s="7" t="s">
        <v>1118</v>
      </c>
      <c r="G49" s="7" t="s">
        <v>1119</v>
      </c>
      <c r="H49" s="2"/>
      <c r="I49" s="2"/>
      <c r="J49" s="2"/>
      <c r="K49" s="2"/>
      <c r="L49" s="2"/>
      <c r="M49" s="203"/>
      <c r="N49" s="203"/>
    </row>
    <row r="50" spans="2:14" x14ac:dyDescent="0.25">
      <c r="B50" s="7">
        <v>44</v>
      </c>
      <c r="C50" s="7" t="s">
        <v>219</v>
      </c>
      <c r="D50" s="193" t="s">
        <v>32</v>
      </c>
      <c r="E50" s="7">
        <v>2019</v>
      </c>
      <c r="F50" s="7" t="s">
        <v>1118</v>
      </c>
      <c r="G50" s="7" t="s">
        <v>1119</v>
      </c>
      <c r="H50" s="2"/>
      <c r="I50" s="2"/>
      <c r="J50" s="2"/>
      <c r="K50" s="2"/>
      <c r="L50" s="2"/>
      <c r="M50" s="203"/>
      <c r="N50" s="203"/>
    </row>
    <row r="51" spans="2:14" x14ac:dyDescent="0.25">
      <c r="B51" s="7">
        <v>45</v>
      </c>
      <c r="C51" s="7" t="s">
        <v>218</v>
      </c>
      <c r="D51" s="193" t="s">
        <v>32</v>
      </c>
      <c r="E51" s="7">
        <v>2019</v>
      </c>
      <c r="F51" s="7" t="s">
        <v>1118</v>
      </c>
      <c r="G51" s="7" t="s">
        <v>1119</v>
      </c>
      <c r="H51" s="2"/>
      <c r="I51" s="2"/>
      <c r="J51" s="2"/>
      <c r="K51" s="2"/>
      <c r="L51" s="2"/>
      <c r="M51" s="203"/>
      <c r="N51" s="203"/>
    </row>
    <row r="52" spans="2:14" x14ac:dyDescent="0.25">
      <c r="B52" s="7">
        <v>46</v>
      </c>
      <c r="C52" s="7" t="s">
        <v>217</v>
      </c>
      <c r="D52" s="193" t="s">
        <v>32</v>
      </c>
      <c r="E52" s="7">
        <v>2019</v>
      </c>
      <c r="F52" s="7" t="s">
        <v>1118</v>
      </c>
      <c r="G52" s="7" t="s">
        <v>1119</v>
      </c>
      <c r="H52" s="2"/>
      <c r="I52" s="2"/>
      <c r="J52" s="2"/>
      <c r="K52" s="2"/>
      <c r="L52" s="2"/>
      <c r="M52" s="203"/>
      <c r="N52" s="203"/>
    </row>
    <row r="53" spans="2:14" x14ac:dyDescent="0.25">
      <c r="B53" s="7">
        <v>47</v>
      </c>
      <c r="C53" s="7" t="s">
        <v>216</v>
      </c>
      <c r="D53" s="193" t="s">
        <v>32</v>
      </c>
      <c r="E53" s="7">
        <v>2019</v>
      </c>
      <c r="F53" s="7" t="s">
        <v>1118</v>
      </c>
      <c r="G53" s="7" t="s">
        <v>1119</v>
      </c>
      <c r="H53" s="2"/>
      <c r="I53" s="2"/>
      <c r="J53" s="2"/>
      <c r="K53" s="2"/>
      <c r="L53" s="2"/>
      <c r="M53" s="203"/>
      <c r="N53" s="203"/>
    </row>
    <row r="54" spans="2:14" x14ac:dyDescent="0.25">
      <c r="B54" s="7">
        <v>48</v>
      </c>
      <c r="C54" s="7" t="s">
        <v>215</v>
      </c>
      <c r="D54" s="193" t="s">
        <v>32</v>
      </c>
      <c r="E54" s="7">
        <v>2019</v>
      </c>
      <c r="F54" s="7" t="s">
        <v>1118</v>
      </c>
      <c r="G54" s="7" t="s">
        <v>1119</v>
      </c>
      <c r="H54" s="2"/>
      <c r="I54" s="2"/>
      <c r="J54" s="2"/>
      <c r="K54" s="2"/>
      <c r="L54" s="2"/>
      <c r="M54" s="203"/>
      <c r="N54" s="203"/>
    </row>
    <row r="55" spans="2:14" x14ac:dyDescent="0.25">
      <c r="B55" s="7">
        <v>49</v>
      </c>
      <c r="C55" s="7" t="s">
        <v>214</v>
      </c>
      <c r="D55" s="193" t="s">
        <v>32</v>
      </c>
      <c r="E55" s="7">
        <v>2019</v>
      </c>
      <c r="F55" s="7" t="s">
        <v>1118</v>
      </c>
      <c r="G55" s="7" t="s">
        <v>1119</v>
      </c>
      <c r="H55" s="2"/>
      <c r="I55" s="2"/>
      <c r="J55" s="2"/>
      <c r="K55" s="2"/>
      <c r="L55" s="2"/>
      <c r="M55" s="203"/>
      <c r="N55" s="203"/>
    </row>
    <row r="56" spans="2:14" x14ac:dyDescent="0.25">
      <c r="B56" s="7">
        <v>50</v>
      </c>
      <c r="C56" s="7" t="s">
        <v>213</v>
      </c>
      <c r="D56" s="193" t="s">
        <v>32</v>
      </c>
      <c r="E56" s="7">
        <v>2019</v>
      </c>
      <c r="F56" s="7" t="s">
        <v>1118</v>
      </c>
      <c r="G56" s="7" t="s">
        <v>1119</v>
      </c>
      <c r="H56" s="2"/>
      <c r="I56" s="2"/>
      <c r="J56" s="2"/>
      <c r="K56" s="2"/>
      <c r="L56" s="2"/>
      <c r="M56" s="203"/>
      <c r="N56" s="203"/>
    </row>
    <row r="57" spans="2:14" x14ac:dyDescent="0.25">
      <c r="B57" s="7">
        <v>51</v>
      </c>
      <c r="C57" s="7" t="s">
        <v>212</v>
      </c>
      <c r="D57" s="193" t="s">
        <v>32</v>
      </c>
      <c r="E57" s="7">
        <v>2019</v>
      </c>
      <c r="F57" s="7" t="s">
        <v>1118</v>
      </c>
      <c r="G57" s="7" t="s">
        <v>1119</v>
      </c>
      <c r="H57" s="2"/>
      <c r="I57" s="2"/>
      <c r="J57" s="2"/>
      <c r="K57" s="2"/>
      <c r="L57" s="2"/>
      <c r="M57" s="203"/>
      <c r="N57" s="203"/>
    </row>
    <row r="58" spans="2:14" x14ac:dyDescent="0.25">
      <c r="B58" s="7">
        <v>52</v>
      </c>
      <c r="C58" s="7" t="s">
        <v>211</v>
      </c>
      <c r="D58" s="193" t="s">
        <v>32</v>
      </c>
      <c r="E58" s="7">
        <v>2019</v>
      </c>
      <c r="F58" s="7" t="s">
        <v>1118</v>
      </c>
      <c r="G58" s="7" t="s">
        <v>1119</v>
      </c>
      <c r="H58" s="2"/>
      <c r="I58" s="2"/>
      <c r="J58" s="2"/>
      <c r="K58" s="2"/>
      <c r="L58" s="2"/>
      <c r="M58" s="203"/>
      <c r="N58" s="203"/>
    </row>
    <row r="59" spans="2:14" x14ac:dyDescent="0.25">
      <c r="B59" s="7">
        <v>53</v>
      </c>
      <c r="C59" s="7" t="s">
        <v>210</v>
      </c>
      <c r="D59" s="193" t="s">
        <v>32</v>
      </c>
      <c r="E59" s="7">
        <v>2019</v>
      </c>
      <c r="F59" s="7" t="s">
        <v>1118</v>
      </c>
      <c r="G59" s="7" t="s">
        <v>1119</v>
      </c>
      <c r="H59" s="2"/>
      <c r="I59" s="2"/>
      <c r="J59" s="2"/>
      <c r="K59" s="2"/>
      <c r="L59" s="2"/>
      <c r="M59" s="203"/>
      <c r="N59" s="203"/>
    </row>
    <row r="60" spans="2:14" x14ac:dyDescent="0.25">
      <c r="B60" s="7">
        <v>54</v>
      </c>
      <c r="C60" s="7" t="s">
        <v>209</v>
      </c>
      <c r="D60" s="193" t="s">
        <v>32</v>
      </c>
      <c r="E60" s="7">
        <v>2019</v>
      </c>
      <c r="F60" s="7" t="s">
        <v>1118</v>
      </c>
      <c r="G60" s="7" t="s">
        <v>1119</v>
      </c>
      <c r="H60" s="2"/>
      <c r="I60" s="2"/>
      <c r="J60" s="2"/>
      <c r="K60" s="2"/>
      <c r="L60" s="2"/>
      <c r="M60" s="203"/>
      <c r="N60" s="203"/>
    </row>
    <row r="61" spans="2:14" x14ac:dyDescent="0.25">
      <c r="B61" s="7">
        <v>55</v>
      </c>
      <c r="C61" s="7" t="s">
        <v>208</v>
      </c>
      <c r="D61" s="193" t="s">
        <v>32</v>
      </c>
      <c r="E61" s="7">
        <v>2019</v>
      </c>
      <c r="F61" s="7" t="s">
        <v>1118</v>
      </c>
      <c r="G61" s="7" t="s">
        <v>1119</v>
      </c>
      <c r="H61" s="2"/>
      <c r="I61" s="2"/>
      <c r="J61" s="2"/>
      <c r="K61" s="2"/>
      <c r="L61" s="2"/>
      <c r="M61" s="203"/>
      <c r="N61" s="203"/>
    </row>
    <row r="62" spans="2:14" x14ac:dyDescent="0.25">
      <c r="B62" s="7">
        <v>56</v>
      </c>
      <c r="C62" s="7" t="s">
        <v>207</v>
      </c>
      <c r="D62" s="193" t="s">
        <v>32</v>
      </c>
      <c r="E62" s="7">
        <v>2019</v>
      </c>
      <c r="F62" s="7" t="s">
        <v>1118</v>
      </c>
      <c r="G62" s="7" t="s">
        <v>1119</v>
      </c>
      <c r="H62" s="2"/>
      <c r="I62" s="2"/>
      <c r="J62" s="2"/>
      <c r="K62" s="2"/>
      <c r="L62" s="2"/>
      <c r="M62" s="203"/>
      <c r="N62" s="203"/>
    </row>
    <row r="63" spans="2:14" x14ac:dyDescent="0.25">
      <c r="B63" s="7">
        <v>57</v>
      </c>
      <c r="C63" s="7" t="s">
        <v>206</v>
      </c>
      <c r="D63" s="193" t="s">
        <v>32</v>
      </c>
      <c r="E63" s="7">
        <v>2019</v>
      </c>
      <c r="F63" s="7" t="s">
        <v>1118</v>
      </c>
      <c r="G63" s="7" t="s">
        <v>1119</v>
      </c>
      <c r="H63" s="2"/>
      <c r="I63" s="2"/>
      <c r="J63" s="2"/>
      <c r="K63" s="2"/>
      <c r="L63" s="2"/>
      <c r="M63" s="203"/>
      <c r="N63" s="203"/>
    </row>
    <row r="64" spans="2:14" x14ac:dyDescent="0.25">
      <c r="B64" s="7">
        <v>58</v>
      </c>
      <c r="C64" s="7" t="s">
        <v>205</v>
      </c>
      <c r="D64" s="193" t="s">
        <v>32</v>
      </c>
      <c r="E64" s="7">
        <v>2019</v>
      </c>
      <c r="F64" s="7" t="s">
        <v>1118</v>
      </c>
      <c r="G64" s="7" t="s">
        <v>1119</v>
      </c>
      <c r="H64" s="2"/>
      <c r="I64" s="2"/>
      <c r="J64" s="2"/>
      <c r="K64" s="2"/>
      <c r="L64" s="2"/>
      <c r="M64" s="203"/>
      <c r="N64" s="203"/>
    </row>
    <row r="65" spans="2:14" x14ac:dyDescent="0.25">
      <c r="B65" s="7">
        <v>59</v>
      </c>
      <c r="C65" s="7" t="s">
        <v>204</v>
      </c>
      <c r="D65" s="193" t="s">
        <v>32</v>
      </c>
      <c r="E65" s="7">
        <v>2019</v>
      </c>
      <c r="F65" s="7" t="s">
        <v>1118</v>
      </c>
      <c r="G65" s="7" t="s">
        <v>1119</v>
      </c>
      <c r="H65" s="2"/>
      <c r="I65" s="2"/>
      <c r="J65" s="2"/>
      <c r="K65" s="2"/>
      <c r="L65" s="2"/>
      <c r="M65" s="203"/>
      <c r="N65" s="203"/>
    </row>
    <row r="66" spans="2:14" x14ac:dyDescent="0.25">
      <c r="B66" s="7">
        <v>60</v>
      </c>
      <c r="C66" s="7" t="s">
        <v>203</v>
      </c>
      <c r="D66" s="193" t="s">
        <v>32</v>
      </c>
      <c r="E66" s="7">
        <v>2019</v>
      </c>
      <c r="F66" s="7" t="s">
        <v>1118</v>
      </c>
      <c r="G66" s="7" t="s">
        <v>1119</v>
      </c>
      <c r="H66" s="2"/>
      <c r="I66" s="2"/>
      <c r="J66" s="2"/>
      <c r="K66" s="2"/>
      <c r="L66" s="2"/>
      <c r="M66" s="203"/>
      <c r="N66" s="203"/>
    </row>
    <row r="67" spans="2:14" x14ac:dyDescent="0.25">
      <c r="B67" s="7">
        <v>61</v>
      </c>
      <c r="C67" s="7" t="s">
        <v>202</v>
      </c>
      <c r="D67" s="193" t="s">
        <v>32</v>
      </c>
      <c r="E67" s="7">
        <v>2019</v>
      </c>
      <c r="F67" s="7" t="s">
        <v>1118</v>
      </c>
      <c r="G67" s="7" t="s">
        <v>1119</v>
      </c>
      <c r="H67" s="2"/>
      <c r="I67" s="2"/>
      <c r="J67" s="2"/>
      <c r="K67" s="2"/>
      <c r="L67" s="2"/>
      <c r="M67" s="203"/>
      <c r="N67" s="203"/>
    </row>
    <row r="68" spans="2:14" x14ac:dyDescent="0.25">
      <c r="B68" s="7">
        <v>62</v>
      </c>
      <c r="C68" s="7" t="s">
        <v>201</v>
      </c>
      <c r="D68" s="193" t="s">
        <v>32</v>
      </c>
      <c r="E68" s="7">
        <v>2019</v>
      </c>
      <c r="F68" s="7" t="s">
        <v>1118</v>
      </c>
      <c r="G68" s="7" t="s">
        <v>1119</v>
      </c>
      <c r="H68" s="2"/>
      <c r="I68" s="2"/>
      <c r="J68" s="2"/>
      <c r="K68" s="2"/>
      <c r="L68" s="2"/>
      <c r="M68" s="2"/>
      <c r="N68" s="2"/>
    </row>
    <row r="69" spans="2:14" x14ac:dyDescent="0.25">
      <c r="B69" s="7">
        <v>63</v>
      </c>
      <c r="C69" s="7" t="s">
        <v>200</v>
      </c>
      <c r="D69" s="193" t="s">
        <v>32</v>
      </c>
      <c r="E69" s="7">
        <v>2019</v>
      </c>
      <c r="F69" s="7" t="s">
        <v>1118</v>
      </c>
      <c r="G69" s="7" t="s">
        <v>1119</v>
      </c>
      <c r="H69" s="2"/>
      <c r="I69" s="2"/>
      <c r="J69" s="2"/>
      <c r="K69" s="2"/>
      <c r="L69" s="2"/>
      <c r="M69" s="2"/>
      <c r="N69" s="2"/>
    </row>
    <row r="70" spans="2:14" x14ac:dyDescent="0.25">
      <c r="B70" s="7">
        <v>64</v>
      </c>
      <c r="C70" s="7" t="s">
        <v>199</v>
      </c>
      <c r="D70" s="193" t="s">
        <v>32</v>
      </c>
      <c r="E70" s="7">
        <v>2019</v>
      </c>
      <c r="F70" s="7" t="s">
        <v>1118</v>
      </c>
      <c r="G70" s="7" t="s">
        <v>1119</v>
      </c>
      <c r="H70" s="2"/>
      <c r="I70" s="2"/>
      <c r="J70" s="2"/>
      <c r="K70" s="2"/>
      <c r="L70" s="2"/>
      <c r="M70" s="2"/>
      <c r="N70" s="2"/>
    </row>
    <row r="71" spans="2:14" x14ac:dyDescent="0.25">
      <c r="B71" s="7">
        <v>65</v>
      </c>
      <c r="C71" s="7" t="s">
        <v>198</v>
      </c>
      <c r="D71" s="193" t="s">
        <v>32</v>
      </c>
      <c r="E71" s="7">
        <v>2019</v>
      </c>
      <c r="F71" s="7" t="s">
        <v>1118</v>
      </c>
      <c r="G71" s="7" t="s">
        <v>1119</v>
      </c>
      <c r="H71" s="2"/>
      <c r="I71" s="2"/>
      <c r="J71" s="2"/>
      <c r="K71" s="2"/>
      <c r="L71" s="2"/>
      <c r="M71" s="2"/>
      <c r="N71" s="2"/>
    </row>
    <row r="72" spans="2:14" x14ac:dyDescent="0.25">
      <c r="B72" s="7">
        <v>66</v>
      </c>
      <c r="C72" s="7" t="s">
        <v>197</v>
      </c>
      <c r="D72" s="193" t="s">
        <v>32</v>
      </c>
      <c r="E72" s="7">
        <v>2019</v>
      </c>
      <c r="F72" s="7" t="s">
        <v>1118</v>
      </c>
      <c r="G72" s="7" t="s">
        <v>1119</v>
      </c>
      <c r="H72" s="2"/>
      <c r="I72" s="2"/>
      <c r="J72" s="2"/>
      <c r="K72" s="2"/>
      <c r="L72" s="2"/>
      <c r="M72" s="2"/>
      <c r="N72" s="2"/>
    </row>
    <row r="73" spans="2:14" x14ac:dyDescent="0.25">
      <c r="B73" s="7">
        <v>67</v>
      </c>
      <c r="C73" s="7" t="s">
        <v>196</v>
      </c>
      <c r="D73" s="193" t="s">
        <v>91</v>
      </c>
      <c r="E73" s="7">
        <v>2019</v>
      </c>
      <c r="F73" s="7" t="s">
        <v>1118</v>
      </c>
      <c r="G73" s="7" t="s">
        <v>1120</v>
      </c>
      <c r="H73" s="2"/>
      <c r="I73" s="2"/>
      <c r="J73" s="2"/>
      <c r="K73" s="2"/>
      <c r="L73" s="2"/>
      <c r="M73" s="2"/>
      <c r="N73" s="2"/>
    </row>
    <row r="74" spans="2:14" x14ac:dyDescent="0.25">
      <c r="B74" s="7">
        <v>68</v>
      </c>
      <c r="C74" s="7" t="s">
        <v>195</v>
      </c>
      <c r="D74" s="193" t="s">
        <v>91</v>
      </c>
      <c r="E74" s="7">
        <v>2019</v>
      </c>
      <c r="F74" s="7" t="s">
        <v>1118</v>
      </c>
      <c r="G74" s="7" t="s">
        <v>1120</v>
      </c>
      <c r="H74" s="2"/>
      <c r="I74" s="2"/>
      <c r="J74" s="2"/>
      <c r="K74" s="2"/>
      <c r="L74" s="2"/>
      <c r="M74" s="2"/>
      <c r="N74" s="2"/>
    </row>
    <row r="75" spans="2:14" x14ac:dyDescent="0.25">
      <c r="B75" s="7">
        <v>69</v>
      </c>
      <c r="C75" s="7" t="s">
        <v>194</v>
      </c>
      <c r="D75" s="193" t="s">
        <v>91</v>
      </c>
      <c r="E75" s="7">
        <v>2019</v>
      </c>
      <c r="F75" s="7" t="s">
        <v>1118</v>
      </c>
      <c r="G75" s="7" t="s">
        <v>1120</v>
      </c>
      <c r="H75" s="2"/>
      <c r="I75" s="2"/>
      <c r="J75" s="2"/>
      <c r="K75" s="2"/>
      <c r="L75" s="2"/>
      <c r="M75" s="2"/>
      <c r="N75" s="2"/>
    </row>
    <row r="76" spans="2:14" x14ac:dyDescent="0.25">
      <c r="B76" s="7">
        <v>70</v>
      </c>
      <c r="C76" s="7" t="s">
        <v>193</v>
      </c>
      <c r="D76" s="193" t="s">
        <v>91</v>
      </c>
      <c r="E76" s="7">
        <v>2019</v>
      </c>
      <c r="F76" s="7" t="s">
        <v>1118</v>
      </c>
      <c r="G76" s="7" t="s">
        <v>1120</v>
      </c>
      <c r="H76" s="2"/>
      <c r="I76" s="2"/>
      <c r="J76" s="2"/>
      <c r="K76" s="2"/>
      <c r="L76" s="2"/>
      <c r="M76" s="2"/>
      <c r="N76" s="2"/>
    </row>
    <row r="77" spans="2:14" x14ac:dyDescent="0.25">
      <c r="B77" s="7">
        <v>71</v>
      </c>
      <c r="C77" s="7" t="s">
        <v>192</v>
      </c>
      <c r="D77" s="193" t="s">
        <v>91</v>
      </c>
      <c r="E77" s="7">
        <v>2019</v>
      </c>
      <c r="F77" s="7" t="s">
        <v>1118</v>
      </c>
      <c r="G77" s="7" t="s">
        <v>1120</v>
      </c>
      <c r="H77" s="2"/>
      <c r="I77" s="2"/>
      <c r="J77" s="2"/>
      <c r="K77" s="2"/>
      <c r="L77" s="2"/>
      <c r="M77" s="2"/>
      <c r="N77" s="2"/>
    </row>
    <row r="78" spans="2:14" x14ac:dyDescent="0.25">
      <c r="B78" s="7">
        <v>72</v>
      </c>
      <c r="C78" s="7" t="s">
        <v>191</v>
      </c>
      <c r="D78" s="193" t="s">
        <v>91</v>
      </c>
      <c r="E78" s="7">
        <v>2019</v>
      </c>
      <c r="F78" s="7" t="s">
        <v>1118</v>
      </c>
      <c r="G78" s="7" t="s">
        <v>1120</v>
      </c>
      <c r="H78" s="2"/>
      <c r="I78" s="2"/>
      <c r="J78" s="2"/>
      <c r="K78" s="2"/>
      <c r="L78" s="2"/>
      <c r="M78" s="2"/>
      <c r="N78" s="2"/>
    </row>
    <row r="79" spans="2:14" x14ac:dyDescent="0.25">
      <c r="B79" s="7">
        <v>73</v>
      </c>
      <c r="C79" s="7" t="s">
        <v>190</v>
      </c>
      <c r="D79" s="193" t="s">
        <v>91</v>
      </c>
      <c r="E79" s="7">
        <v>2019</v>
      </c>
      <c r="F79" s="7" t="s">
        <v>1118</v>
      </c>
      <c r="G79" s="7" t="s">
        <v>1120</v>
      </c>
      <c r="H79" s="2"/>
      <c r="I79" s="2"/>
      <c r="J79" s="2"/>
      <c r="K79" s="2"/>
      <c r="L79" s="2"/>
      <c r="M79" s="2"/>
      <c r="N79" s="2"/>
    </row>
    <row r="80" spans="2:14" x14ac:dyDescent="0.25">
      <c r="B80" s="7">
        <v>74</v>
      </c>
      <c r="C80" s="7" t="s">
        <v>189</v>
      </c>
      <c r="D80" s="193" t="s">
        <v>91</v>
      </c>
      <c r="E80" s="7">
        <v>2019</v>
      </c>
      <c r="F80" s="7" t="s">
        <v>1118</v>
      </c>
      <c r="G80" s="7" t="s">
        <v>1120</v>
      </c>
      <c r="H80" s="2"/>
      <c r="I80" s="2"/>
      <c r="J80" s="2"/>
      <c r="K80" s="2"/>
      <c r="L80" s="2"/>
      <c r="M80" s="2"/>
      <c r="N80" s="2"/>
    </row>
    <row r="81" spans="3:14" x14ac:dyDescent="0.25">
      <c r="M81" s="208" t="s">
        <v>1121</v>
      </c>
      <c r="N81" s="208"/>
    </row>
    <row r="84" spans="3:14" x14ac:dyDescent="0.25">
      <c r="C84" t="s">
        <v>1126</v>
      </c>
      <c r="F84" t="s">
        <v>1127</v>
      </c>
    </row>
  </sheetData>
  <mergeCells count="5">
    <mergeCell ref="B1:N1"/>
    <mergeCell ref="B2:N2"/>
    <mergeCell ref="B3:N3"/>
    <mergeCell ref="B5:N5"/>
    <mergeCell ref="F4:J4"/>
  </mergeCells>
  <conditionalFormatting sqref="C7:C78">
    <cfRule type="duplicateValues" dxfId="13" priority="2"/>
  </conditionalFormatting>
  <conditionalFormatting sqref="C79:C80">
    <cfRule type="duplicateValues" dxfId="12" priority="1"/>
  </conditionalFormatting>
  <printOptions horizontalCentered="1"/>
  <pageMargins left="0.7" right="0.7" top="0.75" bottom="0.75" header="0.3" footer="0.3"/>
  <pageSetup scale="56" fitToHeight="2" orientation="landscape" r:id="rId1"/>
  <headerFooter>
    <oddFooter xml:space="preserve">&amp;CPágina &amp;P/2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499984740745262"/>
    <pageSetUpPr fitToPage="1"/>
  </sheetPr>
  <dimension ref="B1:N77"/>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2.85546875" customWidth="1"/>
    <col min="4" max="4" width="26.7109375" customWidth="1"/>
    <col min="6" max="6" width="17.285156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06"/>
      <c r="G4" s="206"/>
      <c r="H4" s="206"/>
      <c r="I4" s="206"/>
      <c r="J4" s="206"/>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491</v>
      </c>
      <c r="D7" s="193" t="s">
        <v>492</v>
      </c>
      <c r="E7" s="7">
        <v>2016</v>
      </c>
      <c r="F7" s="7" t="s">
        <v>1118</v>
      </c>
      <c r="G7" s="7" t="s">
        <v>1120</v>
      </c>
      <c r="H7" s="2"/>
      <c r="I7" s="2"/>
      <c r="J7" s="2"/>
      <c r="K7" s="2"/>
      <c r="L7" s="2"/>
      <c r="M7" s="2"/>
      <c r="N7" s="2"/>
    </row>
    <row r="8" spans="2:14" x14ac:dyDescent="0.25">
      <c r="B8" s="7">
        <v>2</v>
      </c>
      <c r="C8" s="7" t="s">
        <v>816</v>
      </c>
      <c r="D8" s="193" t="s">
        <v>151</v>
      </c>
      <c r="E8" s="7">
        <v>2016</v>
      </c>
      <c r="F8" s="7" t="s">
        <v>1118</v>
      </c>
      <c r="G8" s="7" t="s">
        <v>1120</v>
      </c>
      <c r="H8" s="2"/>
      <c r="I8" s="2"/>
      <c r="J8" s="2"/>
      <c r="K8" s="2"/>
      <c r="L8" s="2"/>
      <c r="M8" s="2"/>
      <c r="N8" s="2"/>
    </row>
    <row r="9" spans="2:14" x14ac:dyDescent="0.25">
      <c r="B9" s="7">
        <v>3</v>
      </c>
      <c r="C9" s="7" t="s">
        <v>454</v>
      </c>
      <c r="D9" s="193" t="s">
        <v>417</v>
      </c>
      <c r="E9" s="7">
        <v>2016</v>
      </c>
      <c r="F9" s="7" t="s">
        <v>1129</v>
      </c>
      <c r="G9" s="7" t="s">
        <v>1119</v>
      </c>
      <c r="H9" s="2"/>
      <c r="I9" s="2"/>
      <c r="J9" s="2"/>
      <c r="K9" s="2"/>
      <c r="L9" s="2"/>
      <c r="M9" s="2"/>
      <c r="N9" s="2"/>
    </row>
    <row r="10" spans="2:14" x14ac:dyDescent="0.25">
      <c r="B10" s="7">
        <v>4</v>
      </c>
      <c r="C10" s="7" t="s">
        <v>86</v>
      </c>
      <c r="D10" s="193" t="s">
        <v>87</v>
      </c>
      <c r="E10" s="7">
        <v>2017</v>
      </c>
      <c r="F10" s="7" t="s">
        <v>1129</v>
      </c>
      <c r="G10" s="7" t="s">
        <v>1119</v>
      </c>
      <c r="H10" s="2"/>
      <c r="I10" s="2"/>
      <c r="J10" s="2"/>
      <c r="K10" s="2"/>
      <c r="L10" s="2"/>
      <c r="M10" s="2"/>
      <c r="N10" s="2"/>
    </row>
    <row r="11" spans="2:14" x14ac:dyDescent="0.25">
      <c r="B11" s="7">
        <v>5</v>
      </c>
      <c r="C11" s="7" t="s">
        <v>710</v>
      </c>
      <c r="D11" s="207" t="s">
        <v>151</v>
      </c>
      <c r="E11" s="7">
        <v>2018</v>
      </c>
      <c r="F11" s="7" t="s">
        <v>1118</v>
      </c>
      <c r="G11" s="7" t="s">
        <v>1120</v>
      </c>
      <c r="H11" s="2"/>
      <c r="I11" s="2"/>
      <c r="J11" s="2"/>
      <c r="K11" s="2"/>
      <c r="L11" s="2"/>
      <c r="M11" s="2"/>
      <c r="N11" s="2"/>
    </row>
    <row r="12" spans="2:14" x14ac:dyDescent="0.25">
      <c r="B12" s="7">
        <v>6</v>
      </c>
      <c r="C12" s="7" t="s">
        <v>709</v>
      </c>
      <c r="D12" s="207" t="s">
        <v>151</v>
      </c>
      <c r="E12" s="7">
        <v>2018</v>
      </c>
      <c r="F12" s="7" t="s">
        <v>1118</v>
      </c>
      <c r="G12" s="7" t="s">
        <v>1120</v>
      </c>
      <c r="H12" s="2"/>
      <c r="I12" s="2"/>
      <c r="J12" s="2"/>
      <c r="K12" s="2"/>
      <c r="L12" s="2"/>
      <c r="M12" s="2"/>
      <c r="N12" s="2"/>
    </row>
    <row r="13" spans="2:14" x14ac:dyDescent="0.25">
      <c r="B13" s="7">
        <v>7</v>
      </c>
      <c r="C13" s="7" t="s">
        <v>708</v>
      </c>
      <c r="D13" s="207" t="s">
        <v>151</v>
      </c>
      <c r="E13" s="7">
        <v>2018</v>
      </c>
      <c r="F13" s="7" t="s">
        <v>1118</v>
      </c>
      <c r="G13" s="7" t="s">
        <v>1120</v>
      </c>
      <c r="H13" s="2"/>
      <c r="I13" s="2"/>
      <c r="J13" s="2"/>
      <c r="K13" s="2"/>
      <c r="L13" s="2"/>
      <c r="M13" s="2"/>
      <c r="N13" s="2"/>
    </row>
    <row r="14" spans="2:14" x14ac:dyDescent="0.25">
      <c r="B14" s="7">
        <v>8</v>
      </c>
      <c r="C14" s="7" t="s">
        <v>707</v>
      </c>
      <c r="D14" s="207" t="s">
        <v>151</v>
      </c>
      <c r="E14" s="7">
        <v>2018</v>
      </c>
      <c r="F14" s="7" t="s">
        <v>1118</v>
      </c>
      <c r="G14" s="7" t="s">
        <v>1120</v>
      </c>
      <c r="H14" s="2"/>
      <c r="I14" s="2"/>
      <c r="J14" s="2"/>
      <c r="K14" s="2"/>
      <c r="L14" s="2"/>
      <c r="M14" s="2"/>
      <c r="N14" s="2"/>
    </row>
    <row r="15" spans="2:14" x14ac:dyDescent="0.25">
      <c r="B15" s="7">
        <v>9</v>
      </c>
      <c r="C15" s="7" t="s">
        <v>706</v>
      </c>
      <c r="D15" s="207" t="s">
        <v>151</v>
      </c>
      <c r="E15" s="7">
        <v>2018</v>
      </c>
      <c r="F15" s="7" t="s">
        <v>1118</v>
      </c>
      <c r="G15" s="7" t="s">
        <v>1120</v>
      </c>
      <c r="H15" s="2"/>
      <c r="I15" s="2"/>
      <c r="J15" s="2"/>
      <c r="K15" s="2"/>
      <c r="L15" s="2"/>
      <c r="M15" s="2"/>
      <c r="N15" s="2"/>
    </row>
    <row r="16" spans="2:14" x14ac:dyDescent="0.25">
      <c r="B16" s="7">
        <v>10</v>
      </c>
      <c r="C16" s="7" t="s">
        <v>705</v>
      </c>
      <c r="D16" s="207" t="s">
        <v>151</v>
      </c>
      <c r="E16" s="7">
        <v>2018</v>
      </c>
      <c r="F16" s="7" t="s">
        <v>1118</v>
      </c>
      <c r="G16" s="7" t="s">
        <v>1120</v>
      </c>
      <c r="H16" s="2"/>
      <c r="I16" s="2"/>
      <c r="J16" s="2"/>
      <c r="K16" s="2"/>
      <c r="L16" s="2"/>
      <c r="M16" s="2"/>
      <c r="N16" s="2"/>
    </row>
    <row r="17" spans="2:14" x14ac:dyDescent="0.25">
      <c r="B17" s="7">
        <v>11</v>
      </c>
      <c r="C17" s="7" t="s">
        <v>704</v>
      </c>
      <c r="D17" s="207" t="s">
        <v>151</v>
      </c>
      <c r="E17" s="7">
        <v>2018</v>
      </c>
      <c r="F17" s="7" t="s">
        <v>1118</v>
      </c>
      <c r="G17" s="7" t="s">
        <v>1120</v>
      </c>
      <c r="H17" s="2"/>
      <c r="I17" s="2"/>
      <c r="J17" s="2"/>
      <c r="K17" s="2"/>
      <c r="L17" s="2"/>
      <c r="M17" s="2"/>
      <c r="N17" s="2"/>
    </row>
    <row r="18" spans="2:14" x14ac:dyDescent="0.25">
      <c r="B18" s="7">
        <v>12</v>
      </c>
      <c r="C18" s="7" t="s">
        <v>703</v>
      </c>
      <c r="D18" s="207" t="s">
        <v>151</v>
      </c>
      <c r="E18" s="7">
        <v>2018</v>
      </c>
      <c r="F18" s="7" t="s">
        <v>1118</v>
      </c>
      <c r="G18" s="7" t="s">
        <v>1120</v>
      </c>
      <c r="H18" s="2"/>
      <c r="I18" s="2"/>
      <c r="J18" s="2"/>
      <c r="K18" s="2"/>
      <c r="L18" s="2"/>
      <c r="M18" s="2"/>
      <c r="N18" s="2"/>
    </row>
    <row r="19" spans="2:14" x14ac:dyDescent="0.25">
      <c r="B19" s="7">
        <v>13</v>
      </c>
      <c r="C19" s="7" t="s">
        <v>702</v>
      </c>
      <c r="D19" s="207" t="s">
        <v>151</v>
      </c>
      <c r="E19" s="7">
        <v>2018</v>
      </c>
      <c r="F19" s="7" t="s">
        <v>1118</v>
      </c>
      <c r="G19" s="7" t="s">
        <v>1120</v>
      </c>
      <c r="H19" s="2"/>
      <c r="I19" s="2"/>
      <c r="J19" s="2"/>
      <c r="K19" s="2"/>
      <c r="L19" s="2"/>
      <c r="M19" s="2"/>
      <c r="N19" s="2"/>
    </row>
    <row r="20" spans="2:14" x14ac:dyDescent="0.25">
      <c r="B20" s="7">
        <v>14</v>
      </c>
      <c r="C20" s="7" t="s">
        <v>701</v>
      </c>
      <c r="D20" s="207" t="s">
        <v>151</v>
      </c>
      <c r="E20" s="7">
        <v>2018</v>
      </c>
      <c r="F20" s="7" t="s">
        <v>1118</v>
      </c>
      <c r="G20" s="7" t="s">
        <v>1120</v>
      </c>
      <c r="H20" s="2"/>
      <c r="I20" s="2"/>
      <c r="J20" s="2"/>
      <c r="K20" s="2"/>
      <c r="L20" s="2"/>
      <c r="M20" s="2"/>
      <c r="N20" s="2"/>
    </row>
    <row r="21" spans="2:14" x14ac:dyDescent="0.25">
      <c r="B21" s="7">
        <v>15</v>
      </c>
      <c r="C21" s="7" t="s">
        <v>700</v>
      </c>
      <c r="D21" s="207" t="s">
        <v>151</v>
      </c>
      <c r="E21" s="7">
        <v>2018</v>
      </c>
      <c r="F21" s="7" t="s">
        <v>1118</v>
      </c>
      <c r="G21" s="7" t="s">
        <v>1120</v>
      </c>
      <c r="H21" s="2"/>
      <c r="I21" s="2"/>
      <c r="J21" s="2"/>
      <c r="K21" s="2"/>
      <c r="L21" s="2"/>
      <c r="M21" s="2"/>
      <c r="N21" s="2"/>
    </row>
    <row r="22" spans="2:14" x14ac:dyDescent="0.25">
      <c r="B22" s="7">
        <v>16</v>
      </c>
      <c r="C22" s="7" t="s">
        <v>699</v>
      </c>
      <c r="D22" s="207" t="s">
        <v>151</v>
      </c>
      <c r="E22" s="7">
        <v>2018</v>
      </c>
      <c r="F22" s="7" t="s">
        <v>1118</v>
      </c>
      <c r="G22" s="7" t="s">
        <v>1120</v>
      </c>
      <c r="H22" s="2"/>
      <c r="I22" s="2"/>
      <c r="J22" s="2"/>
      <c r="K22" s="2"/>
      <c r="L22" s="2"/>
      <c r="M22" s="2"/>
      <c r="N22" s="2"/>
    </row>
    <row r="23" spans="2:14" x14ac:dyDescent="0.25">
      <c r="B23" s="7">
        <v>17</v>
      </c>
      <c r="C23" s="7" t="s">
        <v>698</v>
      </c>
      <c r="D23" s="207" t="s">
        <v>151</v>
      </c>
      <c r="E23" s="7">
        <v>2018</v>
      </c>
      <c r="F23" s="7" t="s">
        <v>1118</v>
      </c>
      <c r="G23" s="7" t="s">
        <v>1120</v>
      </c>
      <c r="H23" s="2"/>
      <c r="I23" s="2"/>
      <c r="J23" s="2"/>
      <c r="K23" s="2"/>
      <c r="L23" s="2"/>
      <c r="M23" s="2"/>
      <c r="N23" s="2"/>
    </row>
    <row r="24" spans="2:14" x14ac:dyDescent="0.25">
      <c r="B24" s="7">
        <v>18</v>
      </c>
      <c r="C24" s="7" t="s">
        <v>697</v>
      </c>
      <c r="D24" s="207" t="s">
        <v>151</v>
      </c>
      <c r="E24" s="7">
        <v>2018</v>
      </c>
      <c r="F24" s="7" t="s">
        <v>1118</v>
      </c>
      <c r="G24" s="7" t="s">
        <v>1120</v>
      </c>
      <c r="H24" s="2"/>
      <c r="I24" s="2"/>
      <c r="J24" s="2"/>
      <c r="K24" s="2"/>
      <c r="L24" s="2"/>
      <c r="M24" s="2"/>
      <c r="N24" s="2"/>
    </row>
    <row r="25" spans="2:14" x14ac:dyDescent="0.25">
      <c r="B25" s="7">
        <v>19</v>
      </c>
      <c r="C25" s="7" t="s">
        <v>696</v>
      </c>
      <c r="D25" s="207" t="s">
        <v>151</v>
      </c>
      <c r="E25" s="7">
        <v>2018</v>
      </c>
      <c r="F25" s="7" t="s">
        <v>1118</v>
      </c>
      <c r="G25" s="7" t="s">
        <v>1120</v>
      </c>
      <c r="H25" s="2"/>
      <c r="I25" s="2"/>
      <c r="J25" s="2"/>
      <c r="K25" s="2"/>
      <c r="L25" s="2"/>
      <c r="M25" s="2"/>
      <c r="N25" s="2"/>
    </row>
    <row r="26" spans="2:14" x14ac:dyDescent="0.25">
      <c r="B26" s="7">
        <v>20</v>
      </c>
      <c r="C26" s="7" t="s">
        <v>695</v>
      </c>
      <c r="D26" s="207" t="s">
        <v>151</v>
      </c>
      <c r="E26" s="7">
        <v>2018</v>
      </c>
      <c r="F26" s="7" t="s">
        <v>1118</v>
      </c>
      <c r="G26" s="7" t="s">
        <v>1120</v>
      </c>
      <c r="H26" s="2"/>
      <c r="I26" s="2"/>
      <c r="J26" s="2"/>
      <c r="K26" s="2"/>
      <c r="L26" s="2"/>
      <c r="M26" s="2"/>
      <c r="N26" s="2"/>
    </row>
    <row r="27" spans="2:14" x14ac:dyDescent="0.25">
      <c r="B27" s="7">
        <v>21</v>
      </c>
      <c r="C27" s="7" t="s">
        <v>683</v>
      </c>
      <c r="D27" s="207" t="s">
        <v>151</v>
      </c>
      <c r="E27" s="7">
        <v>2018</v>
      </c>
      <c r="F27" s="7" t="s">
        <v>1118</v>
      </c>
      <c r="G27" s="7" t="s">
        <v>1120</v>
      </c>
      <c r="H27" s="2"/>
      <c r="I27" s="2"/>
      <c r="J27" s="2"/>
      <c r="K27" s="2"/>
      <c r="L27" s="2"/>
      <c r="M27" s="2"/>
      <c r="N27" s="2"/>
    </row>
    <row r="28" spans="2:14" x14ac:dyDescent="0.25">
      <c r="B28" s="7">
        <v>22</v>
      </c>
      <c r="C28" s="7" t="s">
        <v>682</v>
      </c>
      <c r="D28" s="207" t="s">
        <v>151</v>
      </c>
      <c r="E28" s="7">
        <v>2018</v>
      </c>
      <c r="F28" s="7" t="s">
        <v>1118</v>
      </c>
      <c r="G28" s="7" t="s">
        <v>1120</v>
      </c>
      <c r="H28" s="2"/>
      <c r="I28" s="2"/>
      <c r="J28" s="2"/>
      <c r="K28" s="2"/>
      <c r="L28" s="2"/>
      <c r="M28" s="2"/>
      <c r="N28" s="2"/>
    </row>
    <row r="29" spans="2:14" x14ac:dyDescent="0.25">
      <c r="B29" s="7">
        <v>23</v>
      </c>
      <c r="C29" s="7" t="s">
        <v>681</v>
      </c>
      <c r="D29" s="207" t="s">
        <v>151</v>
      </c>
      <c r="E29" s="7">
        <v>2018</v>
      </c>
      <c r="F29" s="7" t="s">
        <v>1118</v>
      </c>
      <c r="G29" s="7" t="s">
        <v>1120</v>
      </c>
      <c r="H29" s="2"/>
      <c r="I29" s="2"/>
      <c r="J29" s="2"/>
      <c r="K29" s="2"/>
      <c r="L29" s="2"/>
      <c r="M29" s="2"/>
      <c r="N29" s="2"/>
    </row>
    <row r="30" spans="2:14" x14ac:dyDescent="0.25">
      <c r="B30" s="7">
        <v>24</v>
      </c>
      <c r="C30" s="7" t="s">
        <v>694</v>
      </c>
      <c r="D30" s="207" t="s">
        <v>686</v>
      </c>
      <c r="E30" s="7">
        <v>2018</v>
      </c>
      <c r="F30" s="7" t="s">
        <v>1118</v>
      </c>
      <c r="G30" s="7" t="s">
        <v>1119</v>
      </c>
      <c r="H30" s="2"/>
      <c r="I30" s="2"/>
      <c r="J30" s="2"/>
      <c r="K30" s="2"/>
      <c r="L30" s="2"/>
      <c r="M30" s="203"/>
      <c r="N30" s="203"/>
    </row>
    <row r="31" spans="2:14" x14ac:dyDescent="0.25">
      <c r="B31" s="7">
        <v>25</v>
      </c>
      <c r="C31" s="7" t="s">
        <v>693</v>
      </c>
      <c r="D31" s="207" t="s">
        <v>686</v>
      </c>
      <c r="E31" s="7">
        <v>2018</v>
      </c>
      <c r="F31" s="7" t="s">
        <v>1118</v>
      </c>
      <c r="G31" s="7" t="s">
        <v>1119</v>
      </c>
      <c r="H31" s="2"/>
      <c r="I31" s="2"/>
      <c r="J31" s="2"/>
      <c r="K31" s="2"/>
      <c r="L31" s="2"/>
      <c r="M31" s="203"/>
      <c r="N31" s="203"/>
    </row>
    <row r="32" spans="2:14" x14ac:dyDescent="0.25">
      <c r="B32" s="7">
        <v>26</v>
      </c>
      <c r="C32" s="7" t="s">
        <v>692</v>
      </c>
      <c r="D32" s="207" t="s">
        <v>686</v>
      </c>
      <c r="E32" s="7">
        <v>2018</v>
      </c>
      <c r="F32" s="7" t="s">
        <v>1118</v>
      </c>
      <c r="G32" s="7" t="s">
        <v>1119</v>
      </c>
      <c r="H32" s="2"/>
      <c r="I32" s="2"/>
      <c r="J32" s="2"/>
      <c r="K32" s="2"/>
      <c r="L32" s="2"/>
      <c r="M32" s="203"/>
      <c r="N32" s="203"/>
    </row>
    <row r="33" spans="2:14" x14ac:dyDescent="0.25">
      <c r="B33" s="7">
        <v>27</v>
      </c>
      <c r="C33" s="7" t="s">
        <v>691</v>
      </c>
      <c r="D33" s="207" t="s">
        <v>686</v>
      </c>
      <c r="E33" s="7">
        <v>2018</v>
      </c>
      <c r="F33" s="7" t="s">
        <v>1118</v>
      </c>
      <c r="G33" s="7" t="s">
        <v>1119</v>
      </c>
      <c r="H33" s="2"/>
      <c r="I33" s="2"/>
      <c r="J33" s="2"/>
      <c r="K33" s="2"/>
      <c r="L33" s="2"/>
      <c r="M33" s="203"/>
      <c r="N33" s="203"/>
    </row>
    <row r="34" spans="2:14" x14ac:dyDescent="0.25">
      <c r="B34" s="7">
        <v>28</v>
      </c>
      <c r="C34" s="7" t="s">
        <v>690</v>
      </c>
      <c r="D34" s="207" t="s">
        <v>686</v>
      </c>
      <c r="E34" s="7">
        <v>2018</v>
      </c>
      <c r="F34" s="7" t="s">
        <v>1118</v>
      </c>
      <c r="G34" s="7" t="s">
        <v>1119</v>
      </c>
      <c r="H34" s="2"/>
      <c r="I34" s="2"/>
      <c r="J34" s="2"/>
      <c r="K34" s="2"/>
      <c r="L34" s="2"/>
      <c r="M34" s="203"/>
      <c r="N34" s="203"/>
    </row>
    <row r="35" spans="2:14" x14ac:dyDescent="0.25">
      <c r="B35" s="7">
        <v>29</v>
      </c>
      <c r="C35" s="7" t="s">
        <v>689</v>
      </c>
      <c r="D35" s="207" t="s">
        <v>686</v>
      </c>
      <c r="E35" s="7">
        <v>2018</v>
      </c>
      <c r="F35" s="7" t="s">
        <v>1118</v>
      </c>
      <c r="G35" s="7" t="s">
        <v>1119</v>
      </c>
      <c r="H35" s="2"/>
      <c r="I35" s="2"/>
      <c r="J35" s="2"/>
      <c r="K35" s="2"/>
      <c r="L35" s="2"/>
      <c r="M35" s="203"/>
      <c r="N35" s="203"/>
    </row>
    <row r="36" spans="2:14" x14ac:dyDescent="0.25">
      <c r="B36" s="7">
        <v>30</v>
      </c>
      <c r="C36" s="7" t="s">
        <v>688</v>
      </c>
      <c r="D36" s="207" t="s">
        <v>686</v>
      </c>
      <c r="E36" s="7">
        <v>2018</v>
      </c>
      <c r="F36" s="7" t="s">
        <v>1118</v>
      </c>
      <c r="G36" s="7" t="s">
        <v>1119</v>
      </c>
      <c r="H36" s="2"/>
      <c r="I36" s="2"/>
      <c r="J36" s="2"/>
      <c r="K36" s="2"/>
      <c r="L36" s="2"/>
      <c r="M36" s="203"/>
      <c r="N36" s="203"/>
    </row>
    <row r="37" spans="2:14" x14ac:dyDescent="0.25">
      <c r="B37" s="7">
        <v>31</v>
      </c>
      <c r="C37" s="7" t="s">
        <v>687</v>
      </c>
      <c r="D37" s="207" t="s">
        <v>686</v>
      </c>
      <c r="E37" s="7">
        <v>2018</v>
      </c>
      <c r="F37" s="7" t="s">
        <v>1118</v>
      </c>
      <c r="G37" s="7" t="s">
        <v>1119</v>
      </c>
      <c r="H37" s="2"/>
      <c r="I37" s="2"/>
      <c r="J37" s="2"/>
      <c r="K37" s="2"/>
      <c r="L37" s="2"/>
      <c r="M37" s="203"/>
      <c r="N37" s="203"/>
    </row>
    <row r="38" spans="2:14" x14ac:dyDescent="0.25">
      <c r="B38" s="7">
        <v>32</v>
      </c>
      <c r="C38" s="7" t="s">
        <v>685</v>
      </c>
      <c r="D38" s="207" t="s">
        <v>686</v>
      </c>
      <c r="E38" s="7">
        <v>2018</v>
      </c>
      <c r="F38" s="7" t="s">
        <v>1118</v>
      </c>
      <c r="G38" s="7" t="s">
        <v>1119</v>
      </c>
      <c r="H38" s="2"/>
      <c r="I38" s="2"/>
      <c r="J38" s="2"/>
      <c r="K38" s="2"/>
      <c r="L38" s="2"/>
      <c r="M38" s="203"/>
      <c r="N38" s="203"/>
    </row>
    <row r="39" spans="2:14" x14ac:dyDescent="0.25">
      <c r="B39" s="7">
        <v>33</v>
      </c>
      <c r="C39" s="7" t="s">
        <v>236</v>
      </c>
      <c r="D39" s="207" t="s">
        <v>146</v>
      </c>
      <c r="E39" s="7">
        <v>2018</v>
      </c>
      <c r="F39" s="7" t="s">
        <v>1118</v>
      </c>
      <c r="G39" s="7" t="s">
        <v>1119</v>
      </c>
      <c r="H39" s="2"/>
      <c r="I39" s="2"/>
      <c r="J39" s="2"/>
      <c r="K39" s="2"/>
      <c r="L39" s="2"/>
      <c r="M39" s="203"/>
      <c r="N39" s="203"/>
    </row>
    <row r="40" spans="2:14" x14ac:dyDescent="0.25">
      <c r="B40" s="7">
        <v>34</v>
      </c>
      <c r="C40" s="7" t="s">
        <v>235</v>
      </c>
      <c r="D40" s="207" t="s">
        <v>146</v>
      </c>
      <c r="E40" s="7">
        <v>2018</v>
      </c>
      <c r="F40" s="7" t="s">
        <v>1118</v>
      </c>
      <c r="G40" s="7" t="s">
        <v>1119</v>
      </c>
      <c r="H40" s="2"/>
      <c r="I40" s="2"/>
      <c r="J40" s="2"/>
      <c r="K40" s="2"/>
      <c r="L40" s="2"/>
      <c r="M40" s="203"/>
      <c r="N40" s="203"/>
    </row>
    <row r="41" spans="2:14" x14ac:dyDescent="0.25">
      <c r="B41" s="7">
        <v>35</v>
      </c>
      <c r="C41" s="7" t="s">
        <v>234</v>
      </c>
      <c r="D41" s="207" t="s">
        <v>146</v>
      </c>
      <c r="E41" s="7">
        <v>2018</v>
      </c>
      <c r="F41" s="7" t="s">
        <v>1118</v>
      </c>
      <c r="G41" s="7" t="s">
        <v>1119</v>
      </c>
      <c r="H41" s="2"/>
      <c r="I41" s="2"/>
      <c r="J41" s="2"/>
      <c r="K41" s="2"/>
      <c r="L41" s="2"/>
      <c r="M41" s="203"/>
      <c r="N41" s="203"/>
    </row>
    <row r="42" spans="2:14" x14ac:dyDescent="0.25">
      <c r="B42" s="7">
        <v>36</v>
      </c>
      <c r="C42" s="7" t="s">
        <v>233</v>
      </c>
      <c r="D42" s="207" t="s">
        <v>146</v>
      </c>
      <c r="E42" s="7">
        <v>2018</v>
      </c>
      <c r="F42" s="7" t="s">
        <v>1118</v>
      </c>
      <c r="G42" s="7" t="s">
        <v>1119</v>
      </c>
      <c r="H42" s="2"/>
      <c r="I42" s="2"/>
      <c r="J42" s="2"/>
      <c r="K42" s="2"/>
      <c r="L42" s="2"/>
      <c r="M42" s="203"/>
      <c r="N42" s="203"/>
    </row>
    <row r="43" spans="2:14" x14ac:dyDescent="0.25">
      <c r="B43" s="7">
        <v>37</v>
      </c>
      <c r="C43" s="7" t="s">
        <v>232</v>
      </c>
      <c r="D43" s="207" t="s">
        <v>146</v>
      </c>
      <c r="E43" s="7">
        <v>2018</v>
      </c>
      <c r="F43" s="7" t="s">
        <v>1118</v>
      </c>
      <c r="G43" s="7" t="s">
        <v>1119</v>
      </c>
      <c r="H43" s="2"/>
      <c r="I43" s="2"/>
      <c r="J43" s="2"/>
      <c r="K43" s="2"/>
      <c r="L43" s="2"/>
      <c r="M43" s="203"/>
      <c r="N43" s="203"/>
    </row>
    <row r="44" spans="2:14" x14ac:dyDescent="0.25">
      <c r="B44" s="7">
        <v>38</v>
      </c>
      <c r="C44" s="7" t="s">
        <v>231</v>
      </c>
      <c r="D44" s="207" t="s">
        <v>146</v>
      </c>
      <c r="E44" s="7">
        <v>2018</v>
      </c>
      <c r="F44" s="7" t="s">
        <v>1118</v>
      </c>
      <c r="G44" s="7" t="s">
        <v>1119</v>
      </c>
      <c r="H44" s="2"/>
      <c r="I44" s="2"/>
      <c r="J44" s="2"/>
      <c r="K44" s="2"/>
      <c r="L44" s="2"/>
      <c r="M44" s="203"/>
      <c r="N44" s="203"/>
    </row>
    <row r="45" spans="2:14" x14ac:dyDescent="0.25">
      <c r="B45" s="7">
        <v>39</v>
      </c>
      <c r="C45" s="7" t="s">
        <v>230</v>
      </c>
      <c r="D45" s="207" t="s">
        <v>146</v>
      </c>
      <c r="E45" s="7">
        <v>2018</v>
      </c>
      <c r="F45" s="7" t="s">
        <v>1118</v>
      </c>
      <c r="G45" s="7" t="s">
        <v>1119</v>
      </c>
      <c r="H45" s="2"/>
      <c r="I45" s="2"/>
      <c r="J45" s="2"/>
      <c r="K45" s="2"/>
      <c r="L45" s="2"/>
      <c r="M45" s="203"/>
      <c r="N45" s="203"/>
    </row>
    <row r="46" spans="2:14" x14ac:dyDescent="0.25">
      <c r="B46" s="7">
        <v>40</v>
      </c>
      <c r="C46" s="7" t="s">
        <v>229</v>
      </c>
      <c r="D46" s="207" t="s">
        <v>146</v>
      </c>
      <c r="E46" s="7">
        <v>2018</v>
      </c>
      <c r="F46" s="7" t="s">
        <v>1118</v>
      </c>
      <c r="G46" s="7" t="s">
        <v>1119</v>
      </c>
      <c r="H46" s="2"/>
      <c r="I46" s="2"/>
      <c r="J46" s="2"/>
      <c r="K46" s="2"/>
      <c r="L46" s="2"/>
      <c r="M46" s="203"/>
      <c r="N46" s="203"/>
    </row>
    <row r="47" spans="2:14" x14ac:dyDescent="0.25">
      <c r="B47" s="7">
        <v>41</v>
      </c>
      <c r="C47" s="7" t="s">
        <v>228</v>
      </c>
      <c r="D47" s="207" t="s">
        <v>146</v>
      </c>
      <c r="E47" s="7">
        <v>2018</v>
      </c>
      <c r="F47" s="7" t="s">
        <v>1118</v>
      </c>
      <c r="G47" s="7" t="s">
        <v>1119</v>
      </c>
      <c r="H47" s="2"/>
      <c r="I47" s="2"/>
      <c r="J47" s="2"/>
      <c r="K47" s="2"/>
      <c r="L47" s="2"/>
      <c r="M47" s="203"/>
      <c r="N47" s="203"/>
    </row>
    <row r="48" spans="2:14" x14ac:dyDescent="0.25">
      <c r="B48" s="7">
        <v>42</v>
      </c>
      <c r="C48" s="7" t="s">
        <v>227</v>
      </c>
      <c r="D48" s="207" t="s">
        <v>146</v>
      </c>
      <c r="E48" s="7">
        <v>2018</v>
      </c>
      <c r="F48" s="7" t="s">
        <v>1118</v>
      </c>
      <c r="G48" s="7" t="s">
        <v>1119</v>
      </c>
      <c r="H48" s="2"/>
      <c r="I48" s="2"/>
      <c r="J48" s="2"/>
      <c r="K48" s="2"/>
      <c r="L48" s="2"/>
      <c r="M48" s="203"/>
      <c r="N48" s="203"/>
    </row>
    <row r="49" spans="2:14" x14ac:dyDescent="0.25">
      <c r="B49" s="7">
        <v>43</v>
      </c>
      <c r="C49" s="7" t="s">
        <v>226</v>
      </c>
      <c r="D49" s="207" t="s">
        <v>146</v>
      </c>
      <c r="E49" s="7">
        <v>2018</v>
      </c>
      <c r="F49" s="7" t="s">
        <v>1118</v>
      </c>
      <c r="G49" s="7" t="s">
        <v>1119</v>
      </c>
      <c r="H49" s="2"/>
      <c r="I49" s="2"/>
      <c r="J49" s="2"/>
      <c r="K49" s="2"/>
      <c r="L49" s="2"/>
      <c r="M49" s="203"/>
      <c r="N49" s="203"/>
    </row>
    <row r="50" spans="2:14" x14ac:dyDescent="0.25">
      <c r="B50" s="7">
        <v>44</v>
      </c>
      <c r="C50" s="7" t="s">
        <v>225</v>
      </c>
      <c r="D50" s="207" t="s">
        <v>146</v>
      </c>
      <c r="E50" s="7">
        <v>2018</v>
      </c>
      <c r="F50" s="7" t="s">
        <v>1118</v>
      </c>
      <c r="G50" s="7" t="s">
        <v>1119</v>
      </c>
      <c r="H50" s="2"/>
      <c r="I50" s="2"/>
      <c r="J50" s="2"/>
      <c r="K50" s="2"/>
      <c r="L50" s="2"/>
      <c r="M50" s="203"/>
      <c r="N50" s="203"/>
    </row>
    <row r="51" spans="2:14" x14ac:dyDescent="0.25">
      <c r="B51" s="7">
        <v>45</v>
      </c>
      <c r="C51" s="7" t="s">
        <v>224</v>
      </c>
      <c r="D51" s="207" t="s">
        <v>146</v>
      </c>
      <c r="E51" s="7">
        <v>2018</v>
      </c>
      <c r="F51" s="7" t="s">
        <v>1118</v>
      </c>
      <c r="G51" s="7" t="s">
        <v>1119</v>
      </c>
      <c r="H51" s="2"/>
      <c r="I51" s="2"/>
      <c r="J51" s="2"/>
      <c r="K51" s="2"/>
      <c r="L51" s="2"/>
      <c r="M51" s="203"/>
      <c r="N51" s="203"/>
    </row>
    <row r="52" spans="2:14" x14ac:dyDescent="0.25">
      <c r="B52" s="7">
        <v>46</v>
      </c>
      <c r="C52" s="7" t="s">
        <v>223</v>
      </c>
      <c r="D52" s="207" t="s">
        <v>146</v>
      </c>
      <c r="E52" s="7">
        <v>2018</v>
      </c>
      <c r="F52" s="7" t="s">
        <v>1118</v>
      </c>
      <c r="G52" s="7" t="s">
        <v>1119</v>
      </c>
      <c r="H52" s="2"/>
      <c r="I52" s="2"/>
      <c r="J52" s="2"/>
      <c r="K52" s="2"/>
      <c r="L52" s="2"/>
      <c r="M52" s="203"/>
      <c r="N52" s="203"/>
    </row>
    <row r="53" spans="2:14" x14ac:dyDescent="0.25">
      <c r="B53" s="7">
        <v>47</v>
      </c>
      <c r="C53" s="7" t="s">
        <v>222</v>
      </c>
      <c r="D53" s="207" t="s">
        <v>146</v>
      </c>
      <c r="E53" s="7">
        <v>2018</v>
      </c>
      <c r="F53" s="7" t="s">
        <v>1118</v>
      </c>
      <c r="G53" s="7" t="s">
        <v>1119</v>
      </c>
      <c r="H53" s="2"/>
      <c r="I53" s="2"/>
      <c r="J53" s="2"/>
      <c r="K53" s="2"/>
      <c r="L53" s="2"/>
      <c r="M53" s="203"/>
      <c r="N53" s="203"/>
    </row>
    <row r="54" spans="2:14" x14ac:dyDescent="0.25">
      <c r="B54" s="7">
        <v>48</v>
      </c>
      <c r="C54" s="7" t="s">
        <v>248</v>
      </c>
      <c r="D54" s="207" t="s">
        <v>151</v>
      </c>
      <c r="E54" s="7">
        <v>2019</v>
      </c>
      <c r="F54" s="7" t="s">
        <v>1118</v>
      </c>
      <c r="G54" s="7" t="s">
        <v>1120</v>
      </c>
      <c r="H54" s="2"/>
      <c r="I54" s="2"/>
      <c r="J54" s="2"/>
      <c r="K54" s="2"/>
      <c r="L54" s="2"/>
      <c r="M54" s="203"/>
      <c r="N54" s="203"/>
    </row>
    <row r="55" spans="2:14" x14ac:dyDescent="0.25">
      <c r="B55" s="7">
        <v>49</v>
      </c>
      <c r="C55" s="7" t="s">
        <v>247</v>
      </c>
      <c r="D55" s="207" t="s">
        <v>151</v>
      </c>
      <c r="E55" s="7">
        <v>2019</v>
      </c>
      <c r="F55" s="7" t="s">
        <v>1118</v>
      </c>
      <c r="G55" s="7" t="s">
        <v>1120</v>
      </c>
      <c r="H55" s="2"/>
      <c r="I55" s="2"/>
      <c r="J55" s="2"/>
      <c r="K55" s="2"/>
      <c r="L55" s="2"/>
      <c r="M55" s="203"/>
      <c r="N55" s="203"/>
    </row>
    <row r="56" spans="2:14" x14ac:dyDescent="0.25">
      <c r="B56" s="7">
        <v>50</v>
      </c>
      <c r="C56" s="7" t="s">
        <v>246</v>
      </c>
      <c r="D56" s="207" t="s">
        <v>151</v>
      </c>
      <c r="E56" s="7">
        <v>2019</v>
      </c>
      <c r="F56" s="7" t="s">
        <v>1118</v>
      </c>
      <c r="G56" s="7" t="s">
        <v>1120</v>
      </c>
      <c r="H56" s="2"/>
      <c r="I56" s="2"/>
      <c r="J56" s="2"/>
      <c r="K56" s="2"/>
      <c r="L56" s="2"/>
      <c r="M56" s="203"/>
      <c r="N56" s="203"/>
    </row>
    <row r="57" spans="2:14" x14ac:dyDescent="0.25">
      <c r="B57" s="7">
        <v>51</v>
      </c>
      <c r="C57" s="7" t="s">
        <v>245</v>
      </c>
      <c r="D57" s="207" t="s">
        <v>151</v>
      </c>
      <c r="E57" s="7">
        <v>2019</v>
      </c>
      <c r="F57" s="7" t="s">
        <v>1118</v>
      </c>
      <c r="G57" s="7" t="s">
        <v>1120</v>
      </c>
      <c r="H57" s="2"/>
      <c r="I57" s="2"/>
      <c r="J57" s="2"/>
      <c r="K57" s="2"/>
      <c r="L57" s="2"/>
      <c r="M57" s="203"/>
      <c r="N57" s="203"/>
    </row>
    <row r="58" spans="2:14" x14ac:dyDescent="0.25">
      <c r="B58" s="7">
        <v>52</v>
      </c>
      <c r="C58" s="7" t="s">
        <v>244</v>
      </c>
      <c r="D58" s="207" t="s">
        <v>151</v>
      </c>
      <c r="E58" s="7">
        <v>2019</v>
      </c>
      <c r="F58" s="7" t="s">
        <v>1118</v>
      </c>
      <c r="G58" s="7" t="s">
        <v>1120</v>
      </c>
      <c r="H58" s="2"/>
      <c r="I58" s="2"/>
      <c r="J58" s="2"/>
      <c r="K58" s="2"/>
      <c r="L58" s="2"/>
      <c r="M58" s="203"/>
      <c r="N58" s="203"/>
    </row>
    <row r="59" spans="2:14" x14ac:dyDescent="0.25">
      <c r="B59" s="7">
        <v>53</v>
      </c>
      <c r="C59" s="7" t="s">
        <v>243</v>
      </c>
      <c r="D59" s="207" t="s">
        <v>151</v>
      </c>
      <c r="E59" s="7">
        <v>2019</v>
      </c>
      <c r="F59" s="7" t="s">
        <v>1118</v>
      </c>
      <c r="G59" s="7" t="s">
        <v>1120</v>
      </c>
      <c r="H59" s="2"/>
      <c r="I59" s="2"/>
      <c r="J59" s="2"/>
      <c r="K59" s="2"/>
      <c r="L59" s="2"/>
      <c r="M59" s="203"/>
      <c r="N59" s="203"/>
    </row>
    <row r="60" spans="2:14" x14ac:dyDescent="0.25">
      <c r="B60" s="7">
        <v>54</v>
      </c>
      <c r="C60" s="7" t="s">
        <v>242</v>
      </c>
      <c r="D60" s="207" t="s">
        <v>151</v>
      </c>
      <c r="E60" s="7">
        <v>2019</v>
      </c>
      <c r="F60" s="7" t="s">
        <v>1118</v>
      </c>
      <c r="G60" s="7" t="s">
        <v>1120</v>
      </c>
      <c r="H60" s="2"/>
      <c r="I60" s="2"/>
      <c r="J60" s="2"/>
      <c r="K60" s="2"/>
      <c r="L60" s="2"/>
      <c r="M60" s="203"/>
      <c r="N60" s="203"/>
    </row>
    <row r="61" spans="2:14" x14ac:dyDescent="0.25">
      <c r="B61" s="7">
        <v>55</v>
      </c>
      <c r="C61" s="7" t="s">
        <v>241</v>
      </c>
      <c r="D61" s="207" t="s">
        <v>151</v>
      </c>
      <c r="E61" s="7">
        <v>2019</v>
      </c>
      <c r="F61" s="7" t="s">
        <v>1118</v>
      </c>
      <c r="G61" s="7" t="s">
        <v>1120</v>
      </c>
      <c r="H61" s="2"/>
      <c r="I61" s="2"/>
      <c r="J61" s="2"/>
      <c r="K61" s="2"/>
      <c r="L61" s="2"/>
      <c r="M61" s="203"/>
      <c r="N61" s="203"/>
    </row>
    <row r="62" spans="2:14" x14ac:dyDescent="0.25">
      <c r="B62" s="7">
        <v>56</v>
      </c>
      <c r="C62" s="7" t="s">
        <v>240</v>
      </c>
      <c r="D62" s="207" t="s">
        <v>151</v>
      </c>
      <c r="E62" s="7">
        <v>2019</v>
      </c>
      <c r="F62" s="7" t="s">
        <v>1118</v>
      </c>
      <c r="G62" s="7" t="s">
        <v>1120</v>
      </c>
      <c r="H62" s="2"/>
      <c r="I62" s="2"/>
      <c r="J62" s="2"/>
      <c r="K62" s="2"/>
      <c r="L62" s="2"/>
      <c r="M62" s="203"/>
      <c r="N62" s="203"/>
    </row>
    <row r="63" spans="2:14" x14ac:dyDescent="0.25">
      <c r="B63" s="7">
        <v>57</v>
      </c>
      <c r="C63" s="7" t="s">
        <v>239</v>
      </c>
      <c r="D63" s="207" t="s">
        <v>151</v>
      </c>
      <c r="E63" s="7">
        <v>2019</v>
      </c>
      <c r="F63" s="7" t="s">
        <v>1118</v>
      </c>
      <c r="G63" s="7" t="s">
        <v>1120</v>
      </c>
      <c r="H63" s="2"/>
      <c r="I63" s="2"/>
      <c r="J63" s="2"/>
      <c r="K63" s="2"/>
      <c r="L63" s="2"/>
      <c r="M63" s="203"/>
      <c r="N63" s="203"/>
    </row>
    <row r="64" spans="2:14" x14ac:dyDescent="0.25">
      <c r="B64" s="7">
        <v>58</v>
      </c>
      <c r="C64" s="7" t="s">
        <v>238</v>
      </c>
      <c r="D64" s="207" t="s">
        <v>151</v>
      </c>
      <c r="E64" s="7">
        <v>2019</v>
      </c>
      <c r="F64" s="7" t="s">
        <v>1118</v>
      </c>
      <c r="G64" s="7" t="s">
        <v>1120</v>
      </c>
      <c r="H64" s="2"/>
      <c r="I64" s="2"/>
      <c r="J64" s="2"/>
      <c r="K64" s="2"/>
      <c r="L64" s="2"/>
      <c r="M64" s="203"/>
      <c r="N64" s="203"/>
    </row>
    <row r="65" spans="2:14" x14ac:dyDescent="0.25">
      <c r="B65" s="7">
        <v>59</v>
      </c>
      <c r="C65" s="7" t="s">
        <v>237</v>
      </c>
      <c r="D65" s="207" t="s">
        <v>151</v>
      </c>
      <c r="E65" s="7">
        <v>2019</v>
      </c>
      <c r="F65" s="7" t="s">
        <v>1118</v>
      </c>
      <c r="G65" s="7" t="s">
        <v>1120</v>
      </c>
      <c r="H65" s="2"/>
      <c r="I65" s="2"/>
      <c r="J65" s="2"/>
      <c r="K65" s="2"/>
      <c r="L65" s="2"/>
      <c r="M65" s="203"/>
      <c r="N65" s="203"/>
    </row>
    <row r="66" spans="2:14" x14ac:dyDescent="0.25">
      <c r="B66" s="7">
        <v>60</v>
      </c>
      <c r="C66" s="7" t="s">
        <v>154</v>
      </c>
      <c r="D66" s="207" t="s">
        <v>151</v>
      </c>
      <c r="E66" s="7">
        <v>2020</v>
      </c>
      <c r="F66" s="7" t="s">
        <v>1118</v>
      </c>
      <c r="G66" s="7" t="s">
        <v>1120</v>
      </c>
      <c r="H66" s="2"/>
      <c r="I66" s="2"/>
      <c r="J66" s="2"/>
      <c r="K66" s="2"/>
      <c r="L66" s="2"/>
      <c r="M66" s="203"/>
      <c r="N66" s="203"/>
    </row>
    <row r="67" spans="2:14" x14ac:dyDescent="0.25">
      <c r="B67" s="7">
        <v>61</v>
      </c>
      <c r="C67" s="7" t="s">
        <v>153</v>
      </c>
      <c r="D67" s="207" t="s">
        <v>151</v>
      </c>
      <c r="E67" s="7">
        <v>2020</v>
      </c>
      <c r="F67" s="7" t="s">
        <v>1118</v>
      </c>
      <c r="G67" s="7" t="s">
        <v>1120</v>
      </c>
      <c r="H67" s="2"/>
      <c r="I67" s="2"/>
      <c r="J67" s="2"/>
      <c r="K67" s="2"/>
      <c r="L67" s="2"/>
      <c r="M67" s="203"/>
      <c r="N67" s="203"/>
    </row>
    <row r="68" spans="2:14" x14ac:dyDescent="0.25">
      <c r="B68" s="7">
        <v>62</v>
      </c>
      <c r="C68" s="7" t="s">
        <v>152</v>
      </c>
      <c r="D68" s="207" t="s">
        <v>151</v>
      </c>
      <c r="E68" s="7">
        <v>2020</v>
      </c>
      <c r="F68" s="7" t="s">
        <v>1118</v>
      </c>
      <c r="G68" s="7" t="s">
        <v>1120</v>
      </c>
      <c r="H68" s="2"/>
      <c r="I68" s="2"/>
      <c r="J68" s="2"/>
      <c r="K68" s="2"/>
      <c r="L68" s="2"/>
      <c r="M68" s="2"/>
      <c r="N68" s="2"/>
    </row>
    <row r="69" spans="2:14" x14ac:dyDescent="0.25">
      <c r="B69" s="7">
        <v>63</v>
      </c>
      <c r="C69" s="7" t="s">
        <v>150</v>
      </c>
      <c r="D69" s="207" t="s">
        <v>151</v>
      </c>
      <c r="E69" s="7">
        <v>2020</v>
      </c>
      <c r="F69" s="7" t="s">
        <v>1118</v>
      </c>
      <c r="G69" s="7" t="s">
        <v>1120</v>
      </c>
      <c r="H69" s="2"/>
      <c r="I69" s="2"/>
      <c r="J69" s="2"/>
      <c r="K69" s="2"/>
      <c r="L69" s="2"/>
      <c r="M69" s="2"/>
      <c r="N69" s="2"/>
    </row>
    <row r="70" spans="2:14" x14ac:dyDescent="0.25">
      <c r="B70" s="7">
        <v>64</v>
      </c>
      <c r="C70" s="7" t="s">
        <v>149</v>
      </c>
      <c r="D70" s="193" t="s">
        <v>146</v>
      </c>
      <c r="E70" s="7">
        <v>2020</v>
      </c>
      <c r="F70" s="7" t="s">
        <v>1118</v>
      </c>
      <c r="G70" s="7" t="s">
        <v>1119</v>
      </c>
      <c r="H70" s="2"/>
      <c r="I70" s="2"/>
      <c r="J70" s="2"/>
      <c r="K70" s="2"/>
      <c r="L70" s="2"/>
      <c r="M70" s="2"/>
      <c r="N70" s="2"/>
    </row>
    <row r="71" spans="2:14" x14ac:dyDescent="0.25">
      <c r="B71" s="7">
        <v>65</v>
      </c>
      <c r="C71" s="7" t="s">
        <v>148</v>
      </c>
      <c r="D71" s="193" t="s">
        <v>146</v>
      </c>
      <c r="E71" s="7">
        <v>2020</v>
      </c>
      <c r="F71" s="7" t="s">
        <v>1118</v>
      </c>
      <c r="G71" s="7" t="s">
        <v>1119</v>
      </c>
      <c r="H71" s="2"/>
      <c r="I71" s="2"/>
      <c r="J71" s="2"/>
      <c r="K71" s="2"/>
      <c r="L71" s="2"/>
      <c r="M71" s="2"/>
      <c r="N71" s="2"/>
    </row>
    <row r="72" spans="2:14" x14ac:dyDescent="0.25">
      <c r="B72" s="7">
        <v>66</v>
      </c>
      <c r="C72" s="7" t="s">
        <v>147</v>
      </c>
      <c r="D72" s="193" t="s">
        <v>146</v>
      </c>
      <c r="E72" s="7">
        <v>2020</v>
      </c>
      <c r="F72" s="7" t="s">
        <v>1118</v>
      </c>
      <c r="G72" s="7" t="s">
        <v>1119</v>
      </c>
      <c r="H72" s="2"/>
      <c r="I72" s="2"/>
      <c r="J72" s="2"/>
      <c r="K72" s="2"/>
      <c r="L72" s="2"/>
      <c r="M72" s="2"/>
      <c r="N72" s="2"/>
    </row>
    <row r="73" spans="2:14" x14ac:dyDescent="0.25">
      <c r="B73" s="7">
        <v>67</v>
      </c>
      <c r="C73" s="7" t="s">
        <v>145</v>
      </c>
      <c r="D73" s="193" t="s">
        <v>146</v>
      </c>
      <c r="E73" s="7">
        <v>2020</v>
      </c>
      <c r="F73" s="7" t="s">
        <v>1118</v>
      </c>
      <c r="G73" s="7" t="s">
        <v>1119</v>
      </c>
      <c r="H73" s="2"/>
      <c r="I73" s="2"/>
      <c r="J73" s="2"/>
      <c r="K73" s="2"/>
      <c r="L73" s="2"/>
      <c r="M73" s="2"/>
      <c r="N73" s="2"/>
    </row>
    <row r="74" spans="2:14" x14ac:dyDescent="0.25">
      <c r="M74" s="208" t="s">
        <v>1121</v>
      </c>
      <c r="N74" s="208"/>
    </row>
    <row r="77" spans="2:14" x14ac:dyDescent="0.25">
      <c r="C77" t="s">
        <v>1126</v>
      </c>
      <c r="F77" t="s">
        <v>1127</v>
      </c>
    </row>
  </sheetData>
  <mergeCells count="4">
    <mergeCell ref="B1:N1"/>
    <mergeCell ref="B2:N2"/>
    <mergeCell ref="B3:N3"/>
    <mergeCell ref="B5:N5"/>
  </mergeCells>
  <conditionalFormatting sqref="C7:C53">
    <cfRule type="duplicateValues" dxfId="11" priority="3"/>
  </conditionalFormatting>
  <conditionalFormatting sqref="C54:C65">
    <cfRule type="duplicateValues" dxfId="10" priority="2"/>
  </conditionalFormatting>
  <conditionalFormatting sqref="C66:C73">
    <cfRule type="duplicateValues" dxfId="9" priority="1"/>
  </conditionalFormatting>
  <printOptions horizontalCentered="1"/>
  <pageMargins left="0.7" right="0.7" top="0.75" bottom="0.75" header="0.3" footer="0.3"/>
  <pageSetup scale="56" fitToHeight="2" orientation="landscape" r:id="rId1"/>
  <headerFooter>
    <oddFooter xml:space="preserve">&amp;CPágina &amp;P/2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499984740745262"/>
    <pageSetUpPr fitToPage="1"/>
  </sheetPr>
  <dimension ref="B1:N81"/>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9.7109375" customWidth="1"/>
    <col min="4" max="4" width="44.7109375" customWidth="1"/>
    <col min="6" max="6" width="17.28515625" style="6"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06"/>
      <c r="G4" s="206"/>
      <c r="H4" s="206"/>
      <c r="I4" s="206"/>
      <c r="J4" s="206"/>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911</v>
      </c>
      <c r="D7" s="7" t="s">
        <v>912</v>
      </c>
      <c r="E7" s="7">
        <v>1998</v>
      </c>
      <c r="F7" s="7" t="s">
        <v>1118</v>
      </c>
      <c r="G7" s="7" t="s">
        <v>1119</v>
      </c>
      <c r="H7" s="2"/>
      <c r="I7" s="2"/>
      <c r="J7" s="2"/>
      <c r="K7" s="2"/>
      <c r="L7" s="2"/>
      <c r="M7" s="2"/>
      <c r="N7" s="7">
        <f>+H7+I7+J7+K7+L7+M7</f>
        <v>0</v>
      </c>
    </row>
    <row r="8" spans="2:14" x14ac:dyDescent="0.25">
      <c r="B8" s="7">
        <v>2</v>
      </c>
      <c r="C8" s="7" t="s">
        <v>364</v>
      </c>
      <c r="D8" s="7" t="s">
        <v>353</v>
      </c>
      <c r="E8" s="7">
        <v>2002</v>
      </c>
      <c r="F8" s="7" t="s">
        <v>1118</v>
      </c>
      <c r="G8" s="7" t="s">
        <v>1119</v>
      </c>
      <c r="H8" s="2"/>
      <c r="I8" s="2"/>
      <c r="J8" s="2"/>
      <c r="K8" s="2"/>
      <c r="L8" s="2"/>
      <c r="M8" s="2"/>
      <c r="N8" s="7">
        <f t="shared" ref="N8:N71" si="0">+H8+I8+J8+K8+L8+M8</f>
        <v>0</v>
      </c>
    </row>
    <row r="9" spans="2:14" x14ac:dyDescent="0.25">
      <c r="B9" s="7">
        <v>3</v>
      </c>
      <c r="C9" s="7" t="s">
        <v>360</v>
      </c>
      <c r="D9" s="7" t="s">
        <v>353</v>
      </c>
      <c r="E9" s="7">
        <v>2002</v>
      </c>
      <c r="F9" s="7" t="s">
        <v>1118</v>
      </c>
      <c r="G9" s="7" t="s">
        <v>1119</v>
      </c>
      <c r="H9" s="2"/>
      <c r="I9" s="2"/>
      <c r="J9" s="2"/>
      <c r="K9" s="2"/>
      <c r="L9" s="2"/>
      <c r="M9" s="2"/>
      <c r="N9" s="7">
        <f t="shared" si="0"/>
        <v>0</v>
      </c>
    </row>
    <row r="10" spans="2:14" x14ac:dyDescent="0.25">
      <c r="B10" s="7">
        <v>4</v>
      </c>
      <c r="C10" s="7" t="s">
        <v>354</v>
      </c>
      <c r="D10" s="7" t="s">
        <v>353</v>
      </c>
      <c r="E10" s="7">
        <v>2002</v>
      </c>
      <c r="F10" s="7" t="s">
        <v>1118</v>
      </c>
      <c r="G10" s="7" t="s">
        <v>1119</v>
      </c>
      <c r="H10" s="2"/>
      <c r="I10" s="2"/>
      <c r="J10" s="2"/>
      <c r="K10" s="2"/>
      <c r="L10" s="2"/>
      <c r="M10" s="2"/>
      <c r="N10" s="7">
        <f t="shared" si="0"/>
        <v>0</v>
      </c>
    </row>
    <row r="11" spans="2:14" x14ac:dyDescent="0.25">
      <c r="B11" s="7">
        <v>5</v>
      </c>
      <c r="C11" s="7" t="s">
        <v>319</v>
      </c>
      <c r="D11" s="7" t="s">
        <v>320</v>
      </c>
      <c r="E11" s="7">
        <v>2004</v>
      </c>
      <c r="F11" s="7" t="s">
        <v>1129</v>
      </c>
      <c r="G11" s="7" t="s">
        <v>1119</v>
      </c>
      <c r="H11" s="2"/>
      <c r="I11" s="2"/>
      <c r="J11" s="2"/>
      <c r="K11" s="2"/>
      <c r="L11" s="2"/>
      <c r="M11" s="2"/>
      <c r="N11" s="7">
        <f t="shared" si="0"/>
        <v>0</v>
      </c>
    </row>
    <row r="12" spans="2:14" x14ac:dyDescent="0.25">
      <c r="B12" s="7">
        <v>6</v>
      </c>
      <c r="C12" s="7" t="s">
        <v>564</v>
      </c>
      <c r="D12" s="7" t="s">
        <v>565</v>
      </c>
      <c r="E12" s="7">
        <v>2005</v>
      </c>
      <c r="F12" s="7" t="s">
        <v>1118</v>
      </c>
      <c r="G12" s="7" t="s">
        <v>1120</v>
      </c>
      <c r="H12" s="2"/>
      <c r="I12" s="2"/>
      <c r="J12" s="2"/>
      <c r="K12" s="2"/>
      <c r="L12" s="2"/>
      <c r="M12" s="2"/>
      <c r="N12" s="7">
        <f t="shared" si="0"/>
        <v>0</v>
      </c>
    </row>
    <row r="13" spans="2:14" x14ac:dyDescent="0.25">
      <c r="B13" s="7">
        <v>7</v>
      </c>
      <c r="C13" s="7" t="s">
        <v>375</v>
      </c>
      <c r="D13" s="7" t="s">
        <v>376</v>
      </c>
      <c r="E13" s="7">
        <v>2006</v>
      </c>
      <c r="F13" s="7" t="s">
        <v>1129</v>
      </c>
      <c r="G13" s="7" t="s">
        <v>1119</v>
      </c>
      <c r="H13" s="2"/>
      <c r="I13" s="2"/>
      <c r="J13" s="2"/>
      <c r="K13" s="2"/>
      <c r="L13" s="2"/>
      <c r="M13" s="2"/>
      <c r="N13" s="7">
        <f t="shared" si="0"/>
        <v>0</v>
      </c>
    </row>
    <row r="14" spans="2:14" x14ac:dyDescent="0.25">
      <c r="B14" s="7">
        <v>8</v>
      </c>
      <c r="C14" s="7" t="s">
        <v>371</v>
      </c>
      <c r="D14" s="7" t="s">
        <v>353</v>
      </c>
      <c r="E14" s="7">
        <v>2006</v>
      </c>
      <c r="F14" s="7" t="s">
        <v>1118</v>
      </c>
      <c r="G14" s="7" t="s">
        <v>1120</v>
      </c>
      <c r="H14" s="2"/>
      <c r="I14" s="2"/>
      <c r="J14" s="2"/>
      <c r="K14" s="2"/>
      <c r="L14" s="2"/>
      <c r="M14" s="2"/>
      <c r="N14" s="7">
        <f t="shared" si="0"/>
        <v>0</v>
      </c>
    </row>
    <row r="15" spans="2:14" x14ac:dyDescent="0.25">
      <c r="B15" s="7">
        <v>9</v>
      </c>
      <c r="C15" s="7" t="s">
        <v>370</v>
      </c>
      <c r="D15" s="7" t="s">
        <v>353</v>
      </c>
      <c r="E15" s="7">
        <v>2006</v>
      </c>
      <c r="F15" s="7" t="s">
        <v>1118</v>
      </c>
      <c r="G15" s="7" t="s">
        <v>1120</v>
      </c>
      <c r="H15" s="2"/>
      <c r="I15" s="2"/>
      <c r="J15" s="2"/>
      <c r="K15" s="2"/>
      <c r="L15" s="2"/>
      <c r="M15" s="2"/>
      <c r="N15" s="7">
        <f t="shared" si="0"/>
        <v>0</v>
      </c>
    </row>
    <row r="16" spans="2:14" x14ac:dyDescent="0.25">
      <c r="B16" s="7">
        <v>10</v>
      </c>
      <c r="C16" s="7" t="s">
        <v>355</v>
      </c>
      <c r="D16" s="7" t="s">
        <v>353</v>
      </c>
      <c r="E16" s="7">
        <v>2006</v>
      </c>
      <c r="F16" s="7" t="s">
        <v>1118</v>
      </c>
      <c r="G16" s="7" t="s">
        <v>1120</v>
      </c>
      <c r="H16" s="2"/>
      <c r="I16" s="2"/>
      <c r="J16" s="2"/>
      <c r="K16" s="2"/>
      <c r="L16" s="2"/>
      <c r="M16" s="2"/>
      <c r="N16" s="7">
        <f t="shared" si="0"/>
        <v>0</v>
      </c>
    </row>
    <row r="17" spans="2:14" x14ac:dyDescent="0.25">
      <c r="B17" s="7">
        <v>11</v>
      </c>
      <c r="C17" s="7" t="s">
        <v>352</v>
      </c>
      <c r="D17" s="7" t="s">
        <v>353</v>
      </c>
      <c r="E17" s="7">
        <v>2006</v>
      </c>
      <c r="F17" s="7" t="s">
        <v>1118</v>
      </c>
      <c r="G17" s="7" t="s">
        <v>1120</v>
      </c>
      <c r="H17" s="2"/>
      <c r="I17" s="2"/>
      <c r="J17" s="2"/>
      <c r="K17" s="2"/>
      <c r="L17" s="2"/>
      <c r="M17" s="2"/>
      <c r="N17" s="7">
        <f t="shared" si="0"/>
        <v>0</v>
      </c>
    </row>
    <row r="18" spans="2:14" x14ac:dyDescent="0.25">
      <c r="B18" s="7">
        <v>12</v>
      </c>
      <c r="C18" s="7" t="s">
        <v>447</v>
      </c>
      <c r="D18" s="7" t="s">
        <v>397</v>
      </c>
      <c r="E18" s="7">
        <v>2010</v>
      </c>
      <c r="F18" s="7" t="s">
        <v>1129</v>
      </c>
      <c r="G18" s="7" t="s">
        <v>1120</v>
      </c>
      <c r="H18" s="2"/>
      <c r="I18" s="2"/>
      <c r="J18" s="2"/>
      <c r="K18" s="2"/>
      <c r="L18" s="2"/>
      <c r="M18" s="2"/>
      <c r="N18" s="7">
        <f t="shared" si="0"/>
        <v>0</v>
      </c>
    </row>
    <row r="19" spans="2:14" x14ac:dyDescent="0.25">
      <c r="B19" s="7">
        <v>13</v>
      </c>
      <c r="C19" s="7" t="s">
        <v>17</v>
      </c>
      <c r="D19" s="7" t="s">
        <v>18</v>
      </c>
      <c r="E19" s="7">
        <v>2010</v>
      </c>
      <c r="F19" s="7" t="s">
        <v>1129</v>
      </c>
      <c r="G19" s="7" t="s">
        <v>1119</v>
      </c>
      <c r="H19" s="2"/>
      <c r="I19" s="2"/>
      <c r="J19" s="2"/>
      <c r="K19" s="2"/>
      <c r="L19" s="2"/>
      <c r="M19" s="2"/>
      <c r="N19" s="7">
        <f t="shared" si="0"/>
        <v>0</v>
      </c>
    </row>
    <row r="20" spans="2:14" x14ac:dyDescent="0.25">
      <c r="B20" s="7">
        <v>14</v>
      </c>
      <c r="C20" s="7" t="s">
        <v>307</v>
      </c>
      <c r="D20" s="7" t="s">
        <v>308</v>
      </c>
      <c r="E20" s="7">
        <v>2013</v>
      </c>
      <c r="F20" s="7" t="s">
        <v>1118</v>
      </c>
      <c r="G20" s="7" t="s">
        <v>1119</v>
      </c>
      <c r="H20" s="2"/>
      <c r="I20" s="2"/>
      <c r="J20" s="2"/>
      <c r="K20" s="2"/>
      <c r="L20" s="2"/>
      <c r="M20" s="2"/>
      <c r="N20" s="7">
        <f t="shared" si="0"/>
        <v>0</v>
      </c>
    </row>
    <row r="21" spans="2:14" x14ac:dyDescent="0.25">
      <c r="B21" s="7">
        <v>15</v>
      </c>
      <c r="C21" s="7" t="s">
        <v>641</v>
      </c>
      <c r="D21" s="7" t="s">
        <v>642</v>
      </c>
      <c r="E21" s="7">
        <v>2014</v>
      </c>
      <c r="F21" s="7" t="s">
        <v>1129</v>
      </c>
      <c r="G21" s="7" t="s">
        <v>1119</v>
      </c>
      <c r="H21" s="2"/>
      <c r="I21" s="2"/>
      <c r="J21" s="2"/>
      <c r="K21" s="2"/>
      <c r="L21" s="2"/>
      <c r="M21" s="2"/>
      <c r="N21" s="7">
        <f t="shared" si="0"/>
        <v>0</v>
      </c>
    </row>
    <row r="22" spans="2:14" ht="15.75" x14ac:dyDescent="0.25">
      <c r="B22" s="7">
        <v>16</v>
      </c>
      <c r="C22" s="7" t="s">
        <v>271</v>
      </c>
      <c r="D22" s="9" t="s">
        <v>272</v>
      </c>
      <c r="E22" s="9">
        <v>2018</v>
      </c>
      <c r="F22" s="7" t="s">
        <v>1118</v>
      </c>
      <c r="G22" s="7" t="s">
        <v>1119</v>
      </c>
      <c r="H22" s="2"/>
      <c r="I22" s="2"/>
      <c r="J22" s="2"/>
      <c r="K22" s="2"/>
      <c r="L22" s="2"/>
      <c r="M22" s="2"/>
      <c r="N22" s="7">
        <f t="shared" si="0"/>
        <v>0</v>
      </c>
    </row>
    <row r="23" spans="2:14" ht="15.75" x14ac:dyDescent="0.25">
      <c r="B23" s="7">
        <v>17</v>
      </c>
      <c r="C23" s="7" t="s">
        <v>654</v>
      </c>
      <c r="D23" s="9" t="s">
        <v>655</v>
      </c>
      <c r="E23" s="9">
        <v>2014</v>
      </c>
      <c r="F23" s="7" t="s">
        <v>1129</v>
      </c>
      <c r="G23" s="7" t="s">
        <v>1119</v>
      </c>
      <c r="H23" s="2"/>
      <c r="I23" s="2"/>
      <c r="J23" s="2"/>
      <c r="K23" s="2"/>
      <c r="L23" s="2"/>
      <c r="M23" s="2"/>
      <c r="N23" s="7">
        <f t="shared" si="0"/>
        <v>0</v>
      </c>
    </row>
    <row r="24" spans="2:14" ht="15.75" x14ac:dyDescent="0.25">
      <c r="B24" s="7">
        <v>18</v>
      </c>
      <c r="C24" s="7" t="s">
        <v>334</v>
      </c>
      <c r="D24" s="9" t="s">
        <v>335</v>
      </c>
      <c r="E24" s="9">
        <v>2013</v>
      </c>
      <c r="F24" s="7" t="s">
        <v>1129</v>
      </c>
      <c r="G24" s="7" t="s">
        <v>1119</v>
      </c>
      <c r="H24" s="2"/>
      <c r="I24" s="2"/>
      <c r="J24" s="2"/>
      <c r="K24" s="2"/>
      <c r="L24" s="2"/>
      <c r="M24" s="2"/>
      <c r="N24" s="7">
        <f t="shared" si="0"/>
        <v>0</v>
      </c>
    </row>
    <row r="25" spans="2:14" ht="15.75" x14ac:dyDescent="0.25">
      <c r="B25" s="7">
        <v>19</v>
      </c>
      <c r="C25" s="7" t="s">
        <v>266</v>
      </c>
      <c r="D25" s="9" t="s">
        <v>267</v>
      </c>
      <c r="E25" s="9">
        <v>2017</v>
      </c>
      <c r="F25" s="7" t="s">
        <v>1129</v>
      </c>
      <c r="G25" s="7" t="s">
        <v>1119</v>
      </c>
      <c r="H25" s="2"/>
      <c r="I25" s="2"/>
      <c r="J25" s="2"/>
      <c r="K25" s="2"/>
      <c r="L25" s="2"/>
      <c r="M25" s="2"/>
      <c r="N25" s="7">
        <f t="shared" si="0"/>
        <v>0</v>
      </c>
    </row>
    <row r="26" spans="2:14" ht="15.75" x14ac:dyDescent="0.25">
      <c r="B26" s="7">
        <v>20</v>
      </c>
      <c r="C26" s="7" t="s">
        <v>474</v>
      </c>
      <c r="D26" s="9" t="s">
        <v>286</v>
      </c>
      <c r="E26" s="9">
        <v>2010</v>
      </c>
      <c r="F26" s="7" t="s">
        <v>1129</v>
      </c>
      <c r="G26" s="7" t="s">
        <v>1119</v>
      </c>
      <c r="H26" s="2"/>
      <c r="I26" s="2"/>
      <c r="J26" s="2"/>
      <c r="K26" s="2"/>
      <c r="L26" s="2"/>
      <c r="M26" s="2"/>
      <c r="N26" s="7">
        <f t="shared" si="0"/>
        <v>0</v>
      </c>
    </row>
    <row r="27" spans="2:14" ht="15.75" x14ac:dyDescent="0.25">
      <c r="B27" s="7">
        <v>21</v>
      </c>
      <c r="C27" s="7" t="s">
        <v>611</v>
      </c>
      <c r="D27" s="9" t="s">
        <v>286</v>
      </c>
      <c r="E27" s="9">
        <v>2011</v>
      </c>
      <c r="F27" s="7" t="s">
        <v>1129</v>
      </c>
      <c r="G27" s="7" t="s">
        <v>1119</v>
      </c>
      <c r="H27" s="2"/>
      <c r="I27" s="2"/>
      <c r="J27" s="2"/>
      <c r="K27" s="2"/>
      <c r="L27" s="2"/>
      <c r="M27" s="2"/>
      <c r="N27" s="7">
        <f t="shared" si="0"/>
        <v>0</v>
      </c>
    </row>
    <row r="28" spans="2:14" ht="15.75" x14ac:dyDescent="0.25">
      <c r="B28" s="7">
        <v>22</v>
      </c>
      <c r="C28" s="7" t="s">
        <v>285</v>
      </c>
      <c r="D28" s="9" t="s">
        <v>286</v>
      </c>
      <c r="E28" s="9">
        <v>2013</v>
      </c>
      <c r="F28" s="7" t="s">
        <v>1129</v>
      </c>
      <c r="G28" s="7" t="s">
        <v>1119</v>
      </c>
      <c r="H28" s="2"/>
      <c r="I28" s="2"/>
      <c r="J28" s="2"/>
      <c r="K28" s="2"/>
      <c r="L28" s="2"/>
      <c r="M28" s="2"/>
      <c r="N28" s="7">
        <f t="shared" si="0"/>
        <v>0</v>
      </c>
    </row>
    <row r="29" spans="2:14" ht="15.75" x14ac:dyDescent="0.25">
      <c r="C29" s="7" t="s">
        <v>807</v>
      </c>
      <c r="D29" s="9" t="s">
        <v>286</v>
      </c>
      <c r="E29" s="9">
        <v>2016</v>
      </c>
      <c r="F29" s="7" t="s">
        <v>1129</v>
      </c>
      <c r="G29" s="7" t="s">
        <v>1119</v>
      </c>
      <c r="H29" s="2"/>
      <c r="I29" s="2"/>
      <c r="J29" s="2"/>
      <c r="K29" s="2"/>
      <c r="L29" s="2"/>
      <c r="M29" s="203"/>
      <c r="N29" s="7">
        <f t="shared" si="0"/>
        <v>0</v>
      </c>
    </row>
    <row r="30" spans="2:14" ht="15.75" x14ac:dyDescent="0.25">
      <c r="C30" s="7" t="s">
        <v>765</v>
      </c>
      <c r="D30" s="9" t="s">
        <v>286</v>
      </c>
      <c r="E30" s="9">
        <v>2021</v>
      </c>
      <c r="F30" s="7" t="s">
        <v>1129</v>
      </c>
      <c r="G30" s="7" t="s">
        <v>1119</v>
      </c>
      <c r="H30" s="2"/>
      <c r="I30" s="2"/>
      <c r="J30" s="2"/>
      <c r="K30" s="2"/>
      <c r="L30" s="2"/>
      <c r="M30" s="2"/>
      <c r="N30" s="7">
        <f t="shared" si="0"/>
        <v>0</v>
      </c>
    </row>
    <row r="31" spans="2:14" ht="15.75" x14ac:dyDescent="0.25">
      <c r="C31" s="7" t="s">
        <v>668</v>
      </c>
      <c r="D31" s="9" t="s">
        <v>669</v>
      </c>
      <c r="E31" s="9">
        <v>2015</v>
      </c>
      <c r="F31" s="7" t="s">
        <v>1129</v>
      </c>
      <c r="G31" s="7" t="s">
        <v>1119</v>
      </c>
      <c r="H31" s="2"/>
      <c r="I31" s="2"/>
      <c r="J31" s="2"/>
      <c r="K31" s="2"/>
      <c r="L31" s="2"/>
      <c r="M31" s="2"/>
      <c r="N31" s="7">
        <f t="shared" si="0"/>
        <v>0</v>
      </c>
    </row>
    <row r="32" spans="2:14" ht="15.75" x14ac:dyDescent="0.25">
      <c r="C32" s="7" t="s">
        <v>466</v>
      </c>
      <c r="D32" s="9" t="s">
        <v>75</v>
      </c>
      <c r="E32" s="9">
        <v>2012</v>
      </c>
      <c r="F32" s="7" t="s">
        <v>1129</v>
      </c>
      <c r="G32" s="7" t="s">
        <v>1119</v>
      </c>
      <c r="H32" s="2"/>
      <c r="I32" s="2"/>
      <c r="J32" s="2"/>
      <c r="K32" s="2"/>
      <c r="L32" s="2"/>
      <c r="M32" s="2"/>
      <c r="N32" s="7">
        <f t="shared" si="0"/>
        <v>0</v>
      </c>
    </row>
    <row r="33" spans="3:14" ht="15.75" x14ac:dyDescent="0.25">
      <c r="C33" s="7" t="s">
        <v>684</v>
      </c>
      <c r="D33" s="9" t="s">
        <v>75</v>
      </c>
      <c r="E33" s="9">
        <v>2015</v>
      </c>
      <c r="F33" s="7" t="s">
        <v>1129</v>
      </c>
      <c r="G33" s="7" t="s">
        <v>1119</v>
      </c>
      <c r="H33" s="2"/>
      <c r="I33" s="2"/>
      <c r="J33" s="2"/>
      <c r="K33" s="2"/>
      <c r="L33" s="2"/>
      <c r="M33" s="2"/>
      <c r="N33" s="7">
        <f t="shared" si="0"/>
        <v>0</v>
      </c>
    </row>
    <row r="34" spans="3:14" ht="15.75" x14ac:dyDescent="0.25">
      <c r="C34" s="7" t="s">
        <v>330</v>
      </c>
      <c r="D34" s="9" t="s">
        <v>75</v>
      </c>
      <c r="E34" s="9">
        <v>2016</v>
      </c>
      <c r="F34" s="7" t="s">
        <v>1129</v>
      </c>
      <c r="G34" s="7" t="s">
        <v>1119</v>
      </c>
      <c r="H34" s="2"/>
      <c r="I34" s="2"/>
      <c r="J34" s="2"/>
      <c r="K34" s="2"/>
      <c r="L34" s="2"/>
      <c r="M34" s="2"/>
      <c r="N34" s="7">
        <f t="shared" si="0"/>
        <v>0</v>
      </c>
    </row>
    <row r="35" spans="3:14" ht="15.75" x14ac:dyDescent="0.25">
      <c r="C35" s="7" t="s">
        <v>74</v>
      </c>
      <c r="D35" s="9" t="s">
        <v>75</v>
      </c>
      <c r="E35" s="9">
        <v>2016</v>
      </c>
      <c r="F35" s="7" t="s">
        <v>1129</v>
      </c>
      <c r="G35" s="7" t="s">
        <v>1119</v>
      </c>
      <c r="H35" s="2"/>
      <c r="I35" s="2"/>
      <c r="J35" s="2"/>
      <c r="K35" s="2"/>
      <c r="L35" s="2"/>
      <c r="M35" s="2"/>
      <c r="N35" s="7">
        <f t="shared" si="0"/>
        <v>0</v>
      </c>
    </row>
    <row r="36" spans="3:14" ht="15.75" x14ac:dyDescent="0.25">
      <c r="C36" s="7" t="s">
        <v>84</v>
      </c>
      <c r="D36" s="9" t="s">
        <v>85</v>
      </c>
      <c r="E36" s="9">
        <v>2011</v>
      </c>
      <c r="F36" s="7" t="s">
        <v>1129</v>
      </c>
      <c r="G36" s="7" t="s">
        <v>1119</v>
      </c>
      <c r="H36" s="2"/>
      <c r="I36" s="2"/>
      <c r="J36" s="2"/>
      <c r="K36" s="2"/>
      <c r="L36" s="2"/>
      <c r="M36" s="2"/>
      <c r="N36" s="7">
        <f t="shared" si="0"/>
        <v>0</v>
      </c>
    </row>
    <row r="37" spans="3:14" ht="15.75" x14ac:dyDescent="0.25">
      <c r="C37" s="7" t="s">
        <v>605</v>
      </c>
      <c r="D37" s="9" t="s">
        <v>606</v>
      </c>
      <c r="E37" s="9">
        <v>2007</v>
      </c>
      <c r="F37" s="7" t="s">
        <v>1129</v>
      </c>
      <c r="G37" s="7" t="s">
        <v>1119</v>
      </c>
      <c r="H37" s="2"/>
      <c r="I37" s="2"/>
      <c r="J37" s="2"/>
      <c r="K37" s="2"/>
      <c r="L37" s="2"/>
      <c r="M37" s="2"/>
      <c r="N37" s="7">
        <f t="shared" si="0"/>
        <v>0</v>
      </c>
    </row>
    <row r="38" spans="3:14" ht="15.75" x14ac:dyDescent="0.25">
      <c r="C38" s="7" t="s">
        <v>19</v>
      </c>
      <c r="D38" s="9" t="s">
        <v>20</v>
      </c>
      <c r="E38" s="9">
        <v>2005</v>
      </c>
      <c r="F38" s="7" t="s">
        <v>1129</v>
      </c>
      <c r="G38" s="7" t="s">
        <v>1119</v>
      </c>
      <c r="H38" s="2"/>
      <c r="I38" s="2"/>
      <c r="J38" s="2"/>
      <c r="K38" s="2"/>
      <c r="L38" s="2"/>
      <c r="M38" s="2"/>
      <c r="N38" s="7">
        <f t="shared" si="0"/>
        <v>0</v>
      </c>
    </row>
    <row r="39" spans="3:14" ht="15.75" x14ac:dyDescent="0.25">
      <c r="C39" s="7" t="s">
        <v>828</v>
      </c>
      <c r="D39" s="9" t="s">
        <v>829</v>
      </c>
      <c r="E39" s="9">
        <v>2011</v>
      </c>
      <c r="F39" s="7" t="s">
        <v>1129</v>
      </c>
      <c r="G39" s="7" t="s">
        <v>1119</v>
      </c>
      <c r="H39" s="2"/>
      <c r="I39" s="2"/>
      <c r="J39" s="2"/>
      <c r="K39" s="2"/>
      <c r="L39" s="2"/>
      <c r="M39" s="2"/>
      <c r="N39" s="7">
        <f t="shared" si="0"/>
        <v>0</v>
      </c>
    </row>
    <row r="40" spans="3:14" ht="15.75" x14ac:dyDescent="0.25">
      <c r="C40" s="7" t="s">
        <v>464</v>
      </c>
      <c r="D40" s="9" t="s">
        <v>465</v>
      </c>
      <c r="E40" s="9">
        <v>2004</v>
      </c>
      <c r="F40" s="7" t="s">
        <v>1129</v>
      </c>
      <c r="G40" s="7" t="s">
        <v>1119</v>
      </c>
      <c r="H40" s="2"/>
      <c r="I40" s="2"/>
      <c r="J40" s="2"/>
      <c r="K40" s="2"/>
      <c r="L40" s="2"/>
      <c r="M40" s="2"/>
      <c r="N40" s="7">
        <f t="shared" si="0"/>
        <v>0</v>
      </c>
    </row>
    <row r="41" spans="3:14" ht="15.75" x14ac:dyDescent="0.25">
      <c r="C41" s="7" t="s">
        <v>778</v>
      </c>
      <c r="D41" s="9" t="s">
        <v>779</v>
      </c>
      <c r="E41" s="9">
        <v>2014</v>
      </c>
      <c r="F41" s="7" t="s">
        <v>1129</v>
      </c>
      <c r="G41" s="7" t="s">
        <v>1119</v>
      </c>
      <c r="H41" s="2"/>
      <c r="I41" s="2"/>
      <c r="J41" s="2"/>
      <c r="K41" s="2"/>
      <c r="L41" s="2"/>
      <c r="M41" s="2"/>
      <c r="N41" s="7">
        <f t="shared" si="0"/>
        <v>0</v>
      </c>
    </row>
    <row r="42" spans="3:14" ht="15.75" x14ac:dyDescent="0.25">
      <c r="C42" s="7" t="s">
        <v>587</v>
      </c>
      <c r="D42" s="9" t="s">
        <v>588</v>
      </c>
      <c r="E42" s="9">
        <v>2005</v>
      </c>
      <c r="F42" s="7" t="s">
        <v>1129</v>
      </c>
      <c r="G42" s="7" t="s">
        <v>1119</v>
      </c>
      <c r="H42" s="2"/>
      <c r="I42" s="2"/>
      <c r="J42" s="2"/>
      <c r="K42" s="2"/>
      <c r="L42" s="2"/>
      <c r="M42" s="2"/>
      <c r="N42" s="7">
        <f t="shared" si="0"/>
        <v>0</v>
      </c>
    </row>
    <row r="43" spans="3:14" ht="15.75" x14ac:dyDescent="0.25">
      <c r="C43" s="7" t="s">
        <v>551</v>
      </c>
      <c r="D43" s="9" t="s">
        <v>550</v>
      </c>
      <c r="E43" s="9">
        <v>2008</v>
      </c>
      <c r="F43" s="7" t="s">
        <v>1129</v>
      </c>
      <c r="G43" s="7" t="s">
        <v>1119</v>
      </c>
      <c r="H43" s="2"/>
      <c r="I43" s="2"/>
      <c r="J43" s="2"/>
      <c r="K43" s="2"/>
      <c r="L43" s="2"/>
      <c r="M43" s="2"/>
      <c r="N43" s="7">
        <f t="shared" si="0"/>
        <v>0</v>
      </c>
    </row>
    <row r="44" spans="3:14" ht="15.75" x14ac:dyDescent="0.25">
      <c r="C44" s="7" t="s">
        <v>549</v>
      </c>
      <c r="D44" s="9" t="s">
        <v>550</v>
      </c>
      <c r="E44" s="9">
        <v>2008</v>
      </c>
      <c r="F44" s="7" t="s">
        <v>1129</v>
      </c>
      <c r="G44" s="7" t="s">
        <v>1119</v>
      </c>
      <c r="H44" s="2"/>
      <c r="I44" s="2"/>
      <c r="J44" s="2"/>
      <c r="K44" s="2"/>
      <c r="L44" s="2"/>
      <c r="M44" s="2"/>
      <c r="N44" s="7">
        <f t="shared" si="0"/>
        <v>0</v>
      </c>
    </row>
    <row r="45" spans="3:14" ht="15.75" x14ac:dyDescent="0.25">
      <c r="C45" s="7" t="s">
        <v>399</v>
      </c>
      <c r="D45" s="9" t="s">
        <v>400</v>
      </c>
      <c r="E45" s="9">
        <v>2013</v>
      </c>
      <c r="F45" s="7" t="s">
        <v>1129</v>
      </c>
      <c r="G45" s="7" t="s">
        <v>1119</v>
      </c>
      <c r="H45" s="2"/>
      <c r="I45" s="2"/>
      <c r="J45" s="2"/>
      <c r="K45" s="2"/>
      <c r="L45" s="2"/>
      <c r="M45" s="2"/>
      <c r="N45" s="7">
        <f t="shared" si="0"/>
        <v>0</v>
      </c>
    </row>
    <row r="46" spans="3:14" ht="15.75" x14ac:dyDescent="0.25">
      <c r="C46" s="7" t="s">
        <v>783</v>
      </c>
      <c r="D46" s="9" t="s">
        <v>400</v>
      </c>
      <c r="E46" s="9">
        <v>2013</v>
      </c>
      <c r="F46" s="7" t="s">
        <v>1129</v>
      </c>
      <c r="G46" s="7" t="s">
        <v>1119</v>
      </c>
      <c r="H46" s="2"/>
      <c r="I46" s="2"/>
      <c r="J46" s="2"/>
      <c r="K46" s="2"/>
      <c r="L46" s="2"/>
      <c r="M46" s="2"/>
      <c r="N46" s="7">
        <f t="shared" si="0"/>
        <v>0</v>
      </c>
    </row>
    <row r="47" spans="3:14" ht="15.75" x14ac:dyDescent="0.25">
      <c r="C47" s="7" t="s">
        <v>396</v>
      </c>
      <c r="D47" s="9" t="s">
        <v>397</v>
      </c>
      <c r="E47" s="9">
        <v>2009</v>
      </c>
      <c r="F47" s="7" t="s">
        <v>1129</v>
      </c>
      <c r="G47" s="7" t="s">
        <v>1119</v>
      </c>
      <c r="H47" s="2"/>
      <c r="I47" s="2"/>
      <c r="J47" s="2"/>
      <c r="K47" s="2"/>
      <c r="L47" s="2"/>
      <c r="M47" s="2"/>
      <c r="N47" s="7">
        <f t="shared" si="0"/>
        <v>0</v>
      </c>
    </row>
    <row r="48" spans="3:14" ht="15.75" x14ac:dyDescent="0.25">
      <c r="C48" s="7" t="s">
        <v>623</v>
      </c>
      <c r="D48" s="9" t="s">
        <v>18</v>
      </c>
      <c r="E48" s="9">
        <v>2008</v>
      </c>
      <c r="F48" s="7" t="s">
        <v>1129</v>
      </c>
      <c r="G48" s="7" t="s">
        <v>1119</v>
      </c>
      <c r="H48" s="2"/>
      <c r="I48" s="2"/>
      <c r="J48" s="2"/>
      <c r="K48" s="2"/>
      <c r="L48" s="2"/>
      <c r="M48" s="2"/>
      <c r="N48" s="7">
        <f t="shared" si="0"/>
        <v>0</v>
      </c>
    </row>
    <row r="49" spans="3:14" ht="15.75" x14ac:dyDescent="0.25">
      <c r="C49" s="7" t="s">
        <v>622</v>
      </c>
      <c r="D49" s="9" t="s">
        <v>18</v>
      </c>
      <c r="E49" s="9">
        <v>2008</v>
      </c>
      <c r="F49" s="7" t="s">
        <v>1129</v>
      </c>
      <c r="G49" s="7" t="s">
        <v>1119</v>
      </c>
      <c r="H49" s="2"/>
      <c r="I49" s="2"/>
      <c r="J49" s="2"/>
      <c r="K49" s="2"/>
      <c r="L49" s="2"/>
      <c r="M49" s="2"/>
      <c r="N49" s="7">
        <f t="shared" si="0"/>
        <v>0</v>
      </c>
    </row>
    <row r="50" spans="3:14" ht="15.75" x14ac:dyDescent="0.25">
      <c r="C50" s="7" t="s">
        <v>525</v>
      </c>
      <c r="D50" s="9" t="s">
        <v>18</v>
      </c>
      <c r="E50" s="9">
        <v>2008</v>
      </c>
      <c r="F50" s="7" t="s">
        <v>1129</v>
      </c>
      <c r="G50" s="7" t="s">
        <v>1119</v>
      </c>
      <c r="H50" s="2"/>
      <c r="I50" s="2"/>
      <c r="J50" s="2"/>
      <c r="K50" s="2"/>
      <c r="L50" s="2"/>
      <c r="M50" s="2"/>
      <c r="N50" s="7">
        <f t="shared" si="0"/>
        <v>0</v>
      </c>
    </row>
    <row r="51" spans="3:14" ht="15.75" x14ac:dyDescent="0.25">
      <c r="C51" s="7" t="s">
        <v>472</v>
      </c>
      <c r="D51" s="9" t="s">
        <v>473</v>
      </c>
      <c r="E51" s="9">
        <v>2010</v>
      </c>
      <c r="F51" s="7" t="s">
        <v>1129</v>
      </c>
      <c r="G51" s="7" t="s">
        <v>1119</v>
      </c>
      <c r="H51" s="2"/>
      <c r="I51" s="2"/>
      <c r="J51" s="2"/>
      <c r="K51" s="2"/>
      <c r="L51" s="2"/>
      <c r="M51" s="2"/>
      <c r="N51" s="7">
        <f t="shared" si="0"/>
        <v>0</v>
      </c>
    </row>
    <row r="52" spans="3:14" ht="15.75" x14ac:dyDescent="0.25">
      <c r="C52" s="7" t="s">
        <v>461</v>
      </c>
      <c r="D52" s="9" t="s">
        <v>134</v>
      </c>
      <c r="E52" s="9">
        <v>2016</v>
      </c>
      <c r="F52" s="7" t="s">
        <v>1129</v>
      </c>
      <c r="G52" s="7" t="s">
        <v>1119</v>
      </c>
      <c r="H52" s="2"/>
      <c r="I52" s="2"/>
      <c r="J52" s="2"/>
      <c r="K52" s="2"/>
      <c r="L52" s="2"/>
      <c r="M52" s="2"/>
      <c r="N52" s="7">
        <f t="shared" si="0"/>
        <v>0</v>
      </c>
    </row>
    <row r="53" spans="3:14" ht="15.75" x14ac:dyDescent="0.25">
      <c r="C53" s="7" t="s">
        <v>133</v>
      </c>
      <c r="D53" s="9" t="s">
        <v>134</v>
      </c>
      <c r="E53" s="9">
        <v>2017</v>
      </c>
      <c r="F53" s="7" t="s">
        <v>1129</v>
      </c>
      <c r="G53" s="7" t="s">
        <v>1119</v>
      </c>
      <c r="H53" s="2"/>
      <c r="I53" s="2"/>
      <c r="J53" s="2"/>
      <c r="K53" s="2"/>
      <c r="L53" s="2"/>
      <c r="M53" s="2"/>
      <c r="N53" s="7">
        <f t="shared" si="0"/>
        <v>0</v>
      </c>
    </row>
    <row r="54" spans="3:14" ht="15.75" x14ac:dyDescent="0.25">
      <c r="C54" s="7" t="s">
        <v>817</v>
      </c>
      <c r="D54" s="9" t="s">
        <v>818</v>
      </c>
      <c r="E54" s="9">
        <v>2011</v>
      </c>
      <c r="F54" s="7" t="s">
        <v>1129</v>
      </c>
      <c r="G54" s="7" t="s">
        <v>1119</v>
      </c>
      <c r="H54" s="2"/>
      <c r="I54" s="2"/>
      <c r="J54" s="2"/>
      <c r="K54" s="2"/>
      <c r="L54" s="2"/>
      <c r="M54" s="2"/>
      <c r="N54" s="7">
        <f t="shared" si="0"/>
        <v>0</v>
      </c>
    </row>
    <row r="55" spans="3:14" ht="15.75" x14ac:dyDescent="0.25">
      <c r="C55" s="7" t="s">
        <v>104</v>
      </c>
      <c r="D55" s="9" t="s">
        <v>105</v>
      </c>
      <c r="E55" s="9">
        <v>2015</v>
      </c>
      <c r="F55" s="7" t="s">
        <v>1129</v>
      </c>
      <c r="G55" s="7" t="s">
        <v>1119</v>
      </c>
      <c r="H55" s="2"/>
      <c r="I55" s="2"/>
      <c r="J55" s="2"/>
      <c r="K55" s="2"/>
      <c r="L55" s="2"/>
      <c r="M55" s="2"/>
      <c r="N55" s="7">
        <f t="shared" si="0"/>
        <v>0</v>
      </c>
    </row>
    <row r="56" spans="3:14" ht="15.75" x14ac:dyDescent="0.25">
      <c r="C56" s="7" t="s">
        <v>467</v>
      </c>
      <c r="D56" s="9" t="s">
        <v>468</v>
      </c>
      <c r="E56" s="9">
        <v>2015</v>
      </c>
      <c r="F56" s="7" t="s">
        <v>1129</v>
      </c>
      <c r="G56" s="7" t="s">
        <v>1119</v>
      </c>
      <c r="H56" s="2"/>
      <c r="I56" s="2"/>
      <c r="J56" s="2"/>
      <c r="K56" s="2"/>
      <c r="L56" s="2"/>
      <c r="M56" s="2"/>
      <c r="N56" s="7">
        <f t="shared" si="0"/>
        <v>0</v>
      </c>
    </row>
    <row r="57" spans="3:14" ht="15.75" x14ac:dyDescent="0.25">
      <c r="C57" s="7" t="s">
        <v>7</v>
      </c>
      <c r="D57" s="9" t="s">
        <v>8</v>
      </c>
      <c r="E57" s="9">
        <v>2006</v>
      </c>
      <c r="F57" s="7" t="s">
        <v>1129</v>
      </c>
      <c r="G57" s="7" t="s">
        <v>1119</v>
      </c>
      <c r="H57" s="2"/>
      <c r="I57" s="2"/>
      <c r="J57" s="2"/>
      <c r="K57" s="2"/>
      <c r="L57" s="2"/>
      <c r="M57" s="2"/>
      <c r="N57" s="7">
        <f t="shared" si="0"/>
        <v>0</v>
      </c>
    </row>
    <row r="58" spans="3:14" ht="15.75" x14ac:dyDescent="0.25">
      <c r="C58" s="7" t="s">
        <v>497</v>
      </c>
      <c r="D58" s="9" t="s">
        <v>498</v>
      </c>
      <c r="E58" s="9">
        <v>2011</v>
      </c>
      <c r="F58" s="7" t="s">
        <v>1129</v>
      </c>
      <c r="G58" s="7" t="s">
        <v>1119</v>
      </c>
      <c r="H58" s="2"/>
      <c r="I58" s="2"/>
      <c r="J58" s="2"/>
      <c r="K58" s="2"/>
      <c r="L58" s="2"/>
      <c r="M58" s="2"/>
      <c r="N58" s="7">
        <f t="shared" si="0"/>
        <v>0</v>
      </c>
    </row>
    <row r="59" spans="3:14" ht="15.75" x14ac:dyDescent="0.25">
      <c r="C59" s="7" t="s">
        <v>559</v>
      </c>
      <c r="D59" s="9" t="s">
        <v>976</v>
      </c>
      <c r="E59" s="9">
        <v>2006</v>
      </c>
      <c r="F59" s="7" t="s">
        <v>1129</v>
      </c>
      <c r="G59" s="7" t="s">
        <v>1119</v>
      </c>
      <c r="H59" s="2"/>
      <c r="I59" s="2"/>
      <c r="J59" s="2"/>
      <c r="K59" s="2"/>
      <c r="L59" s="2"/>
      <c r="M59" s="2"/>
      <c r="N59" s="7">
        <f t="shared" si="0"/>
        <v>0</v>
      </c>
    </row>
    <row r="60" spans="3:14" ht="15.75" x14ac:dyDescent="0.25">
      <c r="C60" s="7" t="s">
        <v>629</v>
      </c>
      <c r="D60" s="9" t="s">
        <v>630</v>
      </c>
      <c r="E60" s="9">
        <v>2010</v>
      </c>
      <c r="F60" s="7" t="s">
        <v>1129</v>
      </c>
      <c r="G60" s="7" t="s">
        <v>1119</v>
      </c>
      <c r="H60" s="2"/>
      <c r="I60" s="2"/>
      <c r="J60" s="2"/>
      <c r="K60" s="2"/>
      <c r="L60" s="2"/>
      <c r="M60" s="2"/>
      <c r="N60" s="7">
        <f t="shared" si="0"/>
        <v>0</v>
      </c>
    </row>
    <row r="61" spans="3:14" ht="15.75" x14ac:dyDescent="0.25">
      <c r="C61" s="7" t="s">
        <v>595</v>
      </c>
      <c r="D61" s="9" t="s">
        <v>596</v>
      </c>
      <c r="E61" s="9">
        <v>2012</v>
      </c>
      <c r="F61" s="7" t="s">
        <v>1129</v>
      </c>
      <c r="G61" s="7" t="s">
        <v>1119</v>
      </c>
      <c r="H61" s="2"/>
      <c r="I61" s="2"/>
      <c r="J61" s="2"/>
      <c r="K61" s="2"/>
      <c r="L61" s="2"/>
      <c r="M61" s="2"/>
      <c r="N61" s="7">
        <f t="shared" si="0"/>
        <v>0</v>
      </c>
    </row>
    <row r="62" spans="3:14" ht="15.75" x14ac:dyDescent="0.25">
      <c r="C62" s="7" t="s">
        <v>813</v>
      </c>
      <c r="D62" s="9" t="s">
        <v>814</v>
      </c>
      <c r="E62" s="9">
        <v>2012</v>
      </c>
      <c r="F62" s="7" t="s">
        <v>1129</v>
      </c>
      <c r="G62" s="7" t="s">
        <v>1119</v>
      </c>
      <c r="H62" s="2"/>
      <c r="I62" s="2"/>
      <c r="J62" s="2"/>
      <c r="K62" s="2"/>
      <c r="L62" s="2"/>
      <c r="M62" s="2"/>
      <c r="N62" s="7">
        <f t="shared" si="0"/>
        <v>0</v>
      </c>
    </row>
    <row r="63" spans="3:14" ht="15.75" x14ac:dyDescent="0.25">
      <c r="C63" s="7" t="s">
        <v>535</v>
      </c>
      <c r="D63" s="9" t="s">
        <v>119</v>
      </c>
      <c r="E63" s="9">
        <v>2008</v>
      </c>
      <c r="F63" s="7" t="s">
        <v>1129</v>
      </c>
      <c r="G63" s="7" t="s">
        <v>1119</v>
      </c>
      <c r="H63" s="2"/>
      <c r="I63" s="2"/>
      <c r="J63" s="2"/>
      <c r="K63" s="2"/>
      <c r="L63" s="2"/>
      <c r="M63" s="2"/>
      <c r="N63" s="7">
        <f t="shared" si="0"/>
        <v>0</v>
      </c>
    </row>
    <row r="64" spans="3:14" ht="15.75" x14ac:dyDescent="0.25">
      <c r="C64" s="7" t="s">
        <v>137</v>
      </c>
      <c r="D64" s="9" t="s">
        <v>119</v>
      </c>
      <c r="E64" s="9">
        <v>2012</v>
      </c>
      <c r="F64" s="7" t="s">
        <v>1129</v>
      </c>
      <c r="G64" s="7" t="s">
        <v>1119</v>
      </c>
      <c r="H64" s="2"/>
      <c r="I64" s="2"/>
      <c r="J64" s="2"/>
      <c r="K64" s="2"/>
      <c r="L64" s="2"/>
      <c r="M64" s="2"/>
      <c r="N64" s="7">
        <f t="shared" si="0"/>
        <v>0</v>
      </c>
    </row>
    <row r="65" spans="3:14" ht="15.75" x14ac:dyDescent="0.25">
      <c r="C65" s="7" t="s">
        <v>120</v>
      </c>
      <c r="D65" s="9" t="s">
        <v>119</v>
      </c>
      <c r="E65" s="9">
        <v>2012</v>
      </c>
      <c r="F65" s="7" t="s">
        <v>1129</v>
      </c>
      <c r="G65" s="7" t="s">
        <v>1119</v>
      </c>
      <c r="H65" s="2"/>
      <c r="I65" s="2"/>
      <c r="J65" s="2"/>
      <c r="K65" s="2"/>
      <c r="L65" s="2"/>
      <c r="M65" s="2"/>
      <c r="N65" s="7">
        <f t="shared" si="0"/>
        <v>0</v>
      </c>
    </row>
    <row r="66" spans="3:14" ht="15.75" x14ac:dyDescent="0.25">
      <c r="C66" s="7" t="s">
        <v>118</v>
      </c>
      <c r="D66" s="9" t="s">
        <v>119</v>
      </c>
      <c r="E66" s="9">
        <v>2012</v>
      </c>
      <c r="F66" s="7" t="s">
        <v>1129</v>
      </c>
      <c r="G66" s="7" t="s">
        <v>1119</v>
      </c>
      <c r="H66" s="2"/>
      <c r="I66" s="2"/>
      <c r="J66" s="2"/>
      <c r="K66" s="2"/>
      <c r="L66" s="2"/>
      <c r="M66" s="2"/>
      <c r="N66" s="7">
        <f t="shared" si="0"/>
        <v>0</v>
      </c>
    </row>
    <row r="67" spans="3:14" ht="15.75" x14ac:dyDescent="0.25">
      <c r="C67" s="7" t="s">
        <v>122</v>
      </c>
      <c r="D67" s="9" t="s">
        <v>119</v>
      </c>
      <c r="E67" s="9">
        <v>2014</v>
      </c>
      <c r="F67" s="7" t="s">
        <v>1129</v>
      </c>
      <c r="G67" s="7" t="s">
        <v>1119</v>
      </c>
      <c r="H67" s="2"/>
      <c r="I67" s="2"/>
      <c r="J67" s="2"/>
      <c r="K67" s="2"/>
      <c r="L67" s="2"/>
      <c r="M67" s="2"/>
      <c r="N67" s="7">
        <f t="shared" si="0"/>
        <v>0</v>
      </c>
    </row>
    <row r="68" spans="3:14" ht="15.75" x14ac:dyDescent="0.25">
      <c r="C68" s="7" t="s">
        <v>830</v>
      </c>
      <c r="D68" s="9" t="s">
        <v>119</v>
      </c>
      <c r="E68" s="9">
        <v>2014</v>
      </c>
      <c r="F68" s="7" t="s">
        <v>1129</v>
      </c>
      <c r="G68" s="7" t="s">
        <v>1119</v>
      </c>
      <c r="H68" s="2"/>
      <c r="I68" s="2"/>
      <c r="J68" s="2"/>
      <c r="K68" s="2"/>
      <c r="L68" s="2"/>
      <c r="M68" s="2"/>
      <c r="N68" s="7">
        <f t="shared" si="0"/>
        <v>0</v>
      </c>
    </row>
    <row r="69" spans="3:14" ht="15.75" x14ac:dyDescent="0.25">
      <c r="C69" s="7" t="s">
        <v>806</v>
      </c>
      <c r="D69" s="9" t="s">
        <v>119</v>
      </c>
      <c r="E69" s="9">
        <v>2014</v>
      </c>
      <c r="F69" s="7" t="s">
        <v>1129</v>
      </c>
      <c r="G69" s="7" t="s">
        <v>1119</v>
      </c>
      <c r="H69" s="2"/>
      <c r="I69" s="2"/>
      <c r="J69" s="2"/>
      <c r="K69" s="2"/>
      <c r="L69" s="2"/>
      <c r="M69" s="2"/>
      <c r="N69" s="7">
        <f t="shared" si="0"/>
        <v>0</v>
      </c>
    </row>
    <row r="70" spans="3:14" ht="15.75" x14ac:dyDescent="0.25">
      <c r="C70" s="7" t="s">
        <v>774</v>
      </c>
      <c r="D70" s="9" t="s">
        <v>119</v>
      </c>
      <c r="E70" s="9">
        <v>2014</v>
      </c>
      <c r="F70" s="7" t="s">
        <v>1129</v>
      </c>
      <c r="G70" s="7" t="s">
        <v>1119</v>
      </c>
      <c r="H70" s="2"/>
      <c r="I70" s="2"/>
      <c r="J70" s="2"/>
      <c r="K70" s="2"/>
      <c r="L70" s="2"/>
      <c r="M70" s="2"/>
      <c r="N70" s="7">
        <f t="shared" si="0"/>
        <v>0</v>
      </c>
    </row>
    <row r="71" spans="3:14" ht="15.75" x14ac:dyDescent="0.25">
      <c r="C71" s="7" t="s">
        <v>127</v>
      </c>
      <c r="D71" s="9" t="s">
        <v>119</v>
      </c>
      <c r="E71" s="9">
        <v>2016</v>
      </c>
      <c r="F71" s="7" t="s">
        <v>1129</v>
      </c>
      <c r="G71" s="7" t="s">
        <v>1119</v>
      </c>
      <c r="H71" s="2"/>
      <c r="I71" s="2"/>
      <c r="J71" s="2"/>
      <c r="K71" s="2"/>
      <c r="L71" s="2"/>
      <c r="M71" s="2"/>
      <c r="N71" s="7">
        <f t="shared" si="0"/>
        <v>0</v>
      </c>
    </row>
    <row r="72" spans="3:14" ht="15.75" x14ac:dyDescent="0.25">
      <c r="C72" s="7" t="s">
        <v>336</v>
      </c>
      <c r="D72" s="9" t="s">
        <v>119</v>
      </c>
      <c r="E72" s="9">
        <v>2017</v>
      </c>
      <c r="F72" s="7" t="s">
        <v>1129</v>
      </c>
      <c r="G72" s="7" t="s">
        <v>1119</v>
      </c>
      <c r="H72" s="2"/>
      <c r="I72" s="2"/>
      <c r="J72" s="2"/>
      <c r="K72" s="2"/>
      <c r="L72" s="2"/>
      <c r="M72" s="2"/>
      <c r="N72" s="7">
        <f t="shared" ref="N72:N80" si="1">+H72+I72+J72+K72+L72+M72</f>
        <v>0</v>
      </c>
    </row>
    <row r="73" spans="3:14" ht="15.75" x14ac:dyDescent="0.25">
      <c r="C73" s="7" t="s">
        <v>794</v>
      </c>
      <c r="D73" s="9" t="s">
        <v>788</v>
      </c>
      <c r="E73" s="9">
        <v>2014</v>
      </c>
      <c r="F73" s="7" t="s">
        <v>1129</v>
      </c>
      <c r="G73" s="7" t="s">
        <v>1119</v>
      </c>
      <c r="H73" s="2"/>
      <c r="I73" s="2"/>
      <c r="J73" s="2"/>
      <c r="K73" s="2"/>
      <c r="L73" s="2"/>
      <c r="M73" s="2"/>
      <c r="N73" s="7">
        <f t="shared" si="1"/>
        <v>0</v>
      </c>
    </row>
    <row r="74" spans="3:14" ht="15.75" x14ac:dyDescent="0.25">
      <c r="C74" s="7" t="s">
        <v>787</v>
      </c>
      <c r="D74" s="9" t="s">
        <v>788</v>
      </c>
      <c r="E74" s="9">
        <v>2015</v>
      </c>
      <c r="F74" s="7" t="s">
        <v>1129</v>
      </c>
      <c r="G74" s="7" t="s">
        <v>1119</v>
      </c>
      <c r="H74" s="2"/>
      <c r="I74" s="2"/>
      <c r="J74" s="2"/>
      <c r="K74" s="2"/>
      <c r="L74" s="2"/>
      <c r="M74" s="2"/>
      <c r="N74" s="7">
        <f t="shared" si="1"/>
        <v>0</v>
      </c>
    </row>
    <row r="75" spans="3:14" ht="15.75" x14ac:dyDescent="0.25">
      <c r="C75" s="7" t="s">
        <v>72</v>
      </c>
      <c r="D75" s="9" t="s">
        <v>73</v>
      </c>
      <c r="E75" s="9">
        <v>2017</v>
      </c>
      <c r="F75" s="7" t="s">
        <v>1129</v>
      </c>
      <c r="G75" s="7" t="s">
        <v>1119</v>
      </c>
      <c r="H75" s="2"/>
      <c r="I75" s="2"/>
      <c r="J75" s="2"/>
      <c r="K75" s="2"/>
      <c r="L75" s="2"/>
      <c r="M75" s="2"/>
      <c r="N75" s="7">
        <f t="shared" si="1"/>
        <v>0</v>
      </c>
    </row>
    <row r="76" spans="3:14" ht="15.75" x14ac:dyDescent="0.25">
      <c r="C76" s="7" t="s">
        <v>785</v>
      </c>
      <c r="D76" s="9" t="s">
        <v>786</v>
      </c>
      <c r="E76" s="9">
        <v>2015</v>
      </c>
      <c r="F76" s="7" t="s">
        <v>1129</v>
      </c>
      <c r="G76" s="7" t="s">
        <v>1119</v>
      </c>
      <c r="H76" s="2"/>
      <c r="I76" s="2"/>
      <c r="J76" s="2"/>
      <c r="K76" s="2"/>
      <c r="L76" s="2"/>
      <c r="M76" s="2"/>
      <c r="N76" s="7">
        <f t="shared" si="1"/>
        <v>0</v>
      </c>
    </row>
    <row r="77" spans="3:14" ht="15.75" x14ac:dyDescent="0.25">
      <c r="C77" s="7" t="s">
        <v>483</v>
      </c>
      <c r="D77" s="9" t="s">
        <v>484</v>
      </c>
      <c r="E77" s="9">
        <v>2010</v>
      </c>
      <c r="F77" s="7" t="s">
        <v>1129</v>
      </c>
      <c r="G77" s="7" t="s">
        <v>1119</v>
      </c>
      <c r="H77" s="2"/>
      <c r="I77" s="2"/>
      <c r="J77" s="2"/>
      <c r="K77" s="2"/>
      <c r="L77" s="2"/>
      <c r="M77" s="2"/>
      <c r="N77" s="7">
        <f t="shared" si="1"/>
        <v>0</v>
      </c>
    </row>
    <row r="78" spans="3:14" ht="15.75" x14ac:dyDescent="0.25">
      <c r="C78" s="7" t="s">
        <v>469</v>
      </c>
      <c r="D78" s="9" t="s">
        <v>449</v>
      </c>
      <c r="E78" s="9">
        <v>2010</v>
      </c>
      <c r="F78" s="7" t="s">
        <v>1129</v>
      </c>
      <c r="G78" s="7" t="s">
        <v>1119</v>
      </c>
      <c r="H78" s="2"/>
      <c r="I78" s="2"/>
      <c r="J78" s="2"/>
      <c r="K78" s="2"/>
      <c r="L78" s="2"/>
      <c r="M78" s="2"/>
      <c r="N78" s="7">
        <f t="shared" si="1"/>
        <v>0</v>
      </c>
    </row>
    <row r="79" spans="3:14" ht="15.75" x14ac:dyDescent="0.25">
      <c r="C79" s="7" t="s">
        <v>448</v>
      </c>
      <c r="D79" s="9" t="s">
        <v>449</v>
      </c>
      <c r="E79" s="9">
        <v>2012</v>
      </c>
      <c r="F79" s="7" t="s">
        <v>1129</v>
      </c>
      <c r="G79" s="7" t="s">
        <v>1119</v>
      </c>
      <c r="H79" s="2"/>
      <c r="I79" s="2"/>
      <c r="J79" s="2"/>
      <c r="K79" s="2"/>
      <c r="L79" s="2"/>
      <c r="M79" s="2"/>
      <c r="N79" s="7">
        <f t="shared" si="1"/>
        <v>0</v>
      </c>
    </row>
    <row r="80" spans="3:14" ht="15.75" x14ac:dyDescent="0.25">
      <c r="C80" s="7" t="s">
        <v>480</v>
      </c>
      <c r="D80" s="9" t="s">
        <v>449</v>
      </c>
      <c r="E80" s="9">
        <v>2013</v>
      </c>
      <c r="F80" s="7" t="s">
        <v>1129</v>
      </c>
      <c r="G80" s="7" t="s">
        <v>1119</v>
      </c>
      <c r="H80" s="2"/>
      <c r="I80" s="2"/>
      <c r="J80" s="2"/>
      <c r="K80" s="2"/>
      <c r="L80" s="2"/>
      <c r="M80" s="2"/>
      <c r="N80" s="7">
        <f t="shared" si="1"/>
        <v>0</v>
      </c>
    </row>
    <row r="81" spans="13:14" x14ac:dyDescent="0.25">
      <c r="M81" s="203" t="s">
        <v>1121</v>
      </c>
      <c r="N81" s="203">
        <f>+SUM(N7:N80)</f>
        <v>0</v>
      </c>
    </row>
  </sheetData>
  <mergeCells count="4">
    <mergeCell ref="B1:N1"/>
    <mergeCell ref="B2:N2"/>
    <mergeCell ref="B3:N3"/>
    <mergeCell ref="B5:N5"/>
  </mergeCells>
  <conditionalFormatting sqref="C7:C21">
    <cfRule type="duplicateValues" dxfId="8" priority="2"/>
  </conditionalFormatting>
  <conditionalFormatting sqref="C22:C80">
    <cfRule type="duplicateValues" dxfId="7" priority="1"/>
  </conditionalFormatting>
  <printOptions horizontalCentered="1"/>
  <pageMargins left="0.7" right="0.7" top="0.75" bottom="0.75" header="0.3" footer="0.3"/>
  <pageSetup scale="3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499984740745262"/>
    <pageSetUpPr fitToPage="1"/>
  </sheetPr>
  <dimension ref="B1:N9"/>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2.85546875" customWidth="1"/>
    <col min="4" max="4" width="23.7109375" customWidth="1"/>
    <col min="6" max="6" width="17.285156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style="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06"/>
      <c r="G4" s="206"/>
      <c r="H4" s="206"/>
      <c r="I4" s="206"/>
      <c r="J4" s="206"/>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ht="15.75" x14ac:dyDescent="0.25">
      <c r="B7" s="7">
        <v>1</v>
      </c>
      <c r="C7" s="2" t="s">
        <v>494</v>
      </c>
      <c r="D7" s="9" t="s">
        <v>495</v>
      </c>
      <c r="E7" s="9">
        <v>2010</v>
      </c>
      <c r="F7" s="7" t="s">
        <v>1129</v>
      </c>
      <c r="G7" s="2"/>
      <c r="H7" s="9"/>
      <c r="I7" s="2"/>
      <c r="J7" s="2"/>
      <c r="K7" s="2"/>
      <c r="L7" s="2"/>
      <c r="M7" s="2"/>
      <c r="N7" s="4">
        <f>+H7+I7+J7+K7+L7+M7</f>
        <v>0</v>
      </c>
    </row>
    <row r="8" spans="2:14" ht="15.75" x14ac:dyDescent="0.25">
      <c r="B8" s="7">
        <v>2</v>
      </c>
      <c r="C8" s="2" t="s">
        <v>752</v>
      </c>
      <c r="D8" s="9" t="s">
        <v>753</v>
      </c>
      <c r="E8" s="9">
        <v>2022</v>
      </c>
      <c r="F8" s="7" t="s">
        <v>1129</v>
      </c>
      <c r="G8" s="2"/>
      <c r="H8" s="9"/>
      <c r="I8" s="2"/>
      <c r="J8" s="2"/>
      <c r="K8" s="2"/>
      <c r="L8" s="2"/>
      <c r="M8" s="2"/>
      <c r="N8" s="4">
        <f>+H8+I8+J8+K8+L8+M8</f>
        <v>0</v>
      </c>
    </row>
    <row r="9" spans="2:14" x14ac:dyDescent="0.25">
      <c r="M9" s="203" t="s">
        <v>1121</v>
      </c>
      <c r="N9" s="203">
        <f>+SUM(N7:N8)</f>
        <v>0</v>
      </c>
    </row>
  </sheetData>
  <mergeCells count="4">
    <mergeCell ref="B1:N1"/>
    <mergeCell ref="B2:N2"/>
    <mergeCell ref="B3:N3"/>
    <mergeCell ref="B5:N5"/>
  </mergeCells>
  <conditionalFormatting sqref="C7:C8">
    <cfRule type="duplicateValues" dxfId="6" priority="1"/>
  </conditionalFormatting>
  <printOptions horizontalCentered="1"/>
  <pageMargins left="0.7" right="0.7" top="0.75" bottom="0.75" header="0.3" footer="0.3"/>
  <pageSetup scale="5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pageSetUpPr fitToPage="1"/>
  </sheetPr>
  <dimension ref="B1:N45"/>
  <sheetViews>
    <sheetView view="pageBreakPreview" topLeftCell="B1"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7.7109375" style="6" customWidth="1"/>
    <col min="4" max="5" width="39.5703125" style="6" customWidth="1"/>
    <col min="6" max="6" width="23.425781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06"/>
      <c r="G4" s="206"/>
      <c r="H4" s="206"/>
      <c r="I4" s="206"/>
      <c r="J4" s="206"/>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904</v>
      </c>
      <c r="D7" s="7" t="s">
        <v>905</v>
      </c>
      <c r="E7" s="7">
        <v>2006</v>
      </c>
      <c r="F7" s="7" t="s">
        <v>1118</v>
      </c>
      <c r="G7" s="7" t="s">
        <v>1120</v>
      </c>
      <c r="H7" s="2"/>
      <c r="I7" s="2"/>
      <c r="J7" s="2"/>
      <c r="K7" s="2"/>
      <c r="L7" s="2"/>
      <c r="M7" s="2"/>
      <c r="N7" s="7">
        <f>+H7+I7+J7+K7+L7+M7</f>
        <v>0</v>
      </c>
    </row>
    <row r="8" spans="2:14" x14ac:dyDescent="0.25">
      <c r="B8" s="7">
        <v>2</v>
      </c>
      <c r="C8" s="7" t="s">
        <v>328</v>
      </c>
      <c r="D8" s="7" t="s">
        <v>329</v>
      </c>
      <c r="E8" s="7">
        <v>2007</v>
      </c>
      <c r="F8" s="7" t="s">
        <v>1129</v>
      </c>
      <c r="G8" s="7" t="s">
        <v>1119</v>
      </c>
      <c r="H8" s="2"/>
      <c r="I8" s="2"/>
      <c r="J8" s="2"/>
      <c r="K8" s="2"/>
      <c r="L8" s="2"/>
      <c r="M8" s="2"/>
      <c r="N8" s="7">
        <f t="shared" ref="N8:N44" si="0">+H8+I8+J8+K8+L8+M8</f>
        <v>0</v>
      </c>
    </row>
    <row r="9" spans="2:14" x14ac:dyDescent="0.25">
      <c r="B9" s="7">
        <v>3</v>
      </c>
      <c r="C9" s="7" t="s">
        <v>401</v>
      </c>
      <c r="D9" s="7" t="s">
        <v>402</v>
      </c>
      <c r="E9" s="7">
        <v>2011</v>
      </c>
      <c r="F9" s="7" t="s">
        <v>1118</v>
      </c>
      <c r="G9" s="7" t="s">
        <v>1119</v>
      </c>
      <c r="H9" s="2"/>
      <c r="I9" s="2"/>
      <c r="J9" s="2"/>
      <c r="K9" s="2"/>
      <c r="L9" s="2"/>
      <c r="M9" s="2"/>
      <c r="N9" s="7">
        <f t="shared" si="0"/>
        <v>0</v>
      </c>
    </row>
    <row r="10" spans="2:14" x14ac:dyDescent="0.25">
      <c r="B10" s="7">
        <v>4</v>
      </c>
      <c r="C10" s="7" t="s">
        <v>839</v>
      </c>
      <c r="D10" s="7" t="s">
        <v>840</v>
      </c>
      <c r="E10" s="7">
        <v>2016</v>
      </c>
      <c r="F10" s="7" t="s">
        <v>1118</v>
      </c>
      <c r="G10" s="7" t="s">
        <v>1119</v>
      </c>
      <c r="H10" s="2"/>
      <c r="I10" s="2"/>
      <c r="J10" s="2"/>
      <c r="K10" s="2"/>
      <c r="L10" s="2"/>
      <c r="M10" s="2"/>
      <c r="N10" s="7">
        <f t="shared" si="0"/>
        <v>0</v>
      </c>
    </row>
    <row r="11" spans="2:14" x14ac:dyDescent="0.25">
      <c r="B11" s="7">
        <v>5</v>
      </c>
      <c r="C11" s="7" t="s">
        <v>527</v>
      </c>
      <c r="D11" s="7" t="s">
        <v>500</v>
      </c>
      <c r="E11" s="7">
        <v>2016</v>
      </c>
      <c r="F11" s="7" t="s">
        <v>1118</v>
      </c>
      <c r="G11" s="7" t="s">
        <v>1119</v>
      </c>
      <c r="H11" s="2"/>
      <c r="I11" s="2"/>
      <c r="J11" s="2"/>
      <c r="K11" s="2"/>
      <c r="L11" s="2"/>
      <c r="M11" s="2"/>
      <c r="N11" s="7">
        <f t="shared" si="0"/>
        <v>0</v>
      </c>
    </row>
    <row r="12" spans="2:14" x14ac:dyDescent="0.25">
      <c r="B12" s="7">
        <v>6</v>
      </c>
      <c r="C12" s="7" t="s">
        <v>526</v>
      </c>
      <c r="D12" s="7" t="s">
        <v>500</v>
      </c>
      <c r="E12" s="7">
        <v>2016</v>
      </c>
      <c r="F12" s="7" t="s">
        <v>1118</v>
      </c>
      <c r="G12" s="7" t="s">
        <v>1119</v>
      </c>
      <c r="H12" s="2"/>
      <c r="I12" s="2"/>
      <c r="J12" s="2"/>
      <c r="K12" s="2"/>
      <c r="L12" s="2"/>
      <c r="M12" s="2"/>
      <c r="N12" s="7">
        <f t="shared" si="0"/>
        <v>0</v>
      </c>
    </row>
    <row r="13" spans="2:14" ht="15.75" x14ac:dyDescent="0.25">
      <c r="B13" s="7">
        <v>7</v>
      </c>
      <c r="C13" s="7" t="s">
        <v>835</v>
      </c>
      <c r="D13" s="9" t="s">
        <v>836</v>
      </c>
      <c r="E13" s="9">
        <v>2016</v>
      </c>
      <c r="F13" s="7" t="s">
        <v>1129</v>
      </c>
      <c r="G13" s="7" t="s">
        <v>1119</v>
      </c>
      <c r="H13" s="2"/>
      <c r="I13" s="2"/>
      <c r="J13" s="2"/>
      <c r="K13" s="2"/>
      <c r="L13" s="2"/>
      <c r="M13" s="2"/>
      <c r="N13" s="7">
        <f t="shared" si="0"/>
        <v>0</v>
      </c>
    </row>
    <row r="14" spans="2:14" ht="15.75" x14ac:dyDescent="0.25">
      <c r="B14" s="7">
        <v>8</v>
      </c>
      <c r="C14" s="7" t="s">
        <v>792</v>
      </c>
      <c r="D14" s="9" t="s">
        <v>793</v>
      </c>
      <c r="E14" s="9">
        <v>2017</v>
      </c>
      <c r="F14" s="7" t="s">
        <v>1129</v>
      </c>
      <c r="G14" s="7" t="s">
        <v>1119</v>
      </c>
      <c r="H14" s="2"/>
      <c r="I14" s="2"/>
      <c r="J14" s="2"/>
      <c r="K14" s="2"/>
      <c r="L14" s="2"/>
      <c r="M14" s="2"/>
      <c r="N14" s="7">
        <f t="shared" si="0"/>
        <v>0</v>
      </c>
    </row>
    <row r="15" spans="2:14" ht="15.75" x14ac:dyDescent="0.25">
      <c r="B15" s="7">
        <v>9</v>
      </c>
      <c r="C15" s="7" t="s">
        <v>321</v>
      </c>
      <c r="D15" s="9" t="s">
        <v>322</v>
      </c>
      <c r="E15" s="9">
        <v>2014</v>
      </c>
      <c r="F15" s="7" t="s">
        <v>1129</v>
      </c>
      <c r="G15" s="7" t="s">
        <v>1119</v>
      </c>
      <c r="H15" s="2"/>
      <c r="I15" s="2"/>
      <c r="J15" s="2"/>
      <c r="K15" s="2"/>
      <c r="L15" s="2"/>
      <c r="M15" s="2"/>
      <c r="N15" s="7">
        <f t="shared" si="0"/>
        <v>0</v>
      </c>
    </row>
    <row r="16" spans="2:14" ht="15.75" x14ac:dyDescent="0.25">
      <c r="B16" s="7">
        <v>10</v>
      </c>
      <c r="C16" s="7" t="s">
        <v>745</v>
      </c>
      <c r="D16" s="9" t="s">
        <v>746</v>
      </c>
      <c r="E16" s="9">
        <v>2012</v>
      </c>
      <c r="F16" s="7" t="s">
        <v>1118</v>
      </c>
      <c r="G16" s="7" t="s">
        <v>1119</v>
      </c>
      <c r="H16" s="2"/>
      <c r="I16" s="2"/>
      <c r="J16" s="2"/>
      <c r="K16" s="2"/>
      <c r="L16" s="2"/>
      <c r="M16" s="2"/>
      <c r="N16" s="7">
        <f t="shared" si="0"/>
        <v>0</v>
      </c>
    </row>
    <row r="17" spans="2:14" ht="15.75" x14ac:dyDescent="0.25">
      <c r="B17" s="7">
        <v>11</v>
      </c>
      <c r="C17" s="7" t="s">
        <v>554</v>
      </c>
      <c r="D17" s="9" t="s">
        <v>555</v>
      </c>
      <c r="E17" s="9">
        <v>2007</v>
      </c>
      <c r="F17" s="7" t="s">
        <v>1118</v>
      </c>
      <c r="G17" s="7" t="s">
        <v>1120</v>
      </c>
      <c r="H17" s="2"/>
      <c r="I17" s="2"/>
      <c r="J17" s="2"/>
      <c r="K17" s="2"/>
      <c r="L17" s="2"/>
      <c r="M17" s="2"/>
      <c r="N17" s="7">
        <f t="shared" si="0"/>
        <v>0</v>
      </c>
    </row>
    <row r="18" spans="2:14" ht="15.75" x14ac:dyDescent="0.25">
      <c r="B18" s="7">
        <v>12</v>
      </c>
      <c r="C18" s="7" t="s">
        <v>846</v>
      </c>
      <c r="D18" s="9" t="s">
        <v>506</v>
      </c>
      <c r="E18" s="9">
        <v>2005</v>
      </c>
      <c r="F18" s="7" t="s">
        <v>1118</v>
      </c>
      <c r="G18" s="7" t="s">
        <v>1120</v>
      </c>
      <c r="H18" s="2"/>
      <c r="I18" s="2"/>
      <c r="J18" s="2"/>
      <c r="K18" s="2"/>
      <c r="L18" s="2"/>
      <c r="M18" s="2"/>
      <c r="N18" s="7">
        <f t="shared" si="0"/>
        <v>0</v>
      </c>
    </row>
    <row r="19" spans="2:14" ht="15.75" x14ac:dyDescent="0.25">
      <c r="B19" s="7">
        <v>13</v>
      </c>
      <c r="C19" s="7" t="s">
        <v>505</v>
      </c>
      <c r="D19" s="9" t="s">
        <v>506</v>
      </c>
      <c r="E19" s="9">
        <v>2005</v>
      </c>
      <c r="F19" s="7" t="s">
        <v>1118</v>
      </c>
      <c r="G19" s="7" t="s">
        <v>1119</v>
      </c>
      <c r="H19" s="2"/>
      <c r="I19" s="2"/>
      <c r="J19" s="2"/>
      <c r="K19" s="2"/>
      <c r="L19" s="2"/>
      <c r="M19" s="2"/>
      <c r="N19" s="7">
        <f t="shared" si="0"/>
        <v>0</v>
      </c>
    </row>
    <row r="20" spans="2:14" ht="15.75" x14ac:dyDescent="0.25">
      <c r="B20" s="7">
        <v>14</v>
      </c>
      <c r="C20" s="7" t="s">
        <v>406</v>
      </c>
      <c r="D20" s="9" t="s">
        <v>407</v>
      </c>
      <c r="E20" s="9">
        <v>2011</v>
      </c>
      <c r="F20" s="7" t="s">
        <v>1118</v>
      </c>
      <c r="G20" s="7" t="s">
        <v>1119</v>
      </c>
      <c r="H20" s="2"/>
      <c r="I20" s="2"/>
      <c r="J20" s="2"/>
      <c r="K20" s="2"/>
      <c r="L20" s="2"/>
      <c r="M20" s="2"/>
      <c r="N20" s="7">
        <f t="shared" si="0"/>
        <v>0</v>
      </c>
    </row>
    <row r="21" spans="2:14" ht="15.75" x14ac:dyDescent="0.25">
      <c r="B21" s="7">
        <v>15</v>
      </c>
      <c r="C21" s="7" t="s">
        <v>543</v>
      </c>
      <c r="D21" s="9" t="s">
        <v>407</v>
      </c>
      <c r="E21" s="9">
        <v>2014</v>
      </c>
      <c r="F21" s="7" t="s">
        <v>1118</v>
      </c>
      <c r="G21" s="7" t="s">
        <v>1119</v>
      </c>
      <c r="H21" s="2"/>
      <c r="I21" s="2"/>
      <c r="J21" s="2"/>
      <c r="K21" s="2"/>
      <c r="L21" s="2"/>
      <c r="M21" s="2"/>
      <c r="N21" s="7">
        <f t="shared" si="0"/>
        <v>0</v>
      </c>
    </row>
    <row r="22" spans="2:14" ht="15.75" x14ac:dyDescent="0.25">
      <c r="B22" s="7">
        <v>16</v>
      </c>
      <c r="C22" s="7" t="s">
        <v>772</v>
      </c>
      <c r="D22" s="9" t="s">
        <v>773</v>
      </c>
      <c r="E22" s="9">
        <v>2012</v>
      </c>
      <c r="F22" s="7" t="s">
        <v>1129</v>
      </c>
      <c r="G22" s="7" t="s">
        <v>1119</v>
      </c>
      <c r="H22" s="2"/>
      <c r="I22" s="2"/>
      <c r="J22" s="2"/>
      <c r="K22" s="2"/>
      <c r="L22" s="2"/>
      <c r="M22" s="2"/>
      <c r="N22" s="7">
        <f t="shared" si="0"/>
        <v>0</v>
      </c>
    </row>
    <row r="23" spans="2:14" ht="15.75" x14ac:dyDescent="0.25">
      <c r="B23" s="7">
        <v>17</v>
      </c>
      <c r="C23" s="7" t="s">
        <v>481</v>
      </c>
      <c r="D23" s="9" t="s">
        <v>482</v>
      </c>
      <c r="E23" s="9">
        <v>2013</v>
      </c>
      <c r="F23" s="7" t="s">
        <v>1129</v>
      </c>
      <c r="G23" s="7" t="s">
        <v>1119</v>
      </c>
      <c r="H23" s="2"/>
      <c r="I23" s="2"/>
      <c r="J23" s="2"/>
      <c r="K23" s="2"/>
      <c r="L23" s="2"/>
      <c r="M23" s="2"/>
      <c r="N23" s="7">
        <f t="shared" si="0"/>
        <v>0</v>
      </c>
    </row>
    <row r="24" spans="2:14" ht="15.75" x14ac:dyDescent="0.25">
      <c r="B24" s="7">
        <v>18</v>
      </c>
      <c r="C24" s="7" t="s">
        <v>459</v>
      </c>
      <c r="D24" s="9" t="s">
        <v>282</v>
      </c>
      <c r="E24" s="9">
        <v>2006</v>
      </c>
      <c r="F24" s="7" t="s">
        <v>1129</v>
      </c>
      <c r="G24" s="7" t="s">
        <v>1119</v>
      </c>
      <c r="H24" s="2"/>
      <c r="I24" s="2"/>
      <c r="J24" s="2"/>
      <c r="K24" s="2"/>
      <c r="L24" s="2"/>
      <c r="M24" s="2"/>
      <c r="N24" s="7">
        <f t="shared" si="0"/>
        <v>0</v>
      </c>
    </row>
    <row r="25" spans="2:14" ht="15.75" x14ac:dyDescent="0.25">
      <c r="B25" s="7">
        <v>19</v>
      </c>
      <c r="C25" s="7" t="s">
        <v>601</v>
      </c>
      <c r="D25" s="9" t="s">
        <v>282</v>
      </c>
      <c r="E25" s="9">
        <v>2013</v>
      </c>
      <c r="F25" s="7" t="s">
        <v>1129</v>
      </c>
      <c r="G25" s="7" t="s">
        <v>1119</v>
      </c>
      <c r="H25" s="2"/>
      <c r="I25" s="2"/>
      <c r="J25" s="2"/>
      <c r="K25" s="2"/>
      <c r="L25" s="2"/>
      <c r="M25" s="2"/>
      <c r="N25" s="7">
        <f t="shared" si="0"/>
        <v>0</v>
      </c>
    </row>
    <row r="26" spans="2:14" ht="15.75" x14ac:dyDescent="0.25">
      <c r="B26" s="7">
        <v>20</v>
      </c>
      <c r="C26" s="7" t="s">
        <v>281</v>
      </c>
      <c r="D26" s="9" t="s">
        <v>282</v>
      </c>
      <c r="E26" s="9">
        <v>2016</v>
      </c>
      <c r="F26" s="7" t="s">
        <v>1129</v>
      </c>
      <c r="G26" s="7" t="s">
        <v>1119</v>
      </c>
      <c r="H26" s="2"/>
      <c r="I26" s="2"/>
      <c r="J26" s="2"/>
      <c r="K26" s="2"/>
      <c r="L26" s="2"/>
      <c r="M26" s="2"/>
      <c r="N26" s="7">
        <f t="shared" si="0"/>
        <v>0</v>
      </c>
    </row>
    <row r="27" spans="2:14" ht="15.75" x14ac:dyDescent="0.25">
      <c r="B27" s="7">
        <v>21</v>
      </c>
      <c r="C27" s="7" t="s">
        <v>262</v>
      </c>
      <c r="D27" s="9" t="s">
        <v>263</v>
      </c>
      <c r="E27" s="9">
        <v>2018</v>
      </c>
      <c r="F27" s="7" t="s">
        <v>1129</v>
      </c>
      <c r="G27" s="7" t="s">
        <v>1119</v>
      </c>
      <c r="H27" s="2"/>
      <c r="I27" s="2"/>
      <c r="J27" s="2"/>
      <c r="K27" s="2"/>
      <c r="L27" s="2"/>
      <c r="M27" s="2"/>
      <c r="N27" s="7">
        <f t="shared" si="0"/>
        <v>0</v>
      </c>
    </row>
    <row r="28" spans="2:14" ht="15.75" x14ac:dyDescent="0.25">
      <c r="B28" s="7">
        <v>22</v>
      </c>
      <c r="C28" s="7" t="s">
        <v>249</v>
      </c>
      <c r="D28" s="9" t="s">
        <v>250</v>
      </c>
      <c r="E28" s="9">
        <v>2018</v>
      </c>
      <c r="F28" s="7" t="s">
        <v>1129</v>
      </c>
      <c r="G28" s="7" t="s">
        <v>1119</v>
      </c>
      <c r="H28" s="2"/>
      <c r="I28" s="2"/>
      <c r="J28" s="2"/>
      <c r="K28" s="2"/>
      <c r="L28" s="2"/>
      <c r="M28" s="2"/>
      <c r="N28" s="7">
        <f t="shared" si="0"/>
        <v>0</v>
      </c>
    </row>
    <row r="29" spans="2:14" ht="15.75" x14ac:dyDescent="0.25">
      <c r="B29" s="7">
        <v>23</v>
      </c>
      <c r="C29" s="7" t="s">
        <v>567</v>
      </c>
      <c r="D29" s="9" t="s">
        <v>568</v>
      </c>
      <c r="E29" s="9">
        <v>2012</v>
      </c>
      <c r="F29" s="7" t="s">
        <v>1129</v>
      </c>
      <c r="G29" s="7" t="s">
        <v>1119</v>
      </c>
      <c r="H29" s="2"/>
      <c r="I29" s="2"/>
      <c r="J29" s="2"/>
      <c r="K29" s="2"/>
      <c r="L29" s="2"/>
      <c r="M29" s="2"/>
      <c r="N29" s="7">
        <f t="shared" si="0"/>
        <v>0</v>
      </c>
    </row>
    <row r="30" spans="2:14" ht="15.75" x14ac:dyDescent="0.25">
      <c r="B30" s="7">
        <v>24</v>
      </c>
      <c r="C30" s="7" t="s">
        <v>251</v>
      </c>
      <c r="D30" s="9" t="s">
        <v>252</v>
      </c>
      <c r="E30" s="9">
        <v>2017</v>
      </c>
      <c r="F30" s="7" t="s">
        <v>1129</v>
      </c>
      <c r="G30" s="7" t="s">
        <v>1119</v>
      </c>
      <c r="H30" s="2"/>
      <c r="I30" s="2"/>
      <c r="J30" s="2"/>
      <c r="K30" s="2"/>
      <c r="L30" s="2"/>
      <c r="M30" s="2"/>
      <c r="N30" s="7">
        <f t="shared" si="0"/>
        <v>0</v>
      </c>
    </row>
    <row r="31" spans="2:14" ht="15.75" x14ac:dyDescent="0.25">
      <c r="B31" s="7">
        <v>25</v>
      </c>
      <c r="C31" s="7" t="s">
        <v>78</v>
      </c>
      <c r="D31" s="9" t="s">
        <v>79</v>
      </c>
      <c r="E31" s="9">
        <v>2019</v>
      </c>
      <c r="F31" s="7" t="s">
        <v>1129</v>
      </c>
      <c r="G31" s="7" t="s">
        <v>1119</v>
      </c>
      <c r="H31" s="2"/>
      <c r="I31" s="2"/>
      <c r="J31" s="2"/>
      <c r="K31" s="2"/>
      <c r="L31" s="2"/>
      <c r="M31" s="2"/>
      <c r="N31" s="7">
        <f t="shared" si="0"/>
        <v>0</v>
      </c>
    </row>
    <row r="32" spans="2:14" ht="15.75" x14ac:dyDescent="0.25">
      <c r="B32" s="7">
        <v>26</v>
      </c>
      <c r="C32" s="7" t="s">
        <v>797</v>
      </c>
      <c r="D32" s="9" t="s">
        <v>798</v>
      </c>
      <c r="E32" s="9">
        <v>2018</v>
      </c>
      <c r="F32" s="7" t="s">
        <v>1129</v>
      </c>
      <c r="G32" s="7" t="s">
        <v>1119</v>
      </c>
      <c r="H32" s="2"/>
      <c r="I32" s="2"/>
      <c r="J32" s="2"/>
      <c r="K32" s="2"/>
      <c r="L32" s="2"/>
      <c r="M32" s="2"/>
      <c r="N32" s="7">
        <f t="shared" si="0"/>
        <v>0</v>
      </c>
    </row>
    <row r="33" spans="2:14" ht="15.75" x14ac:dyDescent="0.25">
      <c r="B33" s="7">
        <v>27</v>
      </c>
      <c r="C33" s="7" t="s">
        <v>775</v>
      </c>
      <c r="D33" s="9" t="s">
        <v>776</v>
      </c>
      <c r="E33" s="9">
        <v>2017</v>
      </c>
      <c r="F33" s="7" t="s">
        <v>1129</v>
      </c>
      <c r="G33" s="7" t="s">
        <v>1119</v>
      </c>
      <c r="H33" s="2"/>
      <c r="I33" s="2"/>
      <c r="J33" s="2"/>
      <c r="K33" s="2"/>
      <c r="L33" s="2"/>
      <c r="M33" s="2"/>
      <c r="N33" s="7">
        <f t="shared" si="0"/>
        <v>0</v>
      </c>
    </row>
    <row r="34" spans="2:14" ht="15.75" x14ac:dyDescent="0.25">
      <c r="B34" s="7">
        <v>28</v>
      </c>
      <c r="C34" s="7" t="s">
        <v>420</v>
      </c>
      <c r="D34" s="9" t="s">
        <v>421</v>
      </c>
      <c r="E34" s="9">
        <v>2013</v>
      </c>
      <c r="F34" s="7" t="s">
        <v>1129</v>
      </c>
      <c r="G34" s="7" t="s">
        <v>1119</v>
      </c>
      <c r="H34" s="2"/>
      <c r="I34" s="2"/>
      <c r="J34" s="2"/>
      <c r="K34" s="2"/>
      <c r="L34" s="2"/>
      <c r="M34" s="2"/>
      <c r="N34" s="7">
        <f t="shared" si="0"/>
        <v>0</v>
      </c>
    </row>
    <row r="35" spans="2:14" ht="15.75" x14ac:dyDescent="0.25">
      <c r="B35" s="7">
        <v>29</v>
      </c>
      <c r="C35" s="7" t="s">
        <v>575</v>
      </c>
      <c r="D35" s="9" t="s">
        <v>576</v>
      </c>
      <c r="E35" s="9">
        <v>2008</v>
      </c>
      <c r="F35" s="7" t="s">
        <v>1129</v>
      </c>
      <c r="G35" s="7" t="s">
        <v>1119</v>
      </c>
      <c r="H35" s="2"/>
      <c r="I35" s="2"/>
      <c r="J35" s="2"/>
      <c r="K35" s="2"/>
      <c r="L35" s="2"/>
      <c r="M35" s="2"/>
      <c r="N35" s="7">
        <f t="shared" si="0"/>
        <v>0</v>
      </c>
    </row>
    <row r="36" spans="2:14" ht="15.75" x14ac:dyDescent="0.25">
      <c r="B36" s="7">
        <v>30</v>
      </c>
      <c r="C36" s="7" t="s">
        <v>394</v>
      </c>
      <c r="D36" s="9" t="s">
        <v>395</v>
      </c>
      <c r="E36" s="9">
        <v>2014</v>
      </c>
      <c r="F36" s="7" t="s">
        <v>1129</v>
      </c>
      <c r="G36" s="7" t="s">
        <v>1119</v>
      </c>
      <c r="H36" s="2"/>
      <c r="I36" s="2"/>
      <c r="J36" s="2"/>
      <c r="K36" s="2"/>
      <c r="L36" s="2"/>
      <c r="M36" s="2"/>
      <c r="N36" s="7">
        <f t="shared" si="0"/>
        <v>0</v>
      </c>
    </row>
    <row r="37" spans="2:14" ht="15.75" x14ac:dyDescent="0.25">
      <c r="B37" s="7">
        <v>31</v>
      </c>
      <c r="C37" s="7" t="s">
        <v>616</v>
      </c>
      <c r="D37" s="9" t="s">
        <v>617</v>
      </c>
      <c r="E37" s="9">
        <v>2007</v>
      </c>
      <c r="F37" s="7" t="s">
        <v>1129</v>
      </c>
      <c r="G37" s="7" t="s">
        <v>1119</v>
      </c>
      <c r="H37" s="2"/>
      <c r="I37" s="2"/>
      <c r="J37" s="2"/>
      <c r="K37" s="2"/>
      <c r="L37" s="2"/>
      <c r="M37" s="2"/>
      <c r="N37" s="7">
        <f t="shared" si="0"/>
        <v>0</v>
      </c>
    </row>
    <row r="38" spans="2:14" ht="15.75" x14ac:dyDescent="0.25">
      <c r="B38" s="7">
        <v>32</v>
      </c>
      <c r="C38" s="7" t="s">
        <v>499</v>
      </c>
      <c r="D38" s="9" t="s">
        <v>500</v>
      </c>
      <c r="E38" s="9">
        <v>2015</v>
      </c>
      <c r="F38" s="7" t="s">
        <v>1129</v>
      </c>
      <c r="G38" s="7" t="s">
        <v>1119</v>
      </c>
      <c r="H38" s="2"/>
      <c r="I38" s="2"/>
      <c r="J38" s="2"/>
      <c r="K38" s="2"/>
      <c r="L38" s="2"/>
      <c r="M38" s="2"/>
      <c r="N38" s="7">
        <f t="shared" si="0"/>
        <v>0</v>
      </c>
    </row>
    <row r="39" spans="2:14" ht="15.75" x14ac:dyDescent="0.25">
      <c r="B39" s="7">
        <v>33</v>
      </c>
      <c r="C39" s="7" t="s">
        <v>663</v>
      </c>
      <c r="D39" s="9" t="s">
        <v>664</v>
      </c>
      <c r="E39" s="9">
        <v>2015</v>
      </c>
      <c r="F39" s="7" t="s">
        <v>1129</v>
      </c>
      <c r="G39" s="7" t="s">
        <v>1119</v>
      </c>
      <c r="H39" s="2"/>
      <c r="I39" s="2"/>
      <c r="J39" s="2"/>
      <c r="K39" s="2"/>
      <c r="L39" s="2"/>
      <c r="M39" s="2"/>
      <c r="N39" s="7">
        <f t="shared" si="0"/>
        <v>0</v>
      </c>
    </row>
    <row r="40" spans="2:14" ht="15.75" x14ac:dyDescent="0.25">
      <c r="B40" s="7">
        <v>34</v>
      </c>
      <c r="C40" s="7" t="s">
        <v>631</v>
      </c>
      <c r="D40" s="9" t="s">
        <v>632</v>
      </c>
      <c r="E40" s="9">
        <v>2007</v>
      </c>
      <c r="F40" s="7" t="s">
        <v>1129</v>
      </c>
      <c r="G40" s="7" t="s">
        <v>1119</v>
      </c>
      <c r="H40" s="2"/>
      <c r="I40" s="2"/>
      <c r="J40" s="2"/>
      <c r="K40" s="2"/>
      <c r="L40" s="2"/>
      <c r="M40" s="2"/>
      <c r="N40" s="7">
        <f t="shared" si="0"/>
        <v>0</v>
      </c>
    </row>
    <row r="41" spans="2:14" ht="15.75" x14ac:dyDescent="0.25">
      <c r="B41" s="7">
        <v>35</v>
      </c>
      <c r="C41" s="7" t="s">
        <v>612</v>
      </c>
      <c r="D41" s="9" t="s">
        <v>613</v>
      </c>
      <c r="E41" s="9">
        <v>2007</v>
      </c>
      <c r="F41" s="7" t="s">
        <v>1129</v>
      </c>
      <c r="G41" s="7" t="s">
        <v>1119</v>
      </c>
      <c r="H41" s="2"/>
      <c r="I41" s="2"/>
      <c r="J41" s="2"/>
      <c r="K41" s="2"/>
      <c r="L41" s="2"/>
      <c r="M41" s="2"/>
      <c r="N41" s="7">
        <f t="shared" si="0"/>
        <v>0</v>
      </c>
    </row>
    <row r="42" spans="2:14" ht="15.75" x14ac:dyDescent="0.25">
      <c r="B42" s="7">
        <v>36</v>
      </c>
      <c r="C42" s="7" t="s">
        <v>854</v>
      </c>
      <c r="D42" s="9" t="s">
        <v>855</v>
      </c>
      <c r="E42" s="9">
        <v>2001</v>
      </c>
      <c r="F42" s="7" t="s">
        <v>1129</v>
      </c>
      <c r="G42" s="7" t="s">
        <v>1119</v>
      </c>
      <c r="H42" s="2"/>
      <c r="I42" s="2"/>
      <c r="J42" s="2"/>
      <c r="K42" s="2"/>
      <c r="L42" s="2"/>
      <c r="M42" s="2"/>
      <c r="N42" s="7">
        <f t="shared" si="0"/>
        <v>0</v>
      </c>
    </row>
    <row r="43" spans="2:14" ht="15.75" x14ac:dyDescent="0.25">
      <c r="B43" s="7">
        <v>37</v>
      </c>
      <c r="C43" s="7" t="s">
        <v>528</v>
      </c>
      <c r="D43" s="9" t="s">
        <v>529</v>
      </c>
      <c r="E43" s="9">
        <v>2004</v>
      </c>
      <c r="F43" s="7" t="s">
        <v>1129</v>
      </c>
      <c r="G43" s="7" t="s">
        <v>1119</v>
      </c>
      <c r="H43" s="2"/>
      <c r="I43" s="2"/>
      <c r="J43" s="2"/>
      <c r="K43" s="2"/>
      <c r="L43" s="2"/>
      <c r="M43" s="2"/>
      <c r="N43" s="7">
        <f t="shared" si="0"/>
        <v>0</v>
      </c>
    </row>
    <row r="44" spans="2:14" ht="15.75" x14ac:dyDescent="0.25">
      <c r="B44" s="7">
        <v>38</v>
      </c>
      <c r="C44" s="7" t="s">
        <v>766</v>
      </c>
      <c r="D44" s="9" t="s">
        <v>767</v>
      </c>
      <c r="E44" s="9">
        <v>2019</v>
      </c>
      <c r="F44" s="7" t="s">
        <v>1129</v>
      </c>
      <c r="G44" s="7" t="s">
        <v>1119</v>
      </c>
      <c r="H44" s="2"/>
      <c r="I44" s="2"/>
      <c r="J44" s="2"/>
      <c r="K44" s="2"/>
      <c r="L44" s="2"/>
      <c r="M44" s="2"/>
      <c r="N44" s="7">
        <f t="shared" si="0"/>
        <v>0</v>
      </c>
    </row>
    <row r="45" spans="2:14" x14ac:dyDescent="0.25">
      <c r="M45" s="203" t="s">
        <v>1121</v>
      </c>
      <c r="N45" s="203">
        <f>+SUM(N7:N44)</f>
        <v>0</v>
      </c>
    </row>
  </sheetData>
  <mergeCells count="4">
    <mergeCell ref="B1:N1"/>
    <mergeCell ref="B2:N2"/>
    <mergeCell ref="B3:N3"/>
    <mergeCell ref="B5:N5"/>
  </mergeCells>
  <conditionalFormatting sqref="C7:C12">
    <cfRule type="duplicateValues" dxfId="5" priority="2"/>
  </conditionalFormatting>
  <conditionalFormatting sqref="C13:C44">
    <cfRule type="duplicateValues" dxfId="4" priority="1"/>
  </conditionalFormatting>
  <printOptions horizontalCentered="1"/>
  <pageMargins left="0.7" right="0.7" top="0.75" bottom="0.75" header="0.3" footer="0.3"/>
  <pageSetup scale="4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pageSetUpPr fitToPage="1"/>
  </sheetPr>
  <dimension ref="B1:N331"/>
  <sheetViews>
    <sheetView view="pageBreakPreview" zoomScale="124" zoomScaleNormal="100" zoomScaleSheetLayoutView="124" workbookViewId="0">
      <selection activeCell="B5" sqref="B5:N5"/>
    </sheetView>
  </sheetViews>
  <sheetFormatPr baseColWidth="10" defaultColWidth="9.140625" defaultRowHeight="15" x14ac:dyDescent="0.25"/>
  <cols>
    <col min="2" max="2" width="8.42578125" style="6" customWidth="1"/>
    <col min="3" max="3" width="23.140625" style="6" customWidth="1"/>
    <col min="4" max="5" width="39.5703125" style="6" customWidth="1"/>
    <col min="6" max="6" width="20.5703125" customWidth="1"/>
    <col min="7" max="7" width="18.710937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06"/>
      <c r="G4" s="206"/>
      <c r="H4" s="206"/>
      <c r="I4" s="206"/>
      <c r="J4" s="206"/>
      <c r="K4" s="206"/>
      <c r="L4" s="206"/>
      <c r="M4" s="206"/>
      <c r="N4" s="206"/>
    </row>
    <row r="5" spans="2:14" x14ac:dyDescent="0.25">
      <c r="B5" s="252" t="s">
        <v>1143</v>
      </c>
      <c r="C5" s="252"/>
      <c r="D5" s="252"/>
      <c r="E5" s="252"/>
      <c r="F5" s="252"/>
      <c r="G5" s="252"/>
      <c r="H5" s="252"/>
      <c r="I5" s="252"/>
      <c r="J5" s="252"/>
      <c r="K5" s="252"/>
      <c r="L5" s="252"/>
      <c r="M5" s="252"/>
      <c r="N5" s="252"/>
    </row>
    <row r="6" spans="2:14" ht="50.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197">
        <v>1</v>
      </c>
      <c r="C7" s="197" t="s">
        <v>377</v>
      </c>
      <c r="D7" s="197" t="s">
        <v>378</v>
      </c>
      <c r="E7" s="197">
        <v>1997</v>
      </c>
      <c r="F7" s="197" t="s">
        <v>1129</v>
      </c>
      <c r="G7" s="197" t="s">
        <v>1119</v>
      </c>
      <c r="H7" s="209"/>
      <c r="I7" s="209"/>
      <c r="J7" s="209"/>
      <c r="K7" s="209"/>
      <c r="L7" s="209"/>
      <c r="M7" s="209"/>
      <c r="N7" s="197">
        <f>+H7+I7+J7+K7+L7+M7</f>
        <v>0</v>
      </c>
    </row>
    <row r="8" spans="2:14" x14ac:dyDescent="0.25">
      <c r="B8" s="7">
        <f>1+B7</f>
        <v>2</v>
      </c>
      <c r="C8" s="7" t="s">
        <v>857</v>
      </c>
      <c r="D8" s="7" t="s">
        <v>858</v>
      </c>
      <c r="E8" s="7">
        <v>1999</v>
      </c>
      <c r="F8" s="7" t="s">
        <v>1129</v>
      </c>
      <c r="G8" s="7" t="s">
        <v>1119</v>
      </c>
      <c r="H8" s="2"/>
      <c r="I8" s="2"/>
      <c r="J8" s="2"/>
      <c r="K8" s="2"/>
      <c r="L8" s="2"/>
      <c r="M8" s="2"/>
      <c r="N8" s="7">
        <f t="shared" ref="N8:N71" si="0">+H8+I8+J8+K8+L8+M8</f>
        <v>0</v>
      </c>
    </row>
    <row r="9" spans="2:14" x14ac:dyDescent="0.25">
      <c r="B9" s="7">
        <f t="shared" ref="B9:B72" si="1">1+B8</f>
        <v>3</v>
      </c>
      <c r="C9" s="7" t="s">
        <v>902</v>
      </c>
      <c r="D9" s="7" t="s">
        <v>903</v>
      </c>
      <c r="E9" s="7">
        <v>1999</v>
      </c>
      <c r="F9" s="7" t="s">
        <v>1129</v>
      </c>
      <c r="G9" s="7" t="s">
        <v>1119</v>
      </c>
      <c r="H9" s="2"/>
      <c r="I9" s="2"/>
      <c r="J9" s="2"/>
      <c r="K9" s="2"/>
      <c r="L9" s="2"/>
      <c r="M9" s="2"/>
      <c r="N9" s="7">
        <f t="shared" si="0"/>
        <v>0</v>
      </c>
    </row>
    <row r="10" spans="2:14" x14ac:dyDescent="0.25">
      <c r="B10" s="7">
        <f t="shared" si="1"/>
        <v>4</v>
      </c>
      <c r="C10" s="7" t="s">
        <v>863</v>
      </c>
      <c r="D10" s="7" t="s">
        <v>864</v>
      </c>
      <c r="E10" s="7">
        <v>2000</v>
      </c>
      <c r="F10" s="7" t="s">
        <v>1118</v>
      </c>
      <c r="G10" s="7" t="s">
        <v>1119</v>
      </c>
      <c r="H10" s="2"/>
      <c r="I10" s="2"/>
      <c r="J10" s="2"/>
      <c r="K10" s="2"/>
      <c r="L10" s="2"/>
      <c r="M10" s="2"/>
      <c r="N10" s="7">
        <f t="shared" si="0"/>
        <v>0</v>
      </c>
    </row>
    <row r="11" spans="2:14" x14ac:dyDescent="0.25">
      <c r="B11" s="7">
        <f t="shared" si="1"/>
        <v>5</v>
      </c>
      <c r="C11" s="7" t="s">
        <v>13</v>
      </c>
      <c r="D11" s="7" t="s">
        <v>14</v>
      </c>
      <c r="E11" s="7">
        <v>2000</v>
      </c>
      <c r="F11" s="7" t="s">
        <v>1129</v>
      </c>
      <c r="G11" s="7" t="s">
        <v>1119</v>
      </c>
      <c r="H11" s="2"/>
      <c r="I11" s="2"/>
      <c r="J11" s="2"/>
      <c r="K11" s="2"/>
      <c r="L11" s="2"/>
      <c r="M11" s="2"/>
      <c r="N11" s="7">
        <f t="shared" si="0"/>
        <v>0</v>
      </c>
    </row>
    <row r="12" spans="2:14" x14ac:dyDescent="0.25">
      <c r="B12" s="7">
        <f t="shared" si="1"/>
        <v>6</v>
      </c>
      <c r="C12" s="7" t="s">
        <v>859</v>
      </c>
      <c r="D12" s="7" t="s">
        <v>382</v>
      </c>
      <c r="E12" s="7">
        <v>2001</v>
      </c>
      <c r="F12" s="7" t="s">
        <v>1129</v>
      </c>
      <c r="G12" s="7" t="s">
        <v>1119</v>
      </c>
      <c r="H12" s="2"/>
      <c r="I12" s="2"/>
      <c r="J12" s="2"/>
      <c r="K12" s="2"/>
      <c r="L12" s="2"/>
      <c r="M12" s="2"/>
      <c r="N12" s="7">
        <f t="shared" si="0"/>
        <v>0</v>
      </c>
    </row>
    <row r="13" spans="2:14" x14ac:dyDescent="0.25">
      <c r="B13" s="7">
        <f t="shared" si="1"/>
        <v>7</v>
      </c>
      <c r="C13" s="7" t="s">
        <v>769</v>
      </c>
      <c r="D13" s="7" t="s">
        <v>770</v>
      </c>
      <c r="E13" s="7">
        <v>2001</v>
      </c>
      <c r="F13" s="7" t="s">
        <v>1129</v>
      </c>
      <c r="G13" s="7" t="s">
        <v>1119</v>
      </c>
      <c r="H13" s="2"/>
      <c r="I13" s="2"/>
      <c r="J13" s="2"/>
      <c r="K13" s="2"/>
      <c r="L13" s="2"/>
      <c r="M13" s="2"/>
      <c r="N13" s="7">
        <f t="shared" si="0"/>
        <v>0</v>
      </c>
    </row>
    <row r="14" spans="2:14" x14ac:dyDescent="0.25">
      <c r="B14" s="7">
        <f t="shared" si="1"/>
        <v>8</v>
      </c>
      <c r="C14" s="7" t="s">
        <v>925</v>
      </c>
      <c r="D14" s="7" t="s">
        <v>917</v>
      </c>
      <c r="E14" s="7">
        <v>2002</v>
      </c>
      <c r="F14" s="7" t="s">
        <v>1118</v>
      </c>
      <c r="G14" s="7" t="s">
        <v>1120</v>
      </c>
      <c r="H14" s="2"/>
      <c r="I14" s="2"/>
      <c r="J14" s="2"/>
      <c r="K14" s="2"/>
      <c r="L14" s="2"/>
      <c r="M14" s="2"/>
      <c r="N14" s="7">
        <f t="shared" si="0"/>
        <v>0</v>
      </c>
    </row>
    <row r="15" spans="2:14" x14ac:dyDescent="0.25">
      <c r="B15" s="7">
        <f t="shared" si="1"/>
        <v>9</v>
      </c>
      <c r="C15" s="7" t="s">
        <v>924</v>
      </c>
      <c r="D15" s="7" t="s">
        <v>917</v>
      </c>
      <c r="E15" s="7">
        <v>2002</v>
      </c>
      <c r="F15" s="7" t="s">
        <v>1118</v>
      </c>
      <c r="G15" s="7" t="s">
        <v>1120</v>
      </c>
      <c r="H15" s="2"/>
      <c r="I15" s="2"/>
      <c r="J15" s="2"/>
      <c r="K15" s="2"/>
      <c r="L15" s="2"/>
      <c r="M15" s="2"/>
      <c r="N15" s="7">
        <f t="shared" si="0"/>
        <v>0</v>
      </c>
    </row>
    <row r="16" spans="2:14" x14ac:dyDescent="0.25">
      <c r="B16" s="7">
        <f t="shared" si="1"/>
        <v>10</v>
      </c>
      <c r="C16" s="7" t="s">
        <v>923</v>
      </c>
      <c r="D16" s="7" t="s">
        <v>917</v>
      </c>
      <c r="E16" s="7">
        <v>2002</v>
      </c>
      <c r="F16" s="7" t="s">
        <v>1118</v>
      </c>
      <c r="G16" s="7" t="s">
        <v>1120</v>
      </c>
      <c r="H16" s="2"/>
      <c r="I16" s="2"/>
      <c r="J16" s="2"/>
      <c r="K16" s="2"/>
      <c r="L16" s="2"/>
      <c r="M16" s="2"/>
      <c r="N16" s="7">
        <f t="shared" si="0"/>
        <v>0</v>
      </c>
    </row>
    <row r="17" spans="2:14" x14ac:dyDescent="0.25">
      <c r="B17" s="7">
        <f t="shared" si="1"/>
        <v>11</v>
      </c>
      <c r="C17" s="7" t="s">
        <v>922</v>
      </c>
      <c r="D17" s="7" t="s">
        <v>917</v>
      </c>
      <c r="E17" s="7">
        <v>2002</v>
      </c>
      <c r="F17" s="7" t="s">
        <v>1118</v>
      </c>
      <c r="G17" s="7" t="s">
        <v>1120</v>
      </c>
      <c r="H17" s="2"/>
      <c r="I17" s="2"/>
      <c r="J17" s="2"/>
      <c r="K17" s="2"/>
      <c r="L17" s="2"/>
      <c r="M17" s="2"/>
      <c r="N17" s="7">
        <f t="shared" si="0"/>
        <v>0</v>
      </c>
    </row>
    <row r="18" spans="2:14" x14ac:dyDescent="0.25">
      <c r="B18" s="7">
        <f t="shared" si="1"/>
        <v>12</v>
      </c>
      <c r="C18" s="7" t="s">
        <v>921</v>
      </c>
      <c r="D18" s="7" t="s">
        <v>917</v>
      </c>
      <c r="E18" s="7">
        <v>2002</v>
      </c>
      <c r="F18" s="7" t="s">
        <v>1118</v>
      </c>
      <c r="G18" s="7" t="s">
        <v>1120</v>
      </c>
      <c r="H18" s="2"/>
      <c r="I18" s="2"/>
      <c r="J18" s="2"/>
      <c r="K18" s="2"/>
      <c r="L18" s="2"/>
      <c r="M18" s="2"/>
      <c r="N18" s="7">
        <f t="shared" si="0"/>
        <v>0</v>
      </c>
    </row>
    <row r="19" spans="2:14" x14ac:dyDescent="0.25">
      <c r="B19" s="7">
        <f t="shared" si="1"/>
        <v>13</v>
      </c>
      <c r="C19" s="7" t="s">
        <v>920</v>
      </c>
      <c r="D19" s="7" t="s">
        <v>917</v>
      </c>
      <c r="E19" s="7">
        <v>2002</v>
      </c>
      <c r="F19" s="7" t="s">
        <v>1118</v>
      </c>
      <c r="G19" s="7" t="s">
        <v>1120</v>
      </c>
      <c r="H19" s="2"/>
      <c r="I19" s="2"/>
      <c r="J19" s="2"/>
      <c r="K19" s="2"/>
      <c r="L19" s="2"/>
      <c r="M19" s="2"/>
      <c r="N19" s="7">
        <f t="shared" si="0"/>
        <v>0</v>
      </c>
    </row>
    <row r="20" spans="2:14" x14ac:dyDescent="0.25">
      <c r="B20" s="7">
        <f t="shared" si="1"/>
        <v>14</v>
      </c>
      <c r="C20" s="7" t="s">
        <v>919</v>
      </c>
      <c r="D20" s="7" t="s">
        <v>917</v>
      </c>
      <c r="E20" s="7">
        <v>2002</v>
      </c>
      <c r="F20" s="7" t="s">
        <v>1118</v>
      </c>
      <c r="G20" s="7" t="s">
        <v>1120</v>
      </c>
      <c r="H20" s="2"/>
      <c r="I20" s="2"/>
      <c r="J20" s="2"/>
      <c r="K20" s="2"/>
      <c r="L20" s="2"/>
      <c r="M20" s="2"/>
      <c r="N20" s="7">
        <f t="shared" si="0"/>
        <v>0</v>
      </c>
    </row>
    <row r="21" spans="2:14" x14ac:dyDescent="0.25">
      <c r="B21" s="7">
        <f t="shared" si="1"/>
        <v>15</v>
      </c>
      <c r="C21" s="7" t="s">
        <v>918</v>
      </c>
      <c r="D21" s="7" t="s">
        <v>917</v>
      </c>
      <c r="E21" s="7">
        <v>2002</v>
      </c>
      <c r="F21" s="7" t="s">
        <v>1118</v>
      </c>
      <c r="G21" s="7" t="s">
        <v>1120</v>
      </c>
      <c r="H21" s="2"/>
      <c r="I21" s="2"/>
      <c r="J21" s="2"/>
      <c r="K21" s="2"/>
      <c r="L21" s="2"/>
      <c r="M21" s="2"/>
      <c r="N21" s="7">
        <f t="shared" si="0"/>
        <v>0</v>
      </c>
    </row>
    <row r="22" spans="2:14" x14ac:dyDescent="0.25">
      <c r="B22" s="7">
        <f t="shared" si="1"/>
        <v>16</v>
      </c>
      <c r="C22" s="7" t="s">
        <v>916</v>
      </c>
      <c r="D22" s="7" t="s">
        <v>917</v>
      </c>
      <c r="E22" s="7">
        <v>2002</v>
      </c>
      <c r="F22" s="7" t="s">
        <v>1118</v>
      </c>
      <c r="G22" s="7" t="s">
        <v>1120</v>
      </c>
      <c r="H22" s="2"/>
      <c r="I22" s="2"/>
      <c r="J22" s="2"/>
      <c r="K22" s="2"/>
      <c r="L22" s="2"/>
      <c r="M22" s="2"/>
      <c r="N22" s="7">
        <f t="shared" si="0"/>
        <v>0</v>
      </c>
    </row>
    <row r="23" spans="2:14" x14ac:dyDescent="0.25">
      <c r="B23" s="7">
        <f t="shared" si="1"/>
        <v>17</v>
      </c>
      <c r="C23" s="7" t="s">
        <v>927</v>
      </c>
      <c r="D23" s="7" t="s">
        <v>845</v>
      </c>
      <c r="E23" s="7">
        <v>2002</v>
      </c>
      <c r="F23" s="7" t="s">
        <v>1129</v>
      </c>
      <c r="G23" s="7" t="s">
        <v>1119</v>
      </c>
      <c r="H23" s="2"/>
      <c r="I23" s="2"/>
      <c r="J23" s="2"/>
      <c r="K23" s="2"/>
      <c r="L23" s="2"/>
      <c r="M23" s="2"/>
      <c r="N23" s="7">
        <f t="shared" si="0"/>
        <v>0</v>
      </c>
    </row>
    <row r="24" spans="2:14" x14ac:dyDescent="0.25">
      <c r="B24" s="7">
        <f t="shared" si="1"/>
        <v>18</v>
      </c>
      <c r="C24" s="7" t="s">
        <v>844</v>
      </c>
      <c r="D24" s="7" t="s">
        <v>845</v>
      </c>
      <c r="E24" s="7">
        <v>2002</v>
      </c>
      <c r="F24" s="7" t="s">
        <v>1129</v>
      </c>
      <c r="G24" s="7" t="s">
        <v>1119</v>
      </c>
      <c r="H24" s="2"/>
      <c r="I24" s="2"/>
      <c r="J24" s="2"/>
      <c r="K24" s="2"/>
      <c r="L24" s="2"/>
      <c r="M24" s="2"/>
      <c r="N24" s="7">
        <f t="shared" si="0"/>
        <v>0</v>
      </c>
    </row>
    <row r="25" spans="2:14" x14ac:dyDescent="0.25">
      <c r="B25" s="7">
        <f t="shared" si="1"/>
        <v>19</v>
      </c>
      <c r="C25" s="7" t="s">
        <v>372</v>
      </c>
      <c r="D25" s="7" t="s">
        <v>357</v>
      </c>
      <c r="E25" s="7">
        <v>2002</v>
      </c>
      <c r="F25" s="7" t="s">
        <v>1118</v>
      </c>
      <c r="G25" s="7" t="s">
        <v>1120</v>
      </c>
      <c r="H25" s="2"/>
      <c r="I25" s="2"/>
      <c r="J25" s="2"/>
      <c r="K25" s="2"/>
      <c r="L25" s="2"/>
      <c r="M25" s="2"/>
      <c r="N25" s="7">
        <f t="shared" si="0"/>
        <v>0</v>
      </c>
    </row>
    <row r="26" spans="2:14" x14ac:dyDescent="0.25">
      <c r="B26" s="7">
        <f t="shared" si="1"/>
        <v>20</v>
      </c>
      <c r="C26" s="7" t="s">
        <v>367</v>
      </c>
      <c r="D26" s="7" t="s">
        <v>357</v>
      </c>
      <c r="E26" s="7">
        <v>2002</v>
      </c>
      <c r="F26" s="7" t="s">
        <v>1118</v>
      </c>
      <c r="G26" s="7" t="s">
        <v>1120</v>
      </c>
      <c r="H26" s="2"/>
      <c r="I26" s="2"/>
      <c r="J26" s="2"/>
      <c r="K26" s="2"/>
      <c r="L26" s="2"/>
      <c r="M26" s="2"/>
      <c r="N26" s="7">
        <f t="shared" si="0"/>
        <v>0</v>
      </c>
    </row>
    <row r="27" spans="2:14" x14ac:dyDescent="0.25">
      <c r="B27" s="7">
        <f t="shared" si="1"/>
        <v>21</v>
      </c>
      <c r="C27" s="7" t="s">
        <v>861</v>
      </c>
      <c r="D27" s="7" t="s">
        <v>862</v>
      </c>
      <c r="E27" s="7">
        <v>2002</v>
      </c>
      <c r="F27" s="7" t="s">
        <v>1129</v>
      </c>
      <c r="G27" s="7" t="s">
        <v>1119</v>
      </c>
      <c r="H27" s="2"/>
      <c r="I27" s="2"/>
      <c r="J27" s="2"/>
      <c r="K27" s="2"/>
      <c r="L27" s="2"/>
      <c r="M27" s="2"/>
      <c r="N27" s="7">
        <f t="shared" si="0"/>
        <v>0</v>
      </c>
    </row>
    <row r="28" spans="2:14" x14ac:dyDescent="0.25">
      <c r="B28" s="7">
        <f t="shared" si="1"/>
        <v>22</v>
      </c>
      <c r="C28" s="7" t="s">
        <v>929</v>
      </c>
      <c r="D28" s="7" t="s">
        <v>30</v>
      </c>
      <c r="E28" s="7">
        <v>2002</v>
      </c>
      <c r="F28" s="7" t="s">
        <v>1129</v>
      </c>
      <c r="G28" s="7" t="s">
        <v>1119</v>
      </c>
      <c r="H28" s="2"/>
      <c r="I28" s="2"/>
      <c r="J28" s="2"/>
      <c r="K28" s="2"/>
      <c r="L28" s="2"/>
      <c r="M28" s="2"/>
      <c r="N28" s="7">
        <f t="shared" si="0"/>
        <v>0</v>
      </c>
    </row>
    <row r="29" spans="2:14" x14ac:dyDescent="0.25">
      <c r="B29" s="7">
        <f t="shared" si="1"/>
        <v>23</v>
      </c>
      <c r="C29" s="7" t="s">
        <v>913</v>
      </c>
      <c r="D29" s="7" t="s">
        <v>889</v>
      </c>
      <c r="E29" s="7">
        <v>2002</v>
      </c>
      <c r="F29" s="7" t="s">
        <v>1129</v>
      </c>
      <c r="G29" s="7" t="s">
        <v>1119</v>
      </c>
      <c r="H29" s="2"/>
      <c r="I29" s="2"/>
      <c r="J29" s="2"/>
      <c r="K29" s="2"/>
      <c r="L29" s="2"/>
      <c r="M29" s="2"/>
      <c r="N29" s="7">
        <f t="shared" si="0"/>
        <v>0</v>
      </c>
    </row>
    <row r="30" spans="2:14" x14ac:dyDescent="0.25">
      <c r="B30" s="7">
        <f t="shared" si="1"/>
        <v>24</v>
      </c>
      <c r="C30" s="7" t="s">
        <v>914</v>
      </c>
      <c r="D30" s="7" t="s">
        <v>915</v>
      </c>
      <c r="E30" s="7">
        <v>2002</v>
      </c>
      <c r="F30" s="7" t="s">
        <v>1129</v>
      </c>
      <c r="G30" s="7" t="s">
        <v>1119</v>
      </c>
      <c r="H30" s="2"/>
      <c r="I30" s="2"/>
      <c r="J30" s="2"/>
      <c r="K30" s="2"/>
      <c r="L30" s="2"/>
      <c r="M30" s="2"/>
      <c r="N30" s="7">
        <f t="shared" si="0"/>
        <v>0</v>
      </c>
    </row>
    <row r="31" spans="2:14" x14ac:dyDescent="0.25">
      <c r="B31" s="7">
        <f t="shared" si="1"/>
        <v>25</v>
      </c>
      <c r="C31" s="7" t="s">
        <v>363</v>
      </c>
      <c r="D31" s="7" t="s">
        <v>362</v>
      </c>
      <c r="E31" s="7">
        <v>2002</v>
      </c>
      <c r="F31" s="7" t="s">
        <v>1129</v>
      </c>
      <c r="G31" s="7" t="s">
        <v>1119</v>
      </c>
      <c r="H31" s="2"/>
      <c r="I31" s="2"/>
      <c r="J31" s="2"/>
      <c r="K31" s="2"/>
      <c r="L31" s="2"/>
      <c r="M31" s="2"/>
      <c r="N31" s="7">
        <f t="shared" si="0"/>
        <v>0</v>
      </c>
    </row>
    <row r="32" spans="2:14" x14ac:dyDescent="0.25">
      <c r="B32" s="7">
        <f t="shared" si="1"/>
        <v>26</v>
      </c>
      <c r="C32" s="7" t="s">
        <v>361</v>
      </c>
      <c r="D32" s="7" t="s">
        <v>362</v>
      </c>
      <c r="E32" s="7">
        <v>2002</v>
      </c>
      <c r="F32" s="7" t="s">
        <v>1129</v>
      </c>
      <c r="G32" s="7" t="s">
        <v>1119</v>
      </c>
      <c r="H32" s="2"/>
      <c r="I32" s="2"/>
      <c r="J32" s="2"/>
      <c r="K32" s="2"/>
      <c r="L32" s="2"/>
      <c r="M32" s="2"/>
      <c r="N32" s="7">
        <f t="shared" si="0"/>
        <v>0</v>
      </c>
    </row>
    <row r="33" spans="2:14" x14ac:dyDescent="0.25">
      <c r="B33" s="7">
        <f t="shared" si="1"/>
        <v>27</v>
      </c>
      <c r="C33" s="7" t="s">
        <v>351</v>
      </c>
      <c r="D33" s="7" t="s">
        <v>91</v>
      </c>
      <c r="E33" s="7">
        <v>2002</v>
      </c>
      <c r="F33" s="7" t="s">
        <v>1118</v>
      </c>
      <c r="G33" s="7" t="s">
        <v>1120</v>
      </c>
      <c r="H33" s="2"/>
      <c r="I33" s="2"/>
      <c r="J33" s="2"/>
      <c r="K33" s="2"/>
      <c r="L33" s="2"/>
      <c r="M33" s="2"/>
      <c r="N33" s="7">
        <f t="shared" si="0"/>
        <v>0</v>
      </c>
    </row>
    <row r="34" spans="2:14" x14ac:dyDescent="0.25">
      <c r="B34" s="7">
        <f t="shared" si="1"/>
        <v>28</v>
      </c>
      <c r="C34" s="7" t="s">
        <v>350</v>
      </c>
      <c r="D34" s="7" t="s">
        <v>91</v>
      </c>
      <c r="E34" s="7">
        <v>2002</v>
      </c>
      <c r="F34" s="7" t="s">
        <v>1118</v>
      </c>
      <c r="G34" s="7" t="s">
        <v>1120</v>
      </c>
      <c r="H34" s="2"/>
      <c r="I34" s="2"/>
      <c r="J34" s="2"/>
      <c r="K34" s="2"/>
      <c r="L34" s="2"/>
      <c r="M34" s="2"/>
      <c r="N34" s="7">
        <f t="shared" si="0"/>
        <v>0</v>
      </c>
    </row>
    <row r="35" spans="2:14" x14ac:dyDescent="0.25">
      <c r="B35" s="7">
        <f t="shared" si="1"/>
        <v>29</v>
      </c>
      <c r="C35" s="7" t="s">
        <v>349</v>
      </c>
      <c r="D35" s="7" t="s">
        <v>91</v>
      </c>
      <c r="E35" s="7">
        <v>2002</v>
      </c>
      <c r="F35" s="7" t="s">
        <v>1118</v>
      </c>
      <c r="G35" s="7" t="s">
        <v>1120</v>
      </c>
      <c r="H35" s="2"/>
      <c r="I35" s="2"/>
      <c r="J35" s="2"/>
      <c r="K35" s="2"/>
      <c r="L35" s="2"/>
      <c r="M35" s="2"/>
      <c r="N35" s="7">
        <f t="shared" si="0"/>
        <v>0</v>
      </c>
    </row>
    <row r="36" spans="2:14" x14ac:dyDescent="0.25">
      <c r="B36" s="7">
        <f t="shared" si="1"/>
        <v>30</v>
      </c>
      <c r="C36" s="7" t="s">
        <v>348</v>
      </c>
      <c r="D36" s="7" t="s">
        <v>91</v>
      </c>
      <c r="E36" s="7">
        <v>2002</v>
      </c>
      <c r="F36" s="7" t="s">
        <v>1118</v>
      </c>
      <c r="G36" s="7" t="s">
        <v>1120</v>
      </c>
      <c r="H36" s="2"/>
      <c r="I36" s="2"/>
      <c r="J36" s="2"/>
      <c r="K36" s="2"/>
      <c r="L36" s="2"/>
      <c r="M36" s="2"/>
      <c r="N36" s="7">
        <f t="shared" si="0"/>
        <v>0</v>
      </c>
    </row>
    <row r="37" spans="2:14" x14ac:dyDescent="0.25">
      <c r="B37" s="7">
        <f t="shared" si="1"/>
        <v>31</v>
      </c>
      <c r="C37" s="7" t="s">
        <v>347</v>
      </c>
      <c r="D37" s="7" t="s">
        <v>91</v>
      </c>
      <c r="E37" s="7">
        <v>2002</v>
      </c>
      <c r="F37" s="7" t="s">
        <v>1118</v>
      </c>
      <c r="G37" s="7" t="s">
        <v>1120</v>
      </c>
      <c r="H37" s="2"/>
      <c r="I37" s="2"/>
      <c r="J37" s="2"/>
      <c r="K37" s="2"/>
      <c r="L37" s="2"/>
      <c r="M37" s="2"/>
      <c r="N37" s="7">
        <f t="shared" si="0"/>
        <v>0</v>
      </c>
    </row>
    <row r="38" spans="2:14" x14ac:dyDescent="0.25">
      <c r="B38" s="7">
        <f t="shared" si="1"/>
        <v>32</v>
      </c>
      <c r="C38" s="7" t="s">
        <v>346</v>
      </c>
      <c r="D38" s="7" t="s">
        <v>91</v>
      </c>
      <c r="E38" s="7">
        <v>2002</v>
      </c>
      <c r="F38" s="7" t="s">
        <v>1118</v>
      </c>
      <c r="G38" s="7" t="s">
        <v>1120</v>
      </c>
      <c r="H38" s="2"/>
      <c r="I38" s="2"/>
      <c r="J38" s="2"/>
      <c r="K38" s="2"/>
      <c r="L38" s="2"/>
      <c r="M38" s="2"/>
      <c r="N38" s="7">
        <f t="shared" si="0"/>
        <v>0</v>
      </c>
    </row>
    <row r="39" spans="2:14" x14ac:dyDescent="0.25">
      <c r="B39" s="7">
        <f t="shared" si="1"/>
        <v>33</v>
      </c>
      <c r="C39" s="7" t="s">
        <v>345</v>
      </c>
      <c r="D39" s="7" t="s">
        <v>91</v>
      </c>
      <c r="E39" s="7">
        <v>2002</v>
      </c>
      <c r="F39" s="7" t="s">
        <v>1118</v>
      </c>
      <c r="G39" s="7" t="s">
        <v>1120</v>
      </c>
      <c r="H39" s="2"/>
      <c r="I39" s="2"/>
      <c r="J39" s="2"/>
      <c r="K39" s="2"/>
      <c r="L39" s="2"/>
      <c r="M39" s="2"/>
      <c r="N39" s="7">
        <f t="shared" si="0"/>
        <v>0</v>
      </c>
    </row>
    <row r="40" spans="2:14" x14ac:dyDescent="0.25">
      <c r="B40" s="7">
        <f t="shared" si="1"/>
        <v>34</v>
      </c>
      <c r="C40" s="7" t="s">
        <v>343</v>
      </c>
      <c r="D40" s="7" t="s">
        <v>91</v>
      </c>
      <c r="E40" s="7">
        <v>2002</v>
      </c>
      <c r="F40" s="7" t="s">
        <v>1118</v>
      </c>
      <c r="G40" s="7" t="s">
        <v>1120</v>
      </c>
      <c r="H40" s="2"/>
      <c r="I40" s="2"/>
      <c r="J40" s="2"/>
      <c r="K40" s="2"/>
      <c r="L40" s="2"/>
      <c r="M40" s="2"/>
      <c r="N40" s="7">
        <f t="shared" si="0"/>
        <v>0</v>
      </c>
    </row>
    <row r="41" spans="2:14" x14ac:dyDescent="0.25">
      <c r="B41" s="7">
        <f t="shared" si="1"/>
        <v>35</v>
      </c>
      <c r="C41" s="7" t="s">
        <v>342</v>
      </c>
      <c r="D41" s="7" t="s">
        <v>91</v>
      </c>
      <c r="E41" s="7">
        <v>2002</v>
      </c>
      <c r="F41" s="7" t="s">
        <v>1118</v>
      </c>
      <c r="G41" s="7" t="s">
        <v>1120</v>
      </c>
      <c r="H41" s="2"/>
      <c r="I41" s="2"/>
      <c r="J41" s="2"/>
      <c r="K41" s="2"/>
      <c r="L41" s="2"/>
      <c r="M41" s="2"/>
      <c r="N41" s="7">
        <f t="shared" si="0"/>
        <v>0</v>
      </c>
    </row>
    <row r="42" spans="2:14" x14ac:dyDescent="0.25">
      <c r="B42" s="7">
        <f t="shared" si="1"/>
        <v>36</v>
      </c>
      <c r="C42" s="7" t="s">
        <v>341</v>
      </c>
      <c r="D42" s="7" t="s">
        <v>91</v>
      </c>
      <c r="E42" s="7">
        <v>2002</v>
      </c>
      <c r="F42" s="7" t="s">
        <v>1118</v>
      </c>
      <c r="G42" s="7" t="s">
        <v>1120</v>
      </c>
      <c r="H42" s="2"/>
      <c r="I42" s="2"/>
      <c r="J42" s="2"/>
      <c r="K42" s="2"/>
      <c r="L42" s="2"/>
      <c r="M42" s="2"/>
      <c r="N42" s="7">
        <f t="shared" si="0"/>
        <v>0</v>
      </c>
    </row>
    <row r="43" spans="2:14" x14ac:dyDescent="0.25">
      <c r="B43" s="7">
        <f t="shared" si="1"/>
        <v>37</v>
      </c>
      <c r="C43" s="7" t="s">
        <v>340</v>
      </c>
      <c r="D43" s="7" t="s">
        <v>91</v>
      </c>
      <c r="E43" s="7">
        <v>2002</v>
      </c>
      <c r="F43" s="7" t="s">
        <v>1118</v>
      </c>
      <c r="G43" s="7" t="s">
        <v>1120</v>
      </c>
      <c r="H43" s="2"/>
      <c r="I43" s="2"/>
      <c r="J43" s="2"/>
      <c r="K43" s="2"/>
      <c r="L43" s="2"/>
      <c r="M43" s="2"/>
      <c r="N43" s="7">
        <f t="shared" si="0"/>
        <v>0</v>
      </c>
    </row>
    <row r="44" spans="2:14" x14ac:dyDescent="0.25">
      <c r="B44" s="7">
        <f t="shared" si="1"/>
        <v>38</v>
      </c>
      <c r="C44" s="7" t="s">
        <v>339</v>
      </c>
      <c r="D44" s="7" t="s">
        <v>91</v>
      </c>
      <c r="E44" s="7">
        <v>2002</v>
      </c>
      <c r="F44" s="7" t="s">
        <v>1118</v>
      </c>
      <c r="G44" s="7" t="s">
        <v>1120</v>
      </c>
      <c r="H44" s="2"/>
      <c r="I44" s="2"/>
      <c r="J44" s="2"/>
      <c r="K44" s="2"/>
      <c r="L44" s="2"/>
      <c r="M44" s="2"/>
      <c r="N44" s="7">
        <f t="shared" si="0"/>
        <v>0</v>
      </c>
    </row>
    <row r="45" spans="2:14" x14ac:dyDescent="0.25">
      <c r="B45" s="7">
        <f t="shared" si="1"/>
        <v>39</v>
      </c>
      <c r="C45" s="7" t="s">
        <v>338</v>
      </c>
      <c r="D45" s="7" t="s">
        <v>91</v>
      </c>
      <c r="E45" s="7">
        <v>2002</v>
      </c>
      <c r="F45" s="7" t="s">
        <v>1118</v>
      </c>
      <c r="G45" s="7" t="s">
        <v>1120</v>
      </c>
      <c r="H45" s="2"/>
      <c r="I45" s="2"/>
      <c r="J45" s="2"/>
      <c r="K45" s="2"/>
      <c r="L45" s="2"/>
      <c r="N45" s="7">
        <f t="shared" si="0"/>
        <v>0</v>
      </c>
    </row>
    <row r="46" spans="2:14" x14ac:dyDescent="0.25">
      <c r="B46" s="7">
        <f t="shared" si="1"/>
        <v>40</v>
      </c>
      <c r="C46" s="7" t="s">
        <v>337</v>
      </c>
      <c r="D46" s="7" t="s">
        <v>91</v>
      </c>
      <c r="E46" s="7">
        <v>2002</v>
      </c>
      <c r="F46" s="7" t="s">
        <v>1118</v>
      </c>
      <c r="G46" s="7" t="s">
        <v>1120</v>
      </c>
      <c r="H46" s="2"/>
      <c r="I46" s="2"/>
      <c r="J46" s="2"/>
      <c r="K46" s="2"/>
      <c r="L46" s="2"/>
      <c r="M46" s="2"/>
      <c r="N46" s="7">
        <f t="shared" si="0"/>
        <v>0</v>
      </c>
    </row>
    <row r="47" spans="2:14" x14ac:dyDescent="0.25">
      <c r="B47" s="7">
        <f t="shared" si="1"/>
        <v>41</v>
      </c>
      <c r="C47" s="7" t="s">
        <v>805</v>
      </c>
      <c r="D47" s="7" t="s">
        <v>91</v>
      </c>
      <c r="E47" s="7">
        <v>2002</v>
      </c>
      <c r="F47" s="7" t="s">
        <v>1118</v>
      </c>
      <c r="G47" s="7" t="s">
        <v>1120</v>
      </c>
      <c r="H47" s="2"/>
      <c r="I47" s="2"/>
      <c r="J47" s="2"/>
      <c r="K47" s="2"/>
      <c r="L47" s="2"/>
      <c r="M47" s="2"/>
      <c r="N47" s="7">
        <f t="shared" si="0"/>
        <v>0</v>
      </c>
    </row>
    <row r="48" spans="2:14" x14ac:dyDescent="0.25">
      <c r="B48" s="7">
        <f t="shared" si="1"/>
        <v>42</v>
      </c>
      <c r="C48" s="7" t="s">
        <v>374</v>
      </c>
      <c r="D48" s="7" t="s">
        <v>357</v>
      </c>
      <c r="E48" s="7">
        <v>2003</v>
      </c>
      <c r="F48" s="7" t="s">
        <v>1118</v>
      </c>
      <c r="G48" s="7" t="s">
        <v>1120</v>
      </c>
      <c r="H48" s="2"/>
      <c r="I48" s="2"/>
      <c r="J48" s="2"/>
      <c r="K48" s="2"/>
      <c r="L48" s="2"/>
      <c r="M48" s="2"/>
      <c r="N48" s="7">
        <f t="shared" si="0"/>
        <v>0</v>
      </c>
    </row>
    <row r="49" spans="2:14" x14ac:dyDescent="0.25">
      <c r="B49" s="7">
        <f t="shared" si="1"/>
        <v>43</v>
      </c>
      <c r="C49" s="7" t="s">
        <v>373</v>
      </c>
      <c r="D49" s="7" t="s">
        <v>357</v>
      </c>
      <c r="E49" s="7">
        <v>2003</v>
      </c>
      <c r="F49" s="7" t="s">
        <v>1118</v>
      </c>
      <c r="G49" s="7" t="s">
        <v>1120</v>
      </c>
      <c r="H49" s="2"/>
      <c r="I49" s="2"/>
      <c r="J49" s="2"/>
      <c r="K49" s="2"/>
      <c r="L49" s="2"/>
      <c r="M49" s="2"/>
      <c r="N49" s="7">
        <f t="shared" si="0"/>
        <v>0</v>
      </c>
    </row>
    <row r="50" spans="2:14" x14ac:dyDescent="0.25">
      <c r="B50" s="7">
        <f t="shared" si="1"/>
        <v>44</v>
      </c>
      <c r="C50" s="7" t="s">
        <v>366</v>
      </c>
      <c r="D50" s="7" t="s">
        <v>357</v>
      </c>
      <c r="E50" s="7">
        <v>2003</v>
      </c>
      <c r="F50" s="7" t="s">
        <v>1118</v>
      </c>
      <c r="G50" s="7" t="s">
        <v>1120</v>
      </c>
      <c r="H50" s="2"/>
      <c r="I50" s="2"/>
      <c r="J50" s="2"/>
      <c r="K50" s="2"/>
      <c r="L50" s="2"/>
      <c r="M50" s="2"/>
      <c r="N50" s="7">
        <f t="shared" si="0"/>
        <v>0</v>
      </c>
    </row>
    <row r="51" spans="2:14" x14ac:dyDescent="0.25">
      <c r="B51" s="7">
        <f t="shared" si="1"/>
        <v>45</v>
      </c>
      <c r="C51" s="7" t="s">
        <v>365</v>
      </c>
      <c r="D51" s="7" t="s">
        <v>357</v>
      </c>
      <c r="E51" s="7">
        <v>2003</v>
      </c>
      <c r="F51" s="7" t="s">
        <v>1118</v>
      </c>
      <c r="G51" s="7" t="s">
        <v>1120</v>
      </c>
      <c r="H51" s="2"/>
      <c r="I51" s="2"/>
      <c r="J51" s="2"/>
      <c r="K51" s="2"/>
      <c r="L51" s="2"/>
      <c r="M51" s="2"/>
      <c r="N51" s="7">
        <f t="shared" si="0"/>
        <v>0</v>
      </c>
    </row>
    <row r="52" spans="2:14" x14ac:dyDescent="0.25">
      <c r="B52" s="7">
        <f t="shared" si="1"/>
        <v>46</v>
      </c>
      <c r="C52" s="7" t="s">
        <v>359</v>
      </c>
      <c r="D52" s="7" t="s">
        <v>357</v>
      </c>
      <c r="E52" s="7">
        <v>2003</v>
      </c>
      <c r="F52" s="7" t="s">
        <v>1118</v>
      </c>
      <c r="G52" s="7" t="s">
        <v>1120</v>
      </c>
      <c r="H52" s="2"/>
      <c r="I52" s="2"/>
      <c r="J52" s="2"/>
      <c r="K52" s="2"/>
      <c r="L52" s="2"/>
      <c r="M52" s="2"/>
      <c r="N52" s="7">
        <f t="shared" si="0"/>
        <v>0</v>
      </c>
    </row>
    <row r="53" spans="2:14" x14ac:dyDescent="0.25">
      <c r="B53" s="7">
        <f t="shared" si="1"/>
        <v>47</v>
      </c>
      <c r="C53" s="7" t="s">
        <v>358</v>
      </c>
      <c r="D53" s="7" t="s">
        <v>357</v>
      </c>
      <c r="E53" s="7">
        <v>2003</v>
      </c>
      <c r="F53" s="7" t="s">
        <v>1118</v>
      </c>
      <c r="G53" s="7" t="s">
        <v>1120</v>
      </c>
      <c r="H53" s="2"/>
      <c r="I53" s="2"/>
      <c r="J53" s="2"/>
      <c r="K53" s="2"/>
      <c r="L53" s="2"/>
      <c r="M53" s="2"/>
      <c r="N53" s="7">
        <f t="shared" si="0"/>
        <v>0</v>
      </c>
    </row>
    <row r="54" spans="2:14" x14ac:dyDescent="0.25">
      <c r="B54" s="7">
        <f t="shared" si="1"/>
        <v>48</v>
      </c>
      <c r="C54" s="7" t="s">
        <v>507</v>
      </c>
      <c r="D54" s="7" t="s">
        <v>32</v>
      </c>
      <c r="E54" s="7">
        <v>2003</v>
      </c>
      <c r="F54" s="7" t="s">
        <v>1118</v>
      </c>
      <c r="G54" s="7" t="s">
        <v>1120</v>
      </c>
      <c r="H54" s="2"/>
      <c r="I54" s="2"/>
      <c r="J54" s="2"/>
      <c r="K54" s="2"/>
      <c r="L54" s="2"/>
      <c r="M54" s="2"/>
      <c r="N54" s="7">
        <f t="shared" si="0"/>
        <v>0</v>
      </c>
    </row>
    <row r="55" spans="2:14" x14ac:dyDescent="0.25">
      <c r="B55" s="7">
        <f t="shared" si="1"/>
        <v>49</v>
      </c>
      <c r="C55" s="7" t="s">
        <v>909</v>
      </c>
      <c r="D55" s="7" t="s">
        <v>6</v>
      </c>
      <c r="E55" s="7">
        <v>2003</v>
      </c>
      <c r="F55" s="7" t="s">
        <v>1129</v>
      </c>
      <c r="G55" s="7" t="s">
        <v>1119</v>
      </c>
      <c r="H55" s="2"/>
      <c r="I55" s="2"/>
      <c r="J55" s="2"/>
      <c r="K55" s="2"/>
      <c r="L55" s="2"/>
      <c r="M55" s="2"/>
      <c r="N55" s="7">
        <f t="shared" si="0"/>
        <v>0</v>
      </c>
    </row>
    <row r="56" spans="2:14" x14ac:dyDescent="0.25">
      <c r="B56" s="7">
        <f t="shared" si="1"/>
        <v>50</v>
      </c>
      <c r="C56" s="7" t="s">
        <v>908</v>
      </c>
      <c r="D56" s="7" t="s">
        <v>6</v>
      </c>
      <c r="E56" s="7">
        <v>2003</v>
      </c>
      <c r="F56" s="7" t="s">
        <v>1129</v>
      </c>
      <c r="G56" s="7" t="s">
        <v>1119</v>
      </c>
      <c r="H56" s="2"/>
      <c r="I56" s="2"/>
      <c r="J56" s="2"/>
      <c r="K56" s="2"/>
      <c r="L56" s="2"/>
      <c r="M56" s="2"/>
      <c r="N56" s="7">
        <f t="shared" si="0"/>
        <v>0</v>
      </c>
    </row>
    <row r="57" spans="2:14" x14ac:dyDescent="0.25">
      <c r="B57" s="7">
        <f t="shared" si="1"/>
        <v>51</v>
      </c>
      <c r="C57" s="7" t="s">
        <v>907</v>
      </c>
      <c r="D57" s="7" t="s">
        <v>6</v>
      </c>
      <c r="E57" s="7">
        <v>2003</v>
      </c>
      <c r="F57" s="7" t="s">
        <v>1129</v>
      </c>
      <c r="G57" s="7" t="s">
        <v>1119</v>
      </c>
      <c r="H57" s="2"/>
      <c r="I57" s="2"/>
      <c r="J57" s="2"/>
      <c r="K57" s="2"/>
      <c r="L57" s="2"/>
      <c r="M57" s="2"/>
      <c r="N57" s="7">
        <f t="shared" si="0"/>
        <v>0</v>
      </c>
    </row>
    <row r="58" spans="2:14" x14ac:dyDescent="0.25">
      <c r="B58" s="7">
        <f t="shared" si="1"/>
        <v>52</v>
      </c>
      <c r="C58" s="7" t="s">
        <v>906</v>
      </c>
      <c r="D58" s="7" t="s">
        <v>6</v>
      </c>
      <c r="E58" s="7">
        <v>2003</v>
      </c>
      <c r="F58" s="7" t="s">
        <v>1129</v>
      </c>
      <c r="G58" s="7" t="s">
        <v>1119</v>
      </c>
      <c r="H58" s="2"/>
      <c r="I58" s="2"/>
      <c r="J58" s="2"/>
      <c r="K58" s="2"/>
      <c r="L58" s="2"/>
      <c r="M58" s="2"/>
      <c r="N58" s="7">
        <f t="shared" si="0"/>
        <v>0</v>
      </c>
    </row>
    <row r="59" spans="2:14" x14ac:dyDescent="0.25">
      <c r="B59" s="7">
        <f t="shared" si="1"/>
        <v>53</v>
      </c>
      <c r="C59" s="7" t="s">
        <v>5</v>
      </c>
      <c r="D59" s="7" t="s">
        <v>6</v>
      </c>
      <c r="E59" s="7">
        <v>2003</v>
      </c>
      <c r="F59" s="7" t="s">
        <v>1129</v>
      </c>
      <c r="G59" s="7" t="s">
        <v>1119</v>
      </c>
      <c r="H59" s="2"/>
      <c r="I59" s="2"/>
      <c r="J59" s="2"/>
      <c r="K59" s="2"/>
      <c r="L59" s="2"/>
      <c r="M59" s="2"/>
      <c r="N59" s="7">
        <f t="shared" si="0"/>
        <v>0</v>
      </c>
    </row>
    <row r="60" spans="2:14" x14ac:dyDescent="0.25">
      <c r="B60" s="7">
        <f t="shared" si="1"/>
        <v>54</v>
      </c>
      <c r="C60" s="7" t="s">
        <v>910</v>
      </c>
      <c r="D60" s="7" t="s">
        <v>91</v>
      </c>
      <c r="E60" s="7">
        <v>2003</v>
      </c>
      <c r="F60" s="7" t="s">
        <v>1118</v>
      </c>
      <c r="G60" s="7" t="s">
        <v>1120</v>
      </c>
      <c r="H60" s="2"/>
      <c r="I60" s="2"/>
      <c r="J60" s="2"/>
      <c r="K60" s="2"/>
      <c r="L60" s="2"/>
      <c r="M60" s="2"/>
      <c r="N60" s="7">
        <f t="shared" si="0"/>
        <v>0</v>
      </c>
    </row>
    <row r="61" spans="2:14" x14ac:dyDescent="0.25">
      <c r="B61" s="7">
        <f t="shared" si="1"/>
        <v>55</v>
      </c>
      <c r="C61" s="7" t="s">
        <v>834</v>
      </c>
      <c r="D61" s="7" t="s">
        <v>107</v>
      </c>
      <c r="E61" s="7">
        <v>2004</v>
      </c>
      <c r="F61" s="7" t="s">
        <v>1118</v>
      </c>
      <c r="G61" s="7" t="s">
        <v>1120</v>
      </c>
      <c r="H61" s="2"/>
      <c r="I61" s="2"/>
      <c r="J61" s="2"/>
      <c r="K61" s="2"/>
      <c r="L61" s="2"/>
      <c r="M61" s="2"/>
      <c r="N61" s="7">
        <f t="shared" si="0"/>
        <v>0</v>
      </c>
    </row>
    <row r="62" spans="2:14" x14ac:dyDescent="0.25">
      <c r="B62" s="7">
        <f t="shared" si="1"/>
        <v>56</v>
      </c>
      <c r="C62" s="7" t="s">
        <v>860</v>
      </c>
      <c r="D62" s="7" t="s">
        <v>32</v>
      </c>
      <c r="E62" s="7">
        <v>2004</v>
      </c>
      <c r="F62" s="7" t="s">
        <v>1118</v>
      </c>
      <c r="G62" s="7" t="s">
        <v>1120</v>
      </c>
      <c r="H62" s="2"/>
      <c r="I62" s="2"/>
      <c r="J62" s="2"/>
      <c r="K62" s="2"/>
      <c r="L62" s="2"/>
      <c r="M62" s="2"/>
      <c r="N62" s="7">
        <f t="shared" si="0"/>
        <v>0</v>
      </c>
    </row>
    <row r="63" spans="2:14" x14ac:dyDescent="0.25">
      <c r="B63" s="7">
        <f t="shared" si="1"/>
        <v>57</v>
      </c>
      <c r="C63" s="7" t="s">
        <v>274</v>
      </c>
      <c r="D63" s="7" t="s">
        <v>275</v>
      </c>
      <c r="E63" s="7">
        <v>2004</v>
      </c>
      <c r="F63" s="7" t="s">
        <v>1129</v>
      </c>
      <c r="G63" s="7" t="s">
        <v>1119</v>
      </c>
      <c r="H63" s="2"/>
      <c r="I63" s="2"/>
      <c r="J63" s="2"/>
      <c r="K63" s="2"/>
      <c r="L63" s="2"/>
      <c r="M63" s="2"/>
      <c r="N63" s="7">
        <f t="shared" si="0"/>
        <v>0</v>
      </c>
    </row>
    <row r="64" spans="2:14" x14ac:dyDescent="0.25">
      <c r="B64" s="7">
        <f t="shared" si="1"/>
        <v>58</v>
      </c>
      <c r="C64" s="7" t="s">
        <v>878</v>
      </c>
      <c r="D64" s="7" t="s">
        <v>87</v>
      </c>
      <c r="E64" s="7">
        <v>2004</v>
      </c>
      <c r="F64" s="7" t="s">
        <v>1129</v>
      </c>
      <c r="G64" s="7" t="s">
        <v>1119</v>
      </c>
      <c r="H64" s="2"/>
      <c r="I64" s="2"/>
      <c r="J64" s="2"/>
      <c r="K64" s="2"/>
      <c r="L64" s="2"/>
      <c r="M64" s="2"/>
      <c r="N64" s="7">
        <f t="shared" si="0"/>
        <v>0</v>
      </c>
    </row>
    <row r="65" spans="2:14" x14ac:dyDescent="0.25">
      <c r="B65" s="7">
        <f t="shared" si="1"/>
        <v>59</v>
      </c>
      <c r="C65" s="7" t="s">
        <v>890</v>
      </c>
      <c r="D65" s="7" t="s">
        <v>16</v>
      </c>
      <c r="E65" s="7">
        <v>2005</v>
      </c>
      <c r="F65" s="7" t="s">
        <v>1118</v>
      </c>
      <c r="G65" s="7" t="s">
        <v>1120</v>
      </c>
      <c r="H65" s="2"/>
      <c r="I65" s="2"/>
      <c r="J65" s="2"/>
      <c r="K65" s="2"/>
      <c r="L65" s="2"/>
      <c r="M65" s="2"/>
      <c r="N65" s="7">
        <f t="shared" si="0"/>
        <v>0</v>
      </c>
    </row>
    <row r="66" spans="2:14" x14ac:dyDescent="0.25">
      <c r="B66" s="7">
        <f t="shared" si="1"/>
        <v>60</v>
      </c>
      <c r="C66" s="7" t="s">
        <v>29</v>
      </c>
      <c r="D66" s="7" t="s">
        <v>30</v>
      </c>
      <c r="E66" s="7">
        <v>2005</v>
      </c>
      <c r="F66" s="7" t="s">
        <v>1129</v>
      </c>
      <c r="G66" s="7" t="s">
        <v>1119</v>
      </c>
      <c r="H66" s="2"/>
      <c r="I66" s="2"/>
      <c r="J66" s="2"/>
      <c r="K66" s="2"/>
      <c r="L66" s="2"/>
      <c r="M66" s="2"/>
      <c r="N66" s="7">
        <f t="shared" si="0"/>
        <v>0</v>
      </c>
    </row>
    <row r="67" spans="2:14" x14ac:dyDescent="0.25">
      <c r="B67" s="7">
        <f t="shared" si="1"/>
        <v>61</v>
      </c>
      <c r="C67" s="7" t="s">
        <v>901</v>
      </c>
      <c r="D67" s="7" t="s">
        <v>557</v>
      </c>
      <c r="E67" s="7">
        <v>2005</v>
      </c>
      <c r="F67" s="7" t="s">
        <v>1118</v>
      </c>
      <c r="G67" s="7" t="s">
        <v>1119</v>
      </c>
      <c r="H67" s="2"/>
      <c r="I67" s="2"/>
      <c r="J67" s="2"/>
      <c r="K67" s="2"/>
      <c r="L67" s="2"/>
      <c r="M67" s="2"/>
      <c r="N67" s="7">
        <f t="shared" si="0"/>
        <v>0</v>
      </c>
    </row>
    <row r="68" spans="2:14" x14ac:dyDescent="0.25">
      <c r="B68" s="7">
        <f t="shared" si="1"/>
        <v>62</v>
      </c>
      <c r="C68" s="7" t="s">
        <v>900</v>
      </c>
      <c r="D68" s="7" t="s">
        <v>889</v>
      </c>
      <c r="E68" s="7">
        <v>2005</v>
      </c>
      <c r="F68" s="7" t="s">
        <v>1118</v>
      </c>
      <c r="G68" s="7" t="s">
        <v>1120</v>
      </c>
      <c r="H68" s="2"/>
      <c r="I68" s="2"/>
      <c r="J68" s="2"/>
      <c r="K68" s="2"/>
      <c r="L68" s="2"/>
      <c r="M68" s="2"/>
      <c r="N68" s="7">
        <f t="shared" si="0"/>
        <v>0</v>
      </c>
    </row>
    <row r="69" spans="2:14" x14ac:dyDescent="0.25">
      <c r="B69" s="7">
        <f t="shared" si="1"/>
        <v>63</v>
      </c>
      <c r="C69" s="7" t="s">
        <v>899</v>
      </c>
      <c r="D69" s="7" t="s">
        <v>889</v>
      </c>
      <c r="E69" s="7">
        <v>2005</v>
      </c>
      <c r="F69" s="7" t="s">
        <v>1118</v>
      </c>
      <c r="G69" s="7" t="s">
        <v>1120</v>
      </c>
      <c r="H69" s="2"/>
      <c r="I69" s="2"/>
      <c r="J69" s="2"/>
      <c r="K69" s="2"/>
      <c r="L69" s="2"/>
      <c r="M69" s="2"/>
      <c r="N69" s="7">
        <f t="shared" si="0"/>
        <v>0</v>
      </c>
    </row>
    <row r="70" spans="2:14" x14ac:dyDescent="0.25">
      <c r="B70" s="7">
        <f t="shared" si="1"/>
        <v>64</v>
      </c>
      <c r="C70" s="7" t="s">
        <v>898</v>
      </c>
      <c r="D70" s="7" t="s">
        <v>889</v>
      </c>
      <c r="E70" s="7">
        <v>2005</v>
      </c>
      <c r="F70" s="7" t="s">
        <v>1118</v>
      </c>
      <c r="G70" s="7" t="s">
        <v>1120</v>
      </c>
      <c r="H70" s="2"/>
      <c r="I70" s="2"/>
      <c r="J70" s="2"/>
      <c r="K70" s="2"/>
      <c r="L70" s="2"/>
      <c r="M70" s="2"/>
      <c r="N70" s="7">
        <f t="shared" si="0"/>
        <v>0</v>
      </c>
    </row>
    <row r="71" spans="2:14" x14ac:dyDescent="0.25">
      <c r="B71" s="7">
        <f t="shared" si="1"/>
        <v>65</v>
      </c>
      <c r="C71" s="7" t="s">
        <v>897</v>
      </c>
      <c r="D71" s="7" t="s">
        <v>889</v>
      </c>
      <c r="E71" s="7">
        <v>2005</v>
      </c>
      <c r="F71" s="7" t="s">
        <v>1118</v>
      </c>
      <c r="G71" s="7" t="s">
        <v>1120</v>
      </c>
      <c r="H71" s="2"/>
      <c r="I71" s="2"/>
      <c r="J71" s="2"/>
      <c r="K71" s="2"/>
      <c r="L71" s="2"/>
      <c r="M71" s="2"/>
      <c r="N71" s="7">
        <f t="shared" si="0"/>
        <v>0</v>
      </c>
    </row>
    <row r="72" spans="2:14" x14ac:dyDescent="0.25">
      <c r="B72" s="7">
        <f t="shared" si="1"/>
        <v>66</v>
      </c>
      <c r="C72" s="7" t="s">
        <v>896</v>
      </c>
      <c r="D72" s="7" t="s">
        <v>889</v>
      </c>
      <c r="E72" s="7">
        <v>2005</v>
      </c>
      <c r="F72" s="7" t="s">
        <v>1118</v>
      </c>
      <c r="G72" s="7" t="s">
        <v>1120</v>
      </c>
      <c r="H72" s="2"/>
      <c r="I72" s="2"/>
      <c r="J72" s="2"/>
      <c r="K72" s="2"/>
      <c r="L72" s="2"/>
      <c r="M72" s="2"/>
      <c r="N72" s="7">
        <f t="shared" ref="N72:N135" si="2">+H72+I72+J72+K72+L72+M72</f>
        <v>0</v>
      </c>
    </row>
    <row r="73" spans="2:14" x14ac:dyDescent="0.25">
      <c r="B73" s="7">
        <f t="shared" ref="B73:B136" si="3">1+B72</f>
        <v>67</v>
      </c>
      <c r="C73" s="7" t="s">
        <v>932</v>
      </c>
      <c r="D73" s="7" t="s">
        <v>889</v>
      </c>
      <c r="E73" s="7">
        <v>2005</v>
      </c>
      <c r="F73" s="7" t="s">
        <v>1118</v>
      </c>
      <c r="G73" s="7" t="s">
        <v>1120</v>
      </c>
      <c r="H73" s="2"/>
      <c r="I73" s="2"/>
      <c r="J73" s="2"/>
      <c r="K73" s="2"/>
      <c r="L73" s="2"/>
      <c r="M73" s="2"/>
      <c r="N73" s="7">
        <f t="shared" si="2"/>
        <v>0</v>
      </c>
    </row>
    <row r="74" spans="2:14" x14ac:dyDescent="0.25">
      <c r="B74" s="7">
        <f t="shared" si="3"/>
        <v>68</v>
      </c>
      <c r="C74" s="7" t="s">
        <v>895</v>
      </c>
      <c r="D74" s="7" t="s">
        <v>889</v>
      </c>
      <c r="E74" s="7">
        <v>2005</v>
      </c>
      <c r="F74" s="7" t="s">
        <v>1118</v>
      </c>
      <c r="G74" s="7" t="s">
        <v>1120</v>
      </c>
      <c r="H74" s="2"/>
      <c r="I74" s="2"/>
      <c r="J74" s="2"/>
      <c r="K74" s="2"/>
      <c r="L74" s="2"/>
      <c r="M74" s="2"/>
      <c r="N74" s="7">
        <f t="shared" si="2"/>
        <v>0</v>
      </c>
    </row>
    <row r="75" spans="2:14" x14ac:dyDescent="0.25">
      <c r="B75" s="7">
        <f t="shared" si="3"/>
        <v>69</v>
      </c>
      <c r="C75" s="7" t="s">
        <v>888</v>
      </c>
      <c r="D75" s="7" t="s">
        <v>889</v>
      </c>
      <c r="E75" s="7">
        <v>2005</v>
      </c>
      <c r="F75" s="7" t="s">
        <v>1118</v>
      </c>
      <c r="G75" s="7" t="s">
        <v>1120</v>
      </c>
      <c r="H75" s="2"/>
      <c r="I75" s="2"/>
      <c r="J75" s="2"/>
      <c r="K75" s="2"/>
      <c r="L75" s="2"/>
      <c r="M75" s="2"/>
      <c r="N75" s="7">
        <f t="shared" si="2"/>
        <v>0</v>
      </c>
    </row>
    <row r="76" spans="2:14" x14ac:dyDescent="0.25">
      <c r="B76" s="7">
        <f t="shared" si="3"/>
        <v>70</v>
      </c>
      <c r="C76" s="7" t="s">
        <v>403</v>
      </c>
      <c r="D76" s="7" t="s">
        <v>32</v>
      </c>
      <c r="E76" s="7">
        <v>2005</v>
      </c>
      <c r="F76" s="7" t="s">
        <v>1118</v>
      </c>
      <c r="G76" s="7" t="s">
        <v>1119</v>
      </c>
      <c r="H76" s="2"/>
      <c r="I76" s="2"/>
      <c r="J76" s="2"/>
      <c r="K76" s="2"/>
      <c r="L76" s="2"/>
      <c r="M76" s="2"/>
      <c r="N76" s="7">
        <f t="shared" si="2"/>
        <v>0</v>
      </c>
    </row>
    <row r="77" spans="2:14" x14ac:dyDescent="0.25">
      <c r="B77" s="7">
        <f t="shared" si="3"/>
        <v>71</v>
      </c>
      <c r="C77" s="7" t="s">
        <v>303</v>
      </c>
      <c r="D77" s="7" t="s">
        <v>32</v>
      </c>
      <c r="E77" s="7">
        <v>2005</v>
      </c>
      <c r="F77" s="7" t="s">
        <v>1118</v>
      </c>
      <c r="G77" s="7" t="s">
        <v>1119</v>
      </c>
      <c r="H77" s="2"/>
      <c r="I77" s="2"/>
      <c r="J77" s="2"/>
      <c r="K77" s="2"/>
      <c r="L77" s="2"/>
      <c r="M77" s="2"/>
      <c r="N77" s="7">
        <f t="shared" si="2"/>
        <v>0</v>
      </c>
    </row>
    <row r="78" spans="2:14" x14ac:dyDescent="0.25">
      <c r="B78" s="7">
        <f t="shared" si="3"/>
        <v>72</v>
      </c>
      <c r="C78" s="7" t="s">
        <v>882</v>
      </c>
      <c r="D78" s="7" t="s">
        <v>804</v>
      </c>
      <c r="E78" s="7">
        <v>2005</v>
      </c>
      <c r="F78" s="7" t="s">
        <v>1118</v>
      </c>
      <c r="G78" s="7" t="s">
        <v>1120</v>
      </c>
      <c r="H78" s="2"/>
      <c r="I78" s="2"/>
      <c r="J78" s="2"/>
      <c r="K78" s="2"/>
      <c r="L78" s="2"/>
      <c r="M78" s="2"/>
      <c r="N78" s="7">
        <f t="shared" si="2"/>
        <v>0</v>
      </c>
    </row>
    <row r="79" spans="2:14" x14ac:dyDescent="0.25">
      <c r="B79" s="7">
        <f t="shared" si="3"/>
        <v>73</v>
      </c>
      <c r="C79" s="7" t="s">
        <v>881</v>
      </c>
      <c r="D79" s="7" t="s">
        <v>804</v>
      </c>
      <c r="E79" s="7">
        <v>2005</v>
      </c>
      <c r="F79" s="7" t="s">
        <v>1118</v>
      </c>
      <c r="G79" s="7" t="s">
        <v>1120</v>
      </c>
      <c r="H79" s="2"/>
      <c r="I79" s="2"/>
      <c r="J79" s="2"/>
      <c r="K79" s="2"/>
      <c r="L79" s="2"/>
      <c r="M79" s="2"/>
      <c r="N79" s="7">
        <f t="shared" si="2"/>
        <v>0</v>
      </c>
    </row>
    <row r="80" spans="2:14" x14ac:dyDescent="0.25">
      <c r="B80" s="7">
        <f t="shared" si="3"/>
        <v>74</v>
      </c>
      <c r="C80" s="7" t="s">
        <v>880</v>
      </c>
      <c r="D80" s="7" t="s">
        <v>804</v>
      </c>
      <c r="E80" s="7">
        <v>2005</v>
      </c>
      <c r="F80" s="7" t="s">
        <v>1118</v>
      </c>
      <c r="G80" s="7" t="s">
        <v>1120</v>
      </c>
      <c r="H80" s="2"/>
      <c r="I80" s="2"/>
      <c r="J80" s="2"/>
      <c r="K80" s="2"/>
      <c r="L80" s="2"/>
      <c r="M80" s="2"/>
      <c r="N80" s="7">
        <f t="shared" si="2"/>
        <v>0</v>
      </c>
    </row>
    <row r="81" spans="2:14" x14ac:dyDescent="0.25">
      <c r="B81" s="7">
        <f t="shared" si="3"/>
        <v>75</v>
      </c>
      <c r="C81" s="7" t="s">
        <v>879</v>
      </c>
      <c r="D81" s="7" t="s">
        <v>804</v>
      </c>
      <c r="E81" s="7">
        <v>2005</v>
      </c>
      <c r="F81" s="7" t="s">
        <v>1118</v>
      </c>
      <c r="G81" s="7" t="s">
        <v>1120</v>
      </c>
      <c r="H81" s="2"/>
      <c r="I81" s="2"/>
      <c r="J81" s="2"/>
      <c r="K81" s="2"/>
      <c r="L81" s="2"/>
      <c r="M81" s="2"/>
      <c r="N81" s="7">
        <f t="shared" si="2"/>
        <v>0</v>
      </c>
    </row>
    <row r="82" spans="2:14" x14ac:dyDescent="0.25">
      <c r="B82" s="7">
        <f t="shared" si="3"/>
        <v>76</v>
      </c>
      <c r="C82" s="7" t="s">
        <v>892</v>
      </c>
      <c r="D82" s="7" t="s">
        <v>61</v>
      </c>
      <c r="E82" s="7">
        <v>2005</v>
      </c>
      <c r="F82" s="7" t="s">
        <v>1129</v>
      </c>
      <c r="G82" s="7" t="s">
        <v>1119</v>
      </c>
      <c r="H82" s="2"/>
      <c r="I82" s="2"/>
      <c r="J82" s="2"/>
      <c r="K82" s="2"/>
      <c r="L82" s="2"/>
      <c r="M82" s="2"/>
      <c r="N82" s="7">
        <f t="shared" si="2"/>
        <v>0</v>
      </c>
    </row>
    <row r="83" spans="2:14" x14ac:dyDescent="0.25">
      <c r="B83" s="7">
        <f t="shared" si="3"/>
        <v>77</v>
      </c>
      <c r="C83" s="7" t="s">
        <v>891</v>
      </c>
      <c r="D83" s="7" t="s">
        <v>61</v>
      </c>
      <c r="E83" s="7">
        <v>2005</v>
      </c>
      <c r="F83" s="7" t="s">
        <v>1129</v>
      </c>
      <c r="G83" s="7" t="s">
        <v>1119</v>
      </c>
      <c r="H83" s="2"/>
      <c r="I83" s="2"/>
      <c r="J83" s="2"/>
      <c r="K83" s="2"/>
      <c r="L83" s="2"/>
      <c r="M83" s="2"/>
      <c r="N83" s="7">
        <f t="shared" si="2"/>
        <v>0</v>
      </c>
    </row>
    <row r="84" spans="2:14" x14ac:dyDescent="0.25">
      <c r="B84" s="7">
        <f t="shared" si="3"/>
        <v>78</v>
      </c>
      <c r="C84" s="7" t="s">
        <v>893</v>
      </c>
      <c r="D84" s="7" t="s">
        <v>894</v>
      </c>
      <c r="E84" s="7">
        <v>2005</v>
      </c>
      <c r="F84" s="7" t="s">
        <v>1129</v>
      </c>
      <c r="G84" s="7" t="s">
        <v>1119</v>
      </c>
      <c r="H84" s="2"/>
      <c r="I84" s="2"/>
      <c r="J84" s="2"/>
      <c r="K84" s="2"/>
      <c r="L84" s="2"/>
      <c r="M84" s="2"/>
      <c r="N84" s="7">
        <f t="shared" si="2"/>
        <v>0</v>
      </c>
    </row>
    <row r="85" spans="2:14" x14ac:dyDescent="0.25">
      <c r="B85" s="7">
        <f t="shared" si="3"/>
        <v>79</v>
      </c>
      <c r="C85" s="7" t="s">
        <v>368</v>
      </c>
      <c r="D85" s="7" t="s">
        <v>369</v>
      </c>
      <c r="E85" s="7">
        <v>2006</v>
      </c>
      <c r="F85" s="7" t="s">
        <v>1129</v>
      </c>
      <c r="G85" s="7" t="s">
        <v>1119</v>
      </c>
      <c r="H85" s="2"/>
      <c r="I85" s="2"/>
      <c r="J85" s="2"/>
      <c r="K85" s="2"/>
      <c r="L85" s="2"/>
      <c r="M85" s="2"/>
      <c r="N85" s="7">
        <f t="shared" si="2"/>
        <v>0</v>
      </c>
    </row>
    <row r="86" spans="2:14" x14ac:dyDescent="0.25">
      <c r="B86" s="7">
        <f t="shared" si="3"/>
        <v>80</v>
      </c>
      <c r="C86" s="7" t="s">
        <v>876</v>
      </c>
      <c r="D86" s="7" t="s">
        <v>557</v>
      </c>
      <c r="E86" s="7">
        <v>2006</v>
      </c>
      <c r="F86" s="7" t="s">
        <v>1118</v>
      </c>
      <c r="G86" s="7" t="s">
        <v>1119</v>
      </c>
      <c r="H86" s="2"/>
      <c r="I86" s="2"/>
      <c r="J86" s="2"/>
      <c r="K86" s="2"/>
      <c r="L86" s="2"/>
      <c r="M86" s="2"/>
      <c r="N86" s="7">
        <f t="shared" si="2"/>
        <v>0</v>
      </c>
    </row>
    <row r="87" spans="2:14" x14ac:dyDescent="0.25">
      <c r="B87" s="7">
        <f t="shared" si="3"/>
        <v>81</v>
      </c>
      <c r="C87" s="7" t="s">
        <v>887</v>
      </c>
      <c r="D87" s="7" t="s">
        <v>32</v>
      </c>
      <c r="E87" s="7">
        <v>2006</v>
      </c>
      <c r="F87" s="7" t="s">
        <v>1118</v>
      </c>
      <c r="G87" s="7" t="s">
        <v>1119</v>
      </c>
      <c r="H87" s="2"/>
      <c r="I87" s="2"/>
      <c r="J87" s="2"/>
      <c r="K87" s="2"/>
      <c r="L87" s="2"/>
      <c r="M87" s="2"/>
      <c r="N87" s="7">
        <f t="shared" si="2"/>
        <v>0</v>
      </c>
    </row>
    <row r="88" spans="2:14" x14ac:dyDescent="0.25">
      <c r="B88" s="7">
        <f t="shared" si="3"/>
        <v>82</v>
      </c>
      <c r="C88" s="7" t="s">
        <v>886</v>
      </c>
      <c r="D88" s="7" t="s">
        <v>32</v>
      </c>
      <c r="E88" s="7">
        <v>2006</v>
      </c>
      <c r="F88" s="7" t="s">
        <v>1118</v>
      </c>
      <c r="G88" s="7" t="s">
        <v>1119</v>
      </c>
      <c r="H88" s="2"/>
      <c r="I88" s="2"/>
      <c r="J88" s="2"/>
      <c r="K88" s="2"/>
      <c r="L88" s="2"/>
      <c r="M88" s="2"/>
      <c r="N88" s="7">
        <f t="shared" si="2"/>
        <v>0</v>
      </c>
    </row>
    <row r="89" spans="2:14" x14ac:dyDescent="0.25">
      <c r="B89" s="7">
        <f t="shared" si="3"/>
        <v>83</v>
      </c>
      <c r="C89" s="7" t="s">
        <v>885</v>
      </c>
      <c r="D89" s="7" t="s">
        <v>32</v>
      </c>
      <c r="E89" s="7">
        <v>2006</v>
      </c>
      <c r="F89" s="7" t="s">
        <v>1118</v>
      </c>
      <c r="G89" s="7" t="s">
        <v>1119</v>
      </c>
      <c r="H89" s="2"/>
      <c r="I89" s="2"/>
      <c r="J89" s="2"/>
      <c r="K89" s="2"/>
      <c r="L89" s="2"/>
      <c r="M89" s="2"/>
      <c r="N89" s="7">
        <f t="shared" si="2"/>
        <v>0</v>
      </c>
    </row>
    <row r="90" spans="2:14" x14ac:dyDescent="0.25">
      <c r="B90" s="7">
        <f t="shared" si="3"/>
        <v>84</v>
      </c>
      <c r="C90" s="7" t="s">
        <v>884</v>
      </c>
      <c r="D90" s="7" t="s">
        <v>32</v>
      </c>
      <c r="E90" s="7">
        <v>2006</v>
      </c>
      <c r="F90" s="7" t="s">
        <v>1118</v>
      </c>
      <c r="G90" s="7" t="s">
        <v>1119</v>
      </c>
      <c r="H90" s="2"/>
      <c r="I90" s="2"/>
      <c r="J90" s="2"/>
      <c r="K90" s="2"/>
      <c r="L90" s="2"/>
      <c r="M90" s="2"/>
      <c r="N90" s="7">
        <f t="shared" si="2"/>
        <v>0</v>
      </c>
    </row>
    <row r="91" spans="2:14" x14ac:dyDescent="0.25">
      <c r="B91" s="7">
        <f t="shared" si="3"/>
        <v>85</v>
      </c>
      <c r="C91" s="7" t="s">
        <v>883</v>
      </c>
      <c r="D91" s="7" t="s">
        <v>32</v>
      </c>
      <c r="E91" s="7">
        <v>2006</v>
      </c>
      <c r="F91" s="7" t="s">
        <v>1118</v>
      </c>
      <c r="G91" s="7" t="s">
        <v>1119</v>
      </c>
      <c r="H91" s="2"/>
      <c r="I91" s="2"/>
      <c r="J91" s="2"/>
      <c r="K91" s="2"/>
      <c r="L91" s="2"/>
      <c r="M91" s="2"/>
      <c r="N91" s="7">
        <f t="shared" si="2"/>
        <v>0</v>
      </c>
    </row>
    <row r="92" spans="2:14" x14ac:dyDescent="0.25">
      <c r="B92" s="7">
        <f t="shared" si="3"/>
        <v>86</v>
      </c>
      <c r="C92" s="7" t="s">
        <v>875</v>
      </c>
      <c r="D92" s="7" t="s">
        <v>32</v>
      </c>
      <c r="E92" s="7">
        <v>2006</v>
      </c>
      <c r="F92" s="7" t="s">
        <v>1118</v>
      </c>
      <c r="G92" s="7" t="s">
        <v>1119</v>
      </c>
      <c r="H92" s="2"/>
      <c r="I92" s="2"/>
      <c r="J92" s="2"/>
      <c r="K92" s="2"/>
      <c r="L92" s="2"/>
      <c r="M92" s="2"/>
      <c r="N92" s="7">
        <f t="shared" si="2"/>
        <v>0</v>
      </c>
    </row>
    <row r="93" spans="2:14" x14ac:dyDescent="0.25">
      <c r="B93" s="7">
        <f t="shared" si="3"/>
        <v>87</v>
      </c>
      <c r="C93" s="7" t="s">
        <v>874</v>
      </c>
      <c r="D93" s="7" t="s">
        <v>32</v>
      </c>
      <c r="E93" s="7">
        <v>2006</v>
      </c>
      <c r="F93" s="7" t="s">
        <v>1118</v>
      </c>
      <c r="G93" s="7" t="s">
        <v>1119</v>
      </c>
      <c r="H93" s="2"/>
      <c r="I93" s="2"/>
      <c r="J93" s="2"/>
      <c r="K93" s="2"/>
      <c r="L93" s="2"/>
      <c r="M93" s="2"/>
      <c r="N93" s="7">
        <f t="shared" si="2"/>
        <v>0</v>
      </c>
    </row>
    <row r="94" spans="2:14" x14ac:dyDescent="0.25">
      <c r="B94" s="7">
        <f t="shared" si="3"/>
        <v>88</v>
      </c>
      <c r="C94" s="7" t="s">
        <v>873</v>
      </c>
      <c r="D94" s="7" t="s">
        <v>32</v>
      </c>
      <c r="E94" s="7">
        <v>2006</v>
      </c>
      <c r="F94" s="7" t="s">
        <v>1118</v>
      </c>
      <c r="G94" s="7" t="s">
        <v>1119</v>
      </c>
      <c r="H94" s="2"/>
      <c r="I94" s="2"/>
      <c r="J94" s="2"/>
      <c r="K94" s="2"/>
      <c r="L94" s="2"/>
      <c r="M94" s="2"/>
      <c r="N94" s="7">
        <f t="shared" si="2"/>
        <v>0</v>
      </c>
    </row>
    <row r="95" spans="2:14" x14ac:dyDescent="0.25">
      <c r="B95" s="7">
        <f t="shared" si="3"/>
        <v>89</v>
      </c>
      <c r="C95" s="7" t="s">
        <v>872</v>
      </c>
      <c r="D95" s="7" t="s">
        <v>32</v>
      </c>
      <c r="E95" s="7">
        <v>2006</v>
      </c>
      <c r="F95" s="7" t="s">
        <v>1118</v>
      </c>
      <c r="G95" s="7" t="s">
        <v>1119</v>
      </c>
      <c r="H95" s="2"/>
      <c r="I95" s="2"/>
      <c r="J95" s="2"/>
      <c r="K95" s="2"/>
      <c r="L95" s="2"/>
      <c r="M95" s="2"/>
      <c r="N95" s="7">
        <f t="shared" si="2"/>
        <v>0</v>
      </c>
    </row>
    <row r="96" spans="2:14" x14ac:dyDescent="0.25">
      <c r="B96" s="7">
        <f t="shared" si="3"/>
        <v>90</v>
      </c>
      <c r="C96" s="7" t="s">
        <v>871</v>
      </c>
      <c r="D96" s="7" t="s">
        <v>32</v>
      </c>
      <c r="E96" s="7">
        <v>2006</v>
      </c>
      <c r="F96" s="7" t="s">
        <v>1118</v>
      </c>
      <c r="G96" s="7" t="s">
        <v>1119</v>
      </c>
      <c r="H96" s="2"/>
      <c r="I96" s="2"/>
      <c r="J96" s="2"/>
      <c r="K96" s="2"/>
      <c r="L96" s="2"/>
      <c r="M96" s="2"/>
      <c r="N96" s="7">
        <f t="shared" si="2"/>
        <v>0</v>
      </c>
    </row>
    <row r="97" spans="2:14" x14ac:dyDescent="0.25">
      <c r="B97" s="7">
        <f t="shared" si="3"/>
        <v>91</v>
      </c>
      <c r="C97" s="7" t="s">
        <v>870</v>
      </c>
      <c r="D97" s="7" t="s">
        <v>32</v>
      </c>
      <c r="E97" s="7">
        <v>2006</v>
      </c>
      <c r="F97" s="7" t="s">
        <v>1118</v>
      </c>
      <c r="G97" s="7" t="s">
        <v>1119</v>
      </c>
      <c r="H97" s="2"/>
      <c r="I97" s="2"/>
      <c r="J97" s="2"/>
      <c r="K97" s="2"/>
      <c r="L97" s="2"/>
      <c r="M97" s="2"/>
      <c r="N97" s="7">
        <f t="shared" si="2"/>
        <v>0</v>
      </c>
    </row>
    <row r="98" spans="2:14" x14ac:dyDescent="0.25">
      <c r="B98" s="7">
        <f t="shared" si="3"/>
        <v>92</v>
      </c>
      <c r="C98" s="7" t="s">
        <v>869</v>
      </c>
      <c r="D98" s="7" t="s">
        <v>867</v>
      </c>
      <c r="E98" s="7">
        <v>2006</v>
      </c>
      <c r="F98" s="7" t="s">
        <v>1118</v>
      </c>
      <c r="G98" s="7" t="s">
        <v>1120</v>
      </c>
      <c r="H98" s="2"/>
      <c r="I98" s="2"/>
      <c r="J98" s="2"/>
      <c r="K98" s="2"/>
      <c r="L98" s="2"/>
      <c r="M98" s="2"/>
      <c r="N98" s="7">
        <f t="shared" si="2"/>
        <v>0</v>
      </c>
    </row>
    <row r="99" spans="2:14" x14ac:dyDescent="0.25">
      <c r="B99" s="7">
        <f t="shared" si="3"/>
        <v>93</v>
      </c>
      <c r="C99" s="7" t="s">
        <v>868</v>
      </c>
      <c r="D99" s="7" t="s">
        <v>867</v>
      </c>
      <c r="E99" s="7">
        <v>2006</v>
      </c>
      <c r="F99" s="7" t="s">
        <v>1118</v>
      </c>
      <c r="G99" s="7" t="s">
        <v>1120</v>
      </c>
      <c r="H99" s="2"/>
      <c r="I99" s="2"/>
      <c r="J99" s="2"/>
      <c r="K99" s="2"/>
      <c r="L99" s="2"/>
      <c r="M99" s="2"/>
      <c r="N99" s="7">
        <f t="shared" si="2"/>
        <v>0</v>
      </c>
    </row>
    <row r="100" spans="2:14" x14ac:dyDescent="0.25">
      <c r="B100" s="7">
        <f t="shared" si="3"/>
        <v>94</v>
      </c>
      <c r="C100" s="7" t="s">
        <v>866</v>
      </c>
      <c r="D100" s="7" t="s">
        <v>867</v>
      </c>
      <c r="E100" s="7">
        <v>2006</v>
      </c>
      <c r="F100" s="7" t="s">
        <v>1118</v>
      </c>
      <c r="G100" s="7" t="s">
        <v>1120</v>
      </c>
      <c r="H100" s="2"/>
      <c r="I100" s="2"/>
      <c r="J100" s="2"/>
      <c r="K100" s="2"/>
      <c r="L100" s="2"/>
      <c r="M100" s="2"/>
      <c r="N100" s="7">
        <f t="shared" si="2"/>
        <v>0</v>
      </c>
    </row>
    <row r="101" spans="2:14" x14ac:dyDescent="0.25">
      <c r="B101" s="7">
        <f t="shared" si="3"/>
        <v>95</v>
      </c>
      <c r="C101" s="7" t="s">
        <v>479</v>
      </c>
      <c r="D101" s="7" t="s">
        <v>393</v>
      </c>
      <c r="E101" s="7">
        <v>2006</v>
      </c>
      <c r="F101" s="7" t="s">
        <v>1118</v>
      </c>
      <c r="G101" s="7" t="s">
        <v>1120</v>
      </c>
      <c r="H101" s="2"/>
      <c r="I101" s="2"/>
      <c r="J101" s="2"/>
      <c r="K101" s="2"/>
      <c r="L101" s="2"/>
      <c r="M101" s="2"/>
      <c r="N101" s="7">
        <f t="shared" si="2"/>
        <v>0</v>
      </c>
    </row>
    <row r="102" spans="2:14" x14ac:dyDescent="0.25">
      <c r="B102" s="7">
        <f t="shared" si="3"/>
        <v>96</v>
      </c>
      <c r="C102" s="7" t="s">
        <v>23</v>
      </c>
      <c r="D102" s="7" t="s">
        <v>24</v>
      </c>
      <c r="E102" s="7">
        <v>2007</v>
      </c>
      <c r="F102" s="7" t="s">
        <v>1129</v>
      </c>
      <c r="G102" s="7" t="s">
        <v>1119</v>
      </c>
      <c r="H102" s="2"/>
      <c r="I102" s="2"/>
      <c r="J102" s="2"/>
      <c r="K102" s="2"/>
      <c r="L102" s="2"/>
      <c r="M102" s="2"/>
      <c r="N102" s="7">
        <f t="shared" si="2"/>
        <v>0</v>
      </c>
    </row>
    <row r="103" spans="2:14" x14ac:dyDescent="0.25">
      <c r="B103" s="7">
        <f t="shared" si="3"/>
        <v>97</v>
      </c>
      <c r="C103" s="7" t="s">
        <v>865</v>
      </c>
      <c r="D103" s="7" t="s">
        <v>504</v>
      </c>
      <c r="E103" s="7">
        <v>2007</v>
      </c>
      <c r="F103" s="7" t="s">
        <v>1129</v>
      </c>
      <c r="G103" s="7" t="s">
        <v>1119</v>
      </c>
      <c r="H103" s="2"/>
      <c r="I103" s="2"/>
      <c r="J103" s="2"/>
      <c r="K103" s="2"/>
      <c r="L103" s="2"/>
      <c r="M103" s="2"/>
      <c r="N103" s="7">
        <f t="shared" si="2"/>
        <v>0</v>
      </c>
    </row>
    <row r="104" spans="2:14" x14ac:dyDescent="0.25">
      <c r="B104" s="7">
        <f t="shared" si="3"/>
        <v>98</v>
      </c>
      <c r="C104" s="7" t="s">
        <v>820</v>
      </c>
      <c r="D104" s="7" t="s">
        <v>280</v>
      </c>
      <c r="E104" s="7">
        <v>2007</v>
      </c>
      <c r="F104" s="7" t="s">
        <v>1129</v>
      </c>
      <c r="G104" s="7" t="s">
        <v>1119</v>
      </c>
      <c r="H104" s="2"/>
      <c r="I104" s="2"/>
      <c r="J104" s="2"/>
      <c r="K104" s="2"/>
      <c r="L104" s="2"/>
      <c r="M104" s="2"/>
      <c r="N104" s="7">
        <f t="shared" si="2"/>
        <v>0</v>
      </c>
    </row>
    <row r="105" spans="2:14" x14ac:dyDescent="0.25">
      <c r="B105" s="7">
        <f t="shared" si="3"/>
        <v>99</v>
      </c>
      <c r="C105" s="7" t="s">
        <v>71</v>
      </c>
      <c r="D105" s="7" t="s">
        <v>32</v>
      </c>
      <c r="E105" s="7">
        <v>2008</v>
      </c>
      <c r="F105" s="7" t="s">
        <v>1118</v>
      </c>
      <c r="G105" s="7" t="s">
        <v>1119</v>
      </c>
      <c r="H105" s="2"/>
      <c r="I105" s="2"/>
      <c r="J105" s="2"/>
      <c r="K105" s="2"/>
      <c r="L105" s="2"/>
      <c r="M105" s="2"/>
      <c r="N105" s="7">
        <f t="shared" si="2"/>
        <v>0</v>
      </c>
    </row>
    <row r="106" spans="2:14" x14ac:dyDescent="0.25">
      <c r="B106" s="7">
        <f t="shared" si="3"/>
        <v>100</v>
      </c>
      <c r="C106" s="7" t="s">
        <v>530</v>
      </c>
      <c r="D106" s="7" t="s">
        <v>24</v>
      </c>
      <c r="E106" s="7">
        <v>2009</v>
      </c>
      <c r="F106" s="7" t="s">
        <v>1118</v>
      </c>
      <c r="G106" s="7" t="s">
        <v>1119</v>
      </c>
      <c r="H106" s="2"/>
      <c r="I106" s="2"/>
      <c r="J106" s="2"/>
      <c r="K106" s="2"/>
      <c r="L106" s="2"/>
      <c r="M106" s="2"/>
      <c r="N106" s="7">
        <f t="shared" si="2"/>
        <v>0</v>
      </c>
    </row>
    <row r="107" spans="2:14" x14ac:dyDescent="0.25">
      <c r="B107" s="7">
        <f t="shared" si="3"/>
        <v>101</v>
      </c>
      <c r="C107" s="7" t="s">
        <v>619</v>
      </c>
      <c r="D107" s="7" t="s">
        <v>563</v>
      </c>
      <c r="E107" s="7">
        <v>2009</v>
      </c>
      <c r="F107" s="7" t="s">
        <v>1118</v>
      </c>
      <c r="G107" s="7" t="s">
        <v>1119</v>
      </c>
      <c r="H107" s="2"/>
      <c r="I107" s="2"/>
      <c r="J107" s="2"/>
      <c r="K107" s="2"/>
      <c r="L107" s="2"/>
      <c r="M107" s="2"/>
      <c r="N107" s="7">
        <f t="shared" si="2"/>
        <v>0</v>
      </c>
    </row>
    <row r="108" spans="2:14" x14ac:dyDescent="0.25">
      <c r="B108" s="7">
        <f t="shared" si="3"/>
        <v>102</v>
      </c>
      <c r="C108" s="7" t="s">
        <v>591</v>
      </c>
      <c r="D108" s="7" t="s">
        <v>563</v>
      </c>
      <c r="E108" s="7">
        <v>2009</v>
      </c>
      <c r="F108" s="7" t="s">
        <v>1118</v>
      </c>
      <c r="G108" s="7" t="s">
        <v>1119</v>
      </c>
      <c r="H108" s="2"/>
      <c r="I108" s="2"/>
      <c r="J108" s="2"/>
      <c r="K108" s="2"/>
      <c r="L108" s="2"/>
      <c r="M108" s="2"/>
      <c r="N108" s="7">
        <f t="shared" si="2"/>
        <v>0</v>
      </c>
    </row>
    <row r="109" spans="2:14" x14ac:dyDescent="0.25">
      <c r="B109" s="7">
        <f t="shared" si="3"/>
        <v>103</v>
      </c>
      <c r="C109" s="7" t="s">
        <v>590</v>
      </c>
      <c r="D109" s="7" t="s">
        <v>563</v>
      </c>
      <c r="E109" s="7">
        <v>2009</v>
      </c>
      <c r="F109" s="7" t="s">
        <v>1118</v>
      </c>
      <c r="G109" s="7" t="s">
        <v>1119</v>
      </c>
      <c r="H109" s="2"/>
      <c r="I109" s="2"/>
      <c r="J109" s="2"/>
      <c r="K109" s="2"/>
      <c r="L109" s="2"/>
      <c r="M109" s="2"/>
      <c r="N109" s="7">
        <f t="shared" si="2"/>
        <v>0</v>
      </c>
    </row>
    <row r="110" spans="2:14" x14ac:dyDescent="0.25">
      <c r="B110" s="7">
        <f t="shared" si="3"/>
        <v>104</v>
      </c>
      <c r="C110" s="7" t="s">
        <v>589</v>
      </c>
      <c r="D110" s="7" t="s">
        <v>563</v>
      </c>
      <c r="E110" s="7">
        <v>2009</v>
      </c>
      <c r="F110" s="7" t="s">
        <v>1118</v>
      </c>
      <c r="G110" s="7" t="s">
        <v>1119</v>
      </c>
      <c r="H110" s="2"/>
      <c r="I110" s="2"/>
      <c r="J110" s="2"/>
      <c r="K110" s="2"/>
      <c r="L110" s="2"/>
      <c r="M110" s="2"/>
      <c r="N110" s="7">
        <f t="shared" si="2"/>
        <v>0</v>
      </c>
    </row>
    <row r="111" spans="2:14" x14ac:dyDescent="0.25">
      <c r="B111" s="7">
        <f t="shared" si="3"/>
        <v>105</v>
      </c>
      <c r="C111" s="7" t="s">
        <v>62</v>
      </c>
      <c r="D111" s="7" t="s">
        <v>32</v>
      </c>
      <c r="E111" s="7">
        <v>2010</v>
      </c>
      <c r="F111" s="7" t="s">
        <v>1118</v>
      </c>
      <c r="G111" s="7" t="s">
        <v>1119</v>
      </c>
      <c r="H111" s="2"/>
      <c r="I111" s="2"/>
      <c r="J111" s="2"/>
      <c r="K111" s="2"/>
      <c r="L111" s="2"/>
      <c r="M111" s="2"/>
      <c r="N111" s="7">
        <f t="shared" si="2"/>
        <v>0</v>
      </c>
    </row>
    <row r="112" spans="2:14" x14ac:dyDescent="0.25">
      <c r="B112" s="7">
        <f t="shared" si="3"/>
        <v>106</v>
      </c>
      <c r="C112" s="7" t="s">
        <v>325</v>
      </c>
      <c r="D112" s="7" t="s">
        <v>254</v>
      </c>
      <c r="E112" s="7">
        <v>2010</v>
      </c>
      <c r="F112" s="7" t="s">
        <v>1118</v>
      </c>
      <c r="G112" s="7" t="s">
        <v>1119</v>
      </c>
      <c r="H112" s="2"/>
      <c r="I112" s="2"/>
      <c r="J112" s="2"/>
      <c r="K112" s="2"/>
      <c r="L112" s="2"/>
      <c r="M112" s="2"/>
      <c r="N112" s="7">
        <f t="shared" si="2"/>
        <v>0</v>
      </c>
    </row>
    <row r="113" spans="2:14" x14ac:dyDescent="0.25">
      <c r="B113" s="7">
        <f t="shared" si="3"/>
        <v>107</v>
      </c>
      <c r="C113" s="7" t="s">
        <v>57</v>
      </c>
      <c r="D113" s="7" t="s">
        <v>32</v>
      </c>
      <c r="E113" s="7">
        <v>2011</v>
      </c>
      <c r="F113" s="7" t="s">
        <v>1118</v>
      </c>
      <c r="G113" s="7" t="s">
        <v>1119</v>
      </c>
      <c r="H113" s="2"/>
      <c r="I113" s="2"/>
      <c r="J113" s="2"/>
      <c r="K113" s="2"/>
      <c r="L113" s="2"/>
      <c r="M113" s="2"/>
      <c r="N113" s="7">
        <f t="shared" si="2"/>
        <v>0</v>
      </c>
    </row>
    <row r="114" spans="2:14" x14ac:dyDescent="0.25">
      <c r="B114" s="7">
        <f t="shared" si="3"/>
        <v>108</v>
      </c>
      <c r="C114" s="7" t="s">
        <v>56</v>
      </c>
      <c r="D114" s="7" t="s">
        <v>32</v>
      </c>
      <c r="E114" s="7">
        <v>2011</v>
      </c>
      <c r="F114" s="7" t="s">
        <v>1118</v>
      </c>
      <c r="G114" s="7" t="s">
        <v>1119</v>
      </c>
      <c r="H114" s="2"/>
      <c r="I114" s="2"/>
      <c r="J114" s="2"/>
      <c r="K114" s="2"/>
      <c r="L114" s="2"/>
      <c r="M114" s="2"/>
      <c r="N114" s="7">
        <f t="shared" si="2"/>
        <v>0</v>
      </c>
    </row>
    <row r="115" spans="2:14" x14ac:dyDescent="0.25">
      <c r="B115" s="7">
        <f t="shared" si="3"/>
        <v>109</v>
      </c>
      <c r="C115" s="7" t="s">
        <v>55</v>
      </c>
      <c r="D115" s="7" t="s">
        <v>32</v>
      </c>
      <c r="E115" s="7">
        <v>2011</v>
      </c>
      <c r="F115" s="7" t="s">
        <v>1118</v>
      </c>
      <c r="G115" s="7" t="s">
        <v>1119</v>
      </c>
      <c r="H115" s="2"/>
      <c r="I115" s="2"/>
      <c r="J115" s="2"/>
      <c r="K115" s="2"/>
      <c r="L115" s="2"/>
      <c r="M115" s="2"/>
      <c r="N115" s="7">
        <f t="shared" si="2"/>
        <v>0</v>
      </c>
    </row>
    <row r="116" spans="2:14" x14ac:dyDescent="0.25">
      <c r="B116" s="7">
        <f t="shared" si="3"/>
        <v>110</v>
      </c>
      <c r="C116" s="7" t="s">
        <v>54</v>
      </c>
      <c r="D116" s="7" t="s">
        <v>32</v>
      </c>
      <c r="E116" s="7">
        <v>2011</v>
      </c>
      <c r="F116" s="7" t="s">
        <v>1118</v>
      </c>
      <c r="G116" s="7" t="s">
        <v>1119</v>
      </c>
      <c r="H116" s="2"/>
      <c r="I116" s="2"/>
      <c r="J116" s="2"/>
      <c r="K116" s="2"/>
      <c r="L116" s="2"/>
      <c r="M116" s="2"/>
      <c r="N116" s="7">
        <f t="shared" si="2"/>
        <v>0</v>
      </c>
    </row>
    <row r="117" spans="2:14" x14ac:dyDescent="0.25">
      <c r="B117" s="7">
        <f t="shared" si="3"/>
        <v>111</v>
      </c>
      <c r="C117" s="7" t="s">
        <v>53</v>
      </c>
      <c r="D117" s="7" t="s">
        <v>32</v>
      </c>
      <c r="E117" s="7">
        <v>2011</v>
      </c>
      <c r="F117" s="7" t="s">
        <v>1118</v>
      </c>
      <c r="G117" s="7" t="s">
        <v>1119</v>
      </c>
      <c r="H117" s="2"/>
      <c r="I117" s="2"/>
      <c r="J117" s="2"/>
      <c r="K117" s="2"/>
      <c r="L117" s="2"/>
      <c r="M117" s="2"/>
      <c r="N117" s="7">
        <f t="shared" si="2"/>
        <v>0</v>
      </c>
    </row>
    <row r="118" spans="2:14" x14ac:dyDescent="0.25">
      <c r="B118" s="7">
        <f t="shared" si="3"/>
        <v>112</v>
      </c>
      <c r="C118" s="7" t="s">
        <v>52</v>
      </c>
      <c r="D118" s="7" t="s">
        <v>32</v>
      </c>
      <c r="E118" s="7">
        <v>2011</v>
      </c>
      <c r="F118" s="7" t="s">
        <v>1118</v>
      </c>
      <c r="G118" s="7" t="s">
        <v>1119</v>
      </c>
      <c r="H118" s="2"/>
      <c r="I118" s="2"/>
      <c r="J118" s="2"/>
      <c r="K118" s="2"/>
      <c r="L118" s="2"/>
      <c r="M118" s="2"/>
      <c r="N118" s="7">
        <f t="shared" si="2"/>
        <v>0</v>
      </c>
    </row>
    <row r="119" spans="2:14" x14ac:dyDescent="0.25">
      <c r="B119" s="7">
        <f t="shared" si="3"/>
        <v>113</v>
      </c>
      <c r="C119" s="7" t="s">
        <v>51</v>
      </c>
      <c r="D119" s="7" t="s">
        <v>32</v>
      </c>
      <c r="E119" s="7">
        <v>2011</v>
      </c>
      <c r="F119" s="7" t="s">
        <v>1118</v>
      </c>
      <c r="G119" s="7" t="s">
        <v>1119</v>
      </c>
      <c r="H119" s="2"/>
      <c r="I119" s="2"/>
      <c r="J119" s="2"/>
      <c r="K119" s="2"/>
      <c r="L119" s="2"/>
      <c r="M119" s="2"/>
      <c r="N119" s="7">
        <f t="shared" si="2"/>
        <v>0</v>
      </c>
    </row>
    <row r="120" spans="2:14" x14ac:dyDescent="0.25">
      <c r="B120" s="7">
        <f t="shared" si="3"/>
        <v>114</v>
      </c>
      <c r="C120" s="7" t="s">
        <v>50</v>
      </c>
      <c r="D120" s="7" t="s">
        <v>32</v>
      </c>
      <c r="E120" s="7">
        <v>2011</v>
      </c>
      <c r="F120" s="7" t="s">
        <v>1118</v>
      </c>
      <c r="G120" s="7" t="s">
        <v>1119</v>
      </c>
      <c r="H120" s="2"/>
      <c r="I120" s="2"/>
      <c r="J120" s="2"/>
      <c r="K120" s="2"/>
      <c r="L120" s="2"/>
      <c r="M120" s="2"/>
      <c r="N120" s="7">
        <f t="shared" si="2"/>
        <v>0</v>
      </c>
    </row>
    <row r="121" spans="2:14" x14ac:dyDescent="0.25">
      <c r="B121" s="7">
        <f t="shared" si="3"/>
        <v>115</v>
      </c>
      <c r="C121" s="7" t="s">
        <v>49</v>
      </c>
      <c r="D121" s="7" t="s">
        <v>32</v>
      </c>
      <c r="E121" s="7">
        <v>2011</v>
      </c>
      <c r="F121" s="7" t="s">
        <v>1118</v>
      </c>
      <c r="G121" s="7" t="s">
        <v>1119</v>
      </c>
      <c r="H121" s="2"/>
      <c r="I121" s="2"/>
      <c r="J121" s="2"/>
      <c r="K121" s="2"/>
      <c r="L121" s="2"/>
      <c r="M121" s="2"/>
      <c r="N121" s="7">
        <f t="shared" si="2"/>
        <v>0</v>
      </c>
    </row>
    <row r="122" spans="2:14" x14ac:dyDescent="0.25">
      <c r="B122" s="7">
        <f t="shared" si="3"/>
        <v>116</v>
      </c>
      <c r="C122" s="7" t="s">
        <v>48</v>
      </c>
      <c r="D122" s="7" t="s">
        <v>32</v>
      </c>
      <c r="E122" s="7">
        <v>2011</v>
      </c>
      <c r="F122" s="7" t="s">
        <v>1118</v>
      </c>
      <c r="G122" s="7" t="s">
        <v>1119</v>
      </c>
      <c r="H122" s="2"/>
      <c r="I122" s="2"/>
      <c r="J122" s="2"/>
      <c r="K122" s="2"/>
      <c r="L122" s="2"/>
      <c r="M122" s="2"/>
      <c r="N122" s="7">
        <f t="shared" si="2"/>
        <v>0</v>
      </c>
    </row>
    <row r="123" spans="2:14" x14ac:dyDescent="0.25">
      <c r="B123" s="7">
        <f t="shared" si="3"/>
        <v>117</v>
      </c>
      <c r="C123" s="7" t="s">
        <v>47</v>
      </c>
      <c r="D123" s="7" t="s">
        <v>32</v>
      </c>
      <c r="E123" s="7">
        <v>2011</v>
      </c>
      <c r="F123" s="7" t="s">
        <v>1118</v>
      </c>
      <c r="G123" s="7" t="s">
        <v>1119</v>
      </c>
      <c r="H123" s="2"/>
      <c r="I123" s="2"/>
      <c r="J123" s="2"/>
      <c r="K123" s="2"/>
      <c r="L123" s="2"/>
      <c r="M123" s="2"/>
      <c r="N123" s="7">
        <f t="shared" si="2"/>
        <v>0</v>
      </c>
    </row>
    <row r="124" spans="2:14" x14ac:dyDescent="0.25">
      <c r="B124" s="7">
        <f t="shared" si="3"/>
        <v>118</v>
      </c>
      <c r="C124" s="7" t="s">
        <v>46</v>
      </c>
      <c r="D124" s="7" t="s">
        <v>32</v>
      </c>
      <c r="E124" s="7">
        <v>2011</v>
      </c>
      <c r="F124" s="7" t="s">
        <v>1118</v>
      </c>
      <c r="G124" s="7" t="s">
        <v>1119</v>
      </c>
      <c r="H124" s="2"/>
      <c r="I124" s="2"/>
      <c r="J124" s="2"/>
      <c r="K124" s="2"/>
      <c r="L124" s="2"/>
      <c r="M124" s="2"/>
      <c r="N124" s="7">
        <f t="shared" si="2"/>
        <v>0</v>
      </c>
    </row>
    <row r="125" spans="2:14" x14ac:dyDescent="0.25">
      <c r="B125" s="7">
        <f t="shared" si="3"/>
        <v>119</v>
      </c>
      <c r="C125" s="7" t="s">
        <v>45</v>
      </c>
      <c r="D125" s="7" t="s">
        <v>32</v>
      </c>
      <c r="E125" s="7">
        <v>2011</v>
      </c>
      <c r="F125" s="7" t="s">
        <v>1118</v>
      </c>
      <c r="G125" s="7" t="s">
        <v>1119</v>
      </c>
      <c r="H125" s="2"/>
      <c r="I125" s="2"/>
      <c r="J125" s="2"/>
      <c r="K125" s="2"/>
      <c r="L125" s="2"/>
      <c r="M125" s="2"/>
      <c r="N125" s="7">
        <f t="shared" si="2"/>
        <v>0</v>
      </c>
    </row>
    <row r="126" spans="2:14" x14ac:dyDescent="0.25">
      <c r="B126" s="7">
        <f t="shared" si="3"/>
        <v>120</v>
      </c>
      <c r="C126" s="7" t="s">
        <v>44</v>
      </c>
      <c r="D126" s="7" t="s">
        <v>32</v>
      </c>
      <c r="E126" s="7">
        <v>2011</v>
      </c>
      <c r="F126" s="7" t="s">
        <v>1118</v>
      </c>
      <c r="G126" s="7" t="s">
        <v>1119</v>
      </c>
      <c r="H126" s="2"/>
      <c r="I126" s="2"/>
      <c r="J126" s="2"/>
      <c r="K126" s="2"/>
      <c r="L126" s="2"/>
      <c r="M126" s="2"/>
      <c r="N126" s="7">
        <f t="shared" si="2"/>
        <v>0</v>
      </c>
    </row>
    <row r="127" spans="2:14" x14ac:dyDescent="0.25">
      <c r="B127" s="7">
        <f t="shared" si="3"/>
        <v>121</v>
      </c>
      <c r="C127" s="7" t="s">
        <v>43</v>
      </c>
      <c r="D127" s="7" t="s">
        <v>32</v>
      </c>
      <c r="E127" s="7">
        <v>2011</v>
      </c>
      <c r="F127" s="7" t="s">
        <v>1118</v>
      </c>
      <c r="G127" s="7" t="s">
        <v>1119</v>
      </c>
      <c r="H127" s="2"/>
      <c r="I127" s="2"/>
      <c r="J127" s="2"/>
      <c r="K127" s="2"/>
      <c r="L127" s="2"/>
      <c r="M127" s="2"/>
      <c r="N127" s="7">
        <f t="shared" si="2"/>
        <v>0</v>
      </c>
    </row>
    <row r="128" spans="2:14" x14ac:dyDescent="0.25">
      <c r="B128" s="7">
        <f t="shared" si="3"/>
        <v>122</v>
      </c>
      <c r="C128" s="7" t="s">
        <v>42</v>
      </c>
      <c r="D128" s="7" t="s">
        <v>32</v>
      </c>
      <c r="E128" s="7">
        <v>2011</v>
      </c>
      <c r="F128" s="7" t="s">
        <v>1118</v>
      </c>
      <c r="G128" s="7" t="s">
        <v>1119</v>
      </c>
      <c r="H128" s="2"/>
      <c r="I128" s="2"/>
      <c r="J128" s="2"/>
      <c r="K128" s="2"/>
      <c r="L128" s="2"/>
      <c r="M128" s="2"/>
      <c r="N128" s="7">
        <f t="shared" si="2"/>
        <v>0</v>
      </c>
    </row>
    <row r="129" spans="2:14" x14ac:dyDescent="0.25">
      <c r="B129" s="7">
        <f t="shared" si="3"/>
        <v>123</v>
      </c>
      <c r="C129" s="7" t="s">
        <v>41</v>
      </c>
      <c r="D129" s="7" t="s">
        <v>32</v>
      </c>
      <c r="E129" s="7">
        <v>2011</v>
      </c>
      <c r="F129" s="7" t="s">
        <v>1118</v>
      </c>
      <c r="G129" s="7" t="s">
        <v>1119</v>
      </c>
      <c r="H129" s="2"/>
      <c r="I129" s="2"/>
      <c r="J129" s="2"/>
      <c r="K129" s="2"/>
      <c r="L129" s="2"/>
      <c r="M129" s="2"/>
      <c r="N129" s="7">
        <f t="shared" si="2"/>
        <v>0</v>
      </c>
    </row>
    <row r="130" spans="2:14" x14ac:dyDescent="0.25">
      <c r="B130" s="7">
        <f t="shared" si="3"/>
        <v>124</v>
      </c>
      <c r="C130" s="7" t="s">
        <v>40</v>
      </c>
      <c r="D130" s="7" t="s">
        <v>32</v>
      </c>
      <c r="E130" s="7">
        <v>2011</v>
      </c>
      <c r="F130" s="7" t="s">
        <v>1118</v>
      </c>
      <c r="G130" s="7" t="s">
        <v>1119</v>
      </c>
      <c r="H130" s="2"/>
      <c r="I130" s="2"/>
      <c r="J130" s="2"/>
      <c r="K130" s="2"/>
      <c r="L130" s="2"/>
      <c r="M130" s="2"/>
      <c r="N130" s="7">
        <f t="shared" si="2"/>
        <v>0</v>
      </c>
    </row>
    <row r="131" spans="2:14" x14ac:dyDescent="0.25">
      <c r="B131" s="7">
        <f t="shared" si="3"/>
        <v>125</v>
      </c>
      <c r="C131" s="7" t="s">
        <v>39</v>
      </c>
      <c r="D131" s="7" t="s">
        <v>32</v>
      </c>
      <c r="E131" s="7">
        <v>2011</v>
      </c>
      <c r="F131" s="7" t="s">
        <v>1118</v>
      </c>
      <c r="G131" s="7" t="s">
        <v>1119</v>
      </c>
      <c r="H131" s="2"/>
      <c r="I131" s="2"/>
      <c r="J131" s="2"/>
      <c r="K131" s="2"/>
      <c r="L131" s="2"/>
      <c r="M131" s="2"/>
      <c r="N131" s="7">
        <f t="shared" si="2"/>
        <v>0</v>
      </c>
    </row>
    <row r="132" spans="2:14" x14ac:dyDescent="0.25">
      <c r="B132" s="7">
        <f t="shared" si="3"/>
        <v>126</v>
      </c>
      <c r="C132" s="7" t="s">
        <v>38</v>
      </c>
      <c r="D132" s="7" t="s">
        <v>32</v>
      </c>
      <c r="E132" s="7">
        <v>2011</v>
      </c>
      <c r="F132" s="7" t="s">
        <v>1118</v>
      </c>
      <c r="G132" s="7" t="s">
        <v>1119</v>
      </c>
      <c r="H132" s="2"/>
      <c r="I132" s="2"/>
      <c r="J132" s="2"/>
      <c r="K132" s="2"/>
      <c r="L132" s="2"/>
      <c r="M132" s="2"/>
      <c r="N132" s="7">
        <f t="shared" si="2"/>
        <v>0</v>
      </c>
    </row>
    <row r="133" spans="2:14" x14ac:dyDescent="0.25">
      <c r="B133" s="7">
        <f t="shared" si="3"/>
        <v>127</v>
      </c>
      <c r="C133" s="7" t="s">
        <v>37</v>
      </c>
      <c r="D133" s="7" t="s">
        <v>32</v>
      </c>
      <c r="E133" s="7">
        <v>2011</v>
      </c>
      <c r="F133" s="7" t="s">
        <v>1118</v>
      </c>
      <c r="G133" s="7" t="s">
        <v>1119</v>
      </c>
      <c r="H133" s="2"/>
      <c r="I133" s="2"/>
      <c r="J133" s="2"/>
      <c r="K133" s="2"/>
      <c r="L133" s="2"/>
      <c r="M133" s="2"/>
      <c r="N133" s="7">
        <f t="shared" si="2"/>
        <v>0</v>
      </c>
    </row>
    <row r="134" spans="2:14" x14ac:dyDescent="0.25">
      <c r="B134" s="7">
        <f t="shared" si="3"/>
        <v>128</v>
      </c>
      <c r="C134" s="7" t="s">
        <v>36</v>
      </c>
      <c r="D134" s="7" t="s">
        <v>32</v>
      </c>
      <c r="E134" s="7">
        <v>2011</v>
      </c>
      <c r="F134" s="7" t="s">
        <v>1118</v>
      </c>
      <c r="G134" s="7" t="s">
        <v>1119</v>
      </c>
      <c r="H134" s="2"/>
      <c r="I134" s="2"/>
      <c r="J134" s="2"/>
      <c r="K134" s="2"/>
      <c r="L134" s="2"/>
      <c r="M134" s="2"/>
      <c r="N134" s="7">
        <f t="shared" si="2"/>
        <v>0</v>
      </c>
    </row>
    <row r="135" spans="2:14" x14ac:dyDescent="0.25">
      <c r="B135" s="7">
        <f t="shared" si="3"/>
        <v>129</v>
      </c>
      <c r="C135" s="7" t="s">
        <v>35</v>
      </c>
      <c r="D135" s="7" t="s">
        <v>32</v>
      </c>
      <c r="E135" s="7">
        <v>2011</v>
      </c>
      <c r="F135" s="7" t="s">
        <v>1118</v>
      </c>
      <c r="G135" s="7" t="s">
        <v>1119</v>
      </c>
      <c r="H135" s="2"/>
      <c r="I135" s="2"/>
      <c r="J135" s="2"/>
      <c r="K135" s="2"/>
      <c r="L135" s="2"/>
      <c r="M135" s="2"/>
      <c r="N135" s="7">
        <f t="shared" si="2"/>
        <v>0</v>
      </c>
    </row>
    <row r="136" spans="2:14" x14ac:dyDescent="0.25">
      <c r="B136" s="7">
        <f t="shared" si="3"/>
        <v>130</v>
      </c>
      <c r="C136" s="7" t="s">
        <v>34</v>
      </c>
      <c r="D136" s="7" t="s">
        <v>32</v>
      </c>
      <c r="E136" s="7">
        <v>2011</v>
      </c>
      <c r="F136" s="7" t="s">
        <v>1118</v>
      </c>
      <c r="G136" s="7" t="s">
        <v>1119</v>
      </c>
      <c r="H136" s="2"/>
      <c r="I136" s="2"/>
      <c r="J136" s="2"/>
      <c r="K136" s="2"/>
      <c r="L136" s="2"/>
      <c r="M136" s="2"/>
      <c r="N136" s="7">
        <f t="shared" ref="N136:N199" si="4">+H136+I136+J136+K136+L136+M136</f>
        <v>0</v>
      </c>
    </row>
    <row r="137" spans="2:14" x14ac:dyDescent="0.25">
      <c r="B137" s="7">
        <f t="shared" ref="B137:B200" si="5">1+B136</f>
        <v>131</v>
      </c>
      <c r="C137" s="7" t="s">
        <v>33</v>
      </c>
      <c r="D137" s="7" t="s">
        <v>32</v>
      </c>
      <c r="E137" s="7">
        <v>2011</v>
      </c>
      <c r="F137" s="7" t="s">
        <v>1118</v>
      </c>
      <c r="G137" s="7" t="s">
        <v>1119</v>
      </c>
      <c r="H137" s="2"/>
      <c r="I137" s="2"/>
      <c r="J137" s="2"/>
      <c r="K137" s="2"/>
      <c r="L137" s="2"/>
      <c r="M137" s="2"/>
      <c r="N137" s="7">
        <f t="shared" si="4"/>
        <v>0</v>
      </c>
    </row>
    <row r="138" spans="2:14" x14ac:dyDescent="0.25">
      <c r="B138" s="7">
        <f t="shared" si="5"/>
        <v>132</v>
      </c>
      <c r="C138" s="7" t="s">
        <v>31</v>
      </c>
      <c r="D138" s="7" t="s">
        <v>32</v>
      </c>
      <c r="E138" s="7">
        <v>2011</v>
      </c>
      <c r="F138" s="7" t="s">
        <v>1118</v>
      </c>
      <c r="G138" s="7" t="s">
        <v>1119</v>
      </c>
      <c r="H138" s="2"/>
      <c r="I138" s="2"/>
      <c r="J138" s="2"/>
      <c r="K138" s="2"/>
      <c r="L138" s="2"/>
      <c r="M138" s="2"/>
      <c r="N138" s="7">
        <f t="shared" si="4"/>
        <v>0</v>
      </c>
    </row>
    <row r="139" spans="2:14" x14ac:dyDescent="0.25">
      <c r="B139" s="7">
        <f t="shared" si="5"/>
        <v>133</v>
      </c>
      <c r="C139" s="7" t="s">
        <v>141</v>
      </c>
      <c r="D139" s="7" t="s">
        <v>32</v>
      </c>
      <c r="E139" s="7">
        <v>2011</v>
      </c>
      <c r="F139" s="7" t="s">
        <v>1118</v>
      </c>
      <c r="G139" s="7" t="s">
        <v>1119</v>
      </c>
      <c r="H139" s="2"/>
      <c r="I139" s="2"/>
      <c r="J139" s="2"/>
      <c r="K139" s="2"/>
      <c r="L139" s="2"/>
      <c r="M139" s="2"/>
      <c r="N139" s="7">
        <f t="shared" si="4"/>
        <v>0</v>
      </c>
    </row>
    <row r="140" spans="2:14" x14ac:dyDescent="0.25">
      <c r="B140" s="7">
        <f t="shared" si="5"/>
        <v>134</v>
      </c>
      <c r="C140" s="7" t="s">
        <v>28</v>
      </c>
      <c r="D140" s="7" t="s">
        <v>26</v>
      </c>
      <c r="E140" s="7">
        <v>2011</v>
      </c>
      <c r="F140" s="7" t="s">
        <v>1118</v>
      </c>
      <c r="G140" s="7" t="s">
        <v>1119</v>
      </c>
      <c r="H140" s="2"/>
      <c r="I140" s="2"/>
      <c r="J140" s="2"/>
      <c r="K140" s="2"/>
      <c r="L140" s="2"/>
      <c r="M140" s="2"/>
      <c r="N140" s="7">
        <f t="shared" si="4"/>
        <v>0</v>
      </c>
    </row>
    <row r="141" spans="2:14" x14ac:dyDescent="0.25">
      <c r="B141" s="7">
        <f t="shared" si="5"/>
        <v>135</v>
      </c>
      <c r="C141" s="7" t="s">
        <v>27</v>
      </c>
      <c r="D141" s="7" t="s">
        <v>26</v>
      </c>
      <c r="E141" s="7">
        <v>2011</v>
      </c>
      <c r="F141" s="7" t="s">
        <v>1118</v>
      </c>
      <c r="G141" s="7" t="s">
        <v>1119</v>
      </c>
      <c r="H141" s="2"/>
      <c r="I141" s="2"/>
      <c r="J141" s="2"/>
      <c r="K141" s="2"/>
      <c r="L141" s="2"/>
      <c r="M141" s="2"/>
      <c r="N141" s="7">
        <f t="shared" si="4"/>
        <v>0</v>
      </c>
    </row>
    <row r="142" spans="2:14" x14ac:dyDescent="0.25">
      <c r="B142" s="7">
        <f t="shared" si="5"/>
        <v>136</v>
      </c>
      <c r="C142" s="7" t="s">
        <v>25</v>
      </c>
      <c r="D142" s="7" t="s">
        <v>26</v>
      </c>
      <c r="E142" s="7">
        <v>2011</v>
      </c>
      <c r="F142" s="7" t="s">
        <v>1118</v>
      </c>
      <c r="G142" s="7" t="s">
        <v>1119</v>
      </c>
      <c r="H142" s="2"/>
      <c r="I142" s="2"/>
      <c r="J142" s="2"/>
      <c r="K142" s="2"/>
      <c r="L142" s="2"/>
      <c r="M142" s="2"/>
      <c r="N142" s="7">
        <f t="shared" si="4"/>
        <v>0</v>
      </c>
    </row>
    <row r="143" spans="2:14" x14ac:dyDescent="0.25">
      <c r="B143" s="7">
        <f t="shared" si="5"/>
        <v>137</v>
      </c>
      <c r="C143" s="7" t="s">
        <v>581</v>
      </c>
      <c r="D143" s="7" t="s">
        <v>91</v>
      </c>
      <c r="E143" s="7">
        <v>2013</v>
      </c>
      <c r="F143" s="7" t="s">
        <v>1118</v>
      </c>
      <c r="G143" s="7" t="s">
        <v>1119</v>
      </c>
      <c r="H143" s="2"/>
      <c r="I143" s="2"/>
      <c r="J143" s="2"/>
      <c r="K143" s="2"/>
      <c r="L143" s="2"/>
      <c r="M143" s="2"/>
      <c r="N143" s="7">
        <f t="shared" si="4"/>
        <v>0</v>
      </c>
    </row>
    <row r="144" spans="2:14" x14ac:dyDescent="0.25">
      <c r="B144" s="7">
        <f t="shared" si="5"/>
        <v>138</v>
      </c>
      <c r="C144" s="7" t="s">
        <v>571</v>
      </c>
      <c r="D144" s="7" t="s">
        <v>557</v>
      </c>
      <c r="E144" s="7">
        <v>2014</v>
      </c>
      <c r="F144" s="7" t="s">
        <v>1118</v>
      </c>
      <c r="G144" s="7" t="s">
        <v>1119</v>
      </c>
      <c r="H144" s="2"/>
      <c r="I144" s="2"/>
      <c r="J144" s="2"/>
      <c r="K144" s="2"/>
      <c r="L144" s="2"/>
      <c r="M144" s="2"/>
      <c r="N144" s="7">
        <f t="shared" si="4"/>
        <v>0</v>
      </c>
    </row>
    <row r="145" spans="2:14" x14ac:dyDescent="0.25">
      <c r="B145" s="7">
        <f t="shared" si="5"/>
        <v>139</v>
      </c>
      <c r="C145" s="7" t="s">
        <v>570</v>
      </c>
      <c r="D145" s="7" t="s">
        <v>557</v>
      </c>
      <c r="E145" s="7">
        <v>2014</v>
      </c>
      <c r="F145" s="7" t="s">
        <v>1118</v>
      </c>
      <c r="G145" s="7" t="s">
        <v>1119</v>
      </c>
      <c r="H145" s="2"/>
      <c r="I145" s="2"/>
      <c r="J145" s="2"/>
      <c r="K145" s="2"/>
      <c r="L145" s="2"/>
      <c r="M145" s="2"/>
      <c r="N145" s="7">
        <f t="shared" si="4"/>
        <v>0</v>
      </c>
    </row>
    <row r="146" spans="2:14" x14ac:dyDescent="0.25">
      <c r="B146" s="7">
        <f t="shared" si="5"/>
        <v>140</v>
      </c>
      <c r="C146" s="7" t="s">
        <v>556</v>
      </c>
      <c r="D146" s="7" t="s">
        <v>557</v>
      </c>
      <c r="E146" s="7">
        <v>2015</v>
      </c>
      <c r="F146" s="7" t="s">
        <v>1118</v>
      </c>
      <c r="G146" s="7" t="s">
        <v>1119</v>
      </c>
      <c r="H146" s="2"/>
      <c r="I146" s="2"/>
      <c r="J146" s="2"/>
      <c r="K146" s="2"/>
      <c r="L146" s="2"/>
      <c r="M146" s="2"/>
      <c r="N146" s="7">
        <f t="shared" si="4"/>
        <v>0</v>
      </c>
    </row>
    <row r="147" spans="2:14" x14ac:dyDescent="0.25">
      <c r="B147" s="7">
        <f t="shared" si="5"/>
        <v>141</v>
      </c>
      <c r="C147" s="7" t="s">
        <v>542</v>
      </c>
      <c r="D147" s="7" t="s">
        <v>91</v>
      </c>
      <c r="E147" s="7">
        <v>2015</v>
      </c>
      <c r="F147" s="7" t="s">
        <v>1118</v>
      </c>
      <c r="G147" s="7" t="s">
        <v>1119</v>
      </c>
      <c r="H147" s="2"/>
      <c r="I147" s="2"/>
      <c r="J147" s="2"/>
      <c r="K147" s="2"/>
      <c r="L147" s="2"/>
      <c r="M147" s="2"/>
      <c r="N147" s="7">
        <f t="shared" si="4"/>
        <v>0</v>
      </c>
    </row>
    <row r="148" spans="2:14" x14ac:dyDescent="0.25">
      <c r="B148" s="7">
        <f t="shared" si="5"/>
        <v>142</v>
      </c>
      <c r="C148" s="7" t="s">
        <v>639</v>
      </c>
      <c r="D148" s="7" t="s">
        <v>640</v>
      </c>
      <c r="E148" s="7">
        <v>2015</v>
      </c>
      <c r="F148" s="7" t="s">
        <v>1129</v>
      </c>
      <c r="G148" s="7" t="s">
        <v>1119</v>
      </c>
      <c r="H148" s="2"/>
      <c r="I148" s="2"/>
      <c r="J148" s="2"/>
      <c r="K148" s="2"/>
      <c r="L148" s="2"/>
      <c r="M148" s="2"/>
      <c r="N148" s="7">
        <f t="shared" si="4"/>
        <v>0</v>
      </c>
    </row>
    <row r="149" spans="2:14" x14ac:dyDescent="0.25">
      <c r="B149" s="7">
        <f t="shared" si="5"/>
        <v>143</v>
      </c>
      <c r="C149" s="7" t="s">
        <v>410</v>
      </c>
      <c r="D149" s="7" t="s">
        <v>411</v>
      </c>
      <c r="E149" s="7">
        <v>2015</v>
      </c>
      <c r="F149" s="7" t="s">
        <v>1129</v>
      </c>
      <c r="G149" s="7" t="s">
        <v>1119</v>
      </c>
      <c r="H149" s="2"/>
      <c r="I149" s="2"/>
      <c r="J149" s="2"/>
      <c r="K149" s="2"/>
      <c r="L149" s="2"/>
      <c r="M149" s="2"/>
      <c r="N149" s="7">
        <f t="shared" si="4"/>
        <v>0</v>
      </c>
    </row>
    <row r="150" spans="2:14" x14ac:dyDescent="0.25">
      <c r="B150" s="7">
        <f t="shared" si="5"/>
        <v>144</v>
      </c>
      <c r="C150" s="7" t="s">
        <v>841</v>
      </c>
      <c r="D150" s="7" t="s">
        <v>411</v>
      </c>
      <c r="E150" s="7">
        <v>2015</v>
      </c>
      <c r="F150" s="7" t="s">
        <v>1129</v>
      </c>
      <c r="G150" s="7" t="s">
        <v>1119</v>
      </c>
      <c r="H150" s="2"/>
      <c r="I150" s="2"/>
      <c r="J150" s="2"/>
      <c r="K150" s="2"/>
      <c r="L150" s="2"/>
      <c r="M150" s="2"/>
      <c r="N150" s="7">
        <f t="shared" si="4"/>
        <v>0</v>
      </c>
    </row>
    <row r="151" spans="2:14" x14ac:dyDescent="0.25">
      <c r="B151" s="7">
        <f t="shared" si="5"/>
        <v>145</v>
      </c>
      <c r="C151" s="7" t="s">
        <v>441</v>
      </c>
      <c r="D151" s="7" t="s">
        <v>442</v>
      </c>
      <c r="E151" s="7">
        <v>2016</v>
      </c>
      <c r="F151" s="7" t="s">
        <v>1129</v>
      </c>
      <c r="G151" s="7" t="s">
        <v>1119</v>
      </c>
      <c r="H151" s="2"/>
      <c r="I151" s="2"/>
      <c r="J151" s="2"/>
      <c r="K151" s="2"/>
      <c r="L151" s="2"/>
      <c r="M151" s="2"/>
      <c r="N151" s="7">
        <f t="shared" si="4"/>
        <v>0</v>
      </c>
    </row>
    <row r="152" spans="2:14" x14ac:dyDescent="0.25">
      <c r="B152" s="7">
        <f t="shared" si="5"/>
        <v>146</v>
      </c>
      <c r="C152" s="7" t="s">
        <v>443</v>
      </c>
      <c r="D152" s="7" t="s">
        <v>442</v>
      </c>
      <c r="E152" s="7">
        <v>2017</v>
      </c>
      <c r="F152" s="7" t="s">
        <v>1129</v>
      </c>
      <c r="G152" s="7" t="s">
        <v>1119</v>
      </c>
      <c r="H152" s="2"/>
      <c r="I152" s="2"/>
      <c r="J152" s="2"/>
      <c r="K152" s="2"/>
      <c r="L152" s="2"/>
      <c r="M152" s="2"/>
      <c r="N152" s="7">
        <f t="shared" si="4"/>
        <v>0</v>
      </c>
    </row>
    <row r="153" spans="2:14" ht="15.75" x14ac:dyDescent="0.25">
      <c r="B153" s="7">
        <f t="shared" si="5"/>
        <v>147</v>
      </c>
      <c r="C153" s="2" t="s">
        <v>847</v>
      </c>
      <c r="D153" s="9" t="s">
        <v>848</v>
      </c>
      <c r="E153" s="9">
        <v>1998</v>
      </c>
      <c r="F153" s="7" t="s">
        <v>1118</v>
      </c>
      <c r="G153" s="7" t="s">
        <v>1120</v>
      </c>
      <c r="H153" s="2"/>
      <c r="I153" s="2"/>
      <c r="J153" s="2"/>
      <c r="K153" s="2"/>
      <c r="L153" s="2"/>
      <c r="M153" s="2"/>
      <c r="N153" s="7">
        <f t="shared" si="4"/>
        <v>0</v>
      </c>
    </row>
    <row r="154" spans="2:14" ht="15.75" x14ac:dyDescent="0.25">
      <c r="B154" s="7">
        <f t="shared" si="5"/>
        <v>148</v>
      </c>
      <c r="C154" s="2" t="s">
        <v>592</v>
      </c>
      <c r="D154" s="9" t="s">
        <v>532</v>
      </c>
      <c r="E154" s="9">
        <v>2001</v>
      </c>
      <c r="F154" s="7" t="s">
        <v>1118</v>
      </c>
      <c r="G154" s="7" t="s">
        <v>1120</v>
      </c>
      <c r="H154" s="2"/>
      <c r="I154" s="2"/>
      <c r="J154" s="2"/>
      <c r="K154" s="2"/>
      <c r="L154" s="2"/>
      <c r="M154" s="2"/>
      <c r="N154" s="7">
        <f t="shared" si="4"/>
        <v>0</v>
      </c>
    </row>
    <row r="155" spans="2:14" ht="15.75" x14ac:dyDescent="0.25">
      <c r="B155" s="7">
        <f t="shared" si="5"/>
        <v>149</v>
      </c>
      <c r="C155" s="2" t="s">
        <v>531</v>
      </c>
      <c r="D155" s="9" t="s">
        <v>532</v>
      </c>
      <c r="E155" s="9">
        <v>2004</v>
      </c>
      <c r="F155" s="7" t="s">
        <v>1118</v>
      </c>
      <c r="G155" s="7" t="s">
        <v>1120</v>
      </c>
      <c r="H155" s="2"/>
      <c r="I155" s="2"/>
      <c r="J155" s="2"/>
      <c r="K155" s="2"/>
      <c r="L155" s="2"/>
      <c r="M155" s="2"/>
      <c r="N155" s="7">
        <f t="shared" si="4"/>
        <v>0</v>
      </c>
    </row>
    <row r="156" spans="2:14" ht="15.75" x14ac:dyDescent="0.25">
      <c r="B156" s="7">
        <f t="shared" si="5"/>
        <v>150</v>
      </c>
      <c r="C156" s="2" t="s">
        <v>561</v>
      </c>
      <c r="D156" s="9" t="s">
        <v>532</v>
      </c>
      <c r="E156" s="9">
        <v>2007</v>
      </c>
      <c r="F156" s="7" t="s">
        <v>1118</v>
      </c>
      <c r="G156" s="7" t="s">
        <v>1120</v>
      </c>
      <c r="H156" s="2"/>
      <c r="I156" s="2"/>
      <c r="J156" s="2"/>
      <c r="K156" s="2"/>
      <c r="L156" s="2"/>
      <c r="M156" s="2"/>
      <c r="N156" s="7">
        <f t="shared" si="4"/>
        <v>0</v>
      </c>
    </row>
    <row r="157" spans="2:14" ht="15.75" x14ac:dyDescent="0.25">
      <c r="B157" s="7">
        <f t="shared" si="5"/>
        <v>151</v>
      </c>
      <c r="C157" s="2" t="s">
        <v>569</v>
      </c>
      <c r="D157" s="9" t="s">
        <v>532</v>
      </c>
      <c r="E157" s="9">
        <v>2008</v>
      </c>
      <c r="F157" s="7" t="s">
        <v>1118</v>
      </c>
      <c r="G157" s="7" t="s">
        <v>1120</v>
      </c>
      <c r="H157" s="2"/>
      <c r="I157" s="2"/>
      <c r="J157" s="2"/>
      <c r="K157" s="2"/>
      <c r="L157" s="2"/>
      <c r="M157" s="2"/>
      <c r="N157" s="7">
        <f t="shared" si="4"/>
        <v>0</v>
      </c>
    </row>
    <row r="158" spans="2:14" ht="15.75" x14ac:dyDescent="0.25">
      <c r="B158" s="7">
        <f t="shared" si="5"/>
        <v>152</v>
      </c>
      <c r="C158" s="2" t="s">
        <v>757</v>
      </c>
      <c r="D158" s="9" t="s">
        <v>107</v>
      </c>
      <c r="E158" s="9">
        <v>2004</v>
      </c>
      <c r="F158" s="7" t="s">
        <v>1118</v>
      </c>
      <c r="G158" s="7" t="s">
        <v>1120</v>
      </c>
      <c r="H158" s="2"/>
      <c r="I158" s="2"/>
      <c r="J158" s="2"/>
      <c r="K158" s="2"/>
      <c r="L158" s="2"/>
      <c r="M158" s="2"/>
      <c r="N158" s="7">
        <f t="shared" si="4"/>
        <v>0</v>
      </c>
    </row>
    <row r="159" spans="2:14" ht="15.75" x14ac:dyDescent="0.25">
      <c r="B159" s="7">
        <f t="shared" si="5"/>
        <v>153</v>
      </c>
      <c r="C159" s="2" t="s">
        <v>429</v>
      </c>
      <c r="D159" s="9" t="s">
        <v>107</v>
      </c>
      <c r="E159" s="9">
        <v>2006</v>
      </c>
      <c r="F159" s="7" t="s">
        <v>1118</v>
      </c>
      <c r="G159" s="7" t="s">
        <v>1120</v>
      </c>
      <c r="H159" s="2"/>
      <c r="I159" s="2"/>
      <c r="J159" s="2"/>
      <c r="K159" s="2"/>
      <c r="L159" s="2"/>
      <c r="M159" s="2"/>
      <c r="N159" s="7">
        <f t="shared" si="4"/>
        <v>0</v>
      </c>
    </row>
    <row r="160" spans="2:14" ht="15.75" x14ac:dyDescent="0.25">
      <c r="B160" s="7">
        <f t="shared" si="5"/>
        <v>154</v>
      </c>
      <c r="C160" s="2" t="s">
        <v>106</v>
      </c>
      <c r="D160" s="9" t="s">
        <v>107</v>
      </c>
      <c r="E160" s="9">
        <v>2007</v>
      </c>
      <c r="F160" s="7" t="s">
        <v>1118</v>
      </c>
      <c r="G160" s="7" t="s">
        <v>1120</v>
      </c>
      <c r="H160" s="2"/>
      <c r="I160" s="2"/>
      <c r="J160" s="2"/>
      <c r="K160" s="2"/>
      <c r="L160" s="2"/>
      <c r="M160" s="2"/>
      <c r="N160" s="7">
        <f t="shared" si="4"/>
        <v>0</v>
      </c>
    </row>
    <row r="161" spans="2:14" ht="15.75" x14ac:dyDescent="0.25">
      <c r="B161" s="7">
        <f t="shared" si="5"/>
        <v>155</v>
      </c>
      <c r="C161" s="2" t="s">
        <v>292</v>
      </c>
      <c r="D161" s="9" t="s">
        <v>107</v>
      </c>
      <c r="E161" s="9">
        <v>2008</v>
      </c>
      <c r="F161" s="7" t="s">
        <v>1118</v>
      </c>
      <c r="G161" s="7" t="s">
        <v>1120</v>
      </c>
      <c r="H161" s="2"/>
      <c r="I161" s="2"/>
      <c r="J161" s="2"/>
      <c r="K161" s="2"/>
      <c r="L161" s="2"/>
      <c r="M161" s="2"/>
      <c r="N161" s="7">
        <f t="shared" si="4"/>
        <v>0</v>
      </c>
    </row>
    <row r="162" spans="2:14" ht="15.75" x14ac:dyDescent="0.25">
      <c r="B162" s="7">
        <f t="shared" si="5"/>
        <v>156</v>
      </c>
      <c r="C162" s="2" t="s">
        <v>15</v>
      </c>
      <c r="D162" s="9" t="s">
        <v>16</v>
      </c>
      <c r="E162" s="9">
        <v>1994</v>
      </c>
      <c r="F162" s="7" t="s">
        <v>1118</v>
      </c>
      <c r="G162" s="7" t="s">
        <v>1120</v>
      </c>
      <c r="H162" s="2"/>
      <c r="I162" s="2"/>
      <c r="J162" s="2"/>
      <c r="K162" s="2"/>
      <c r="L162" s="2"/>
      <c r="M162" s="2"/>
      <c r="N162" s="7">
        <f t="shared" si="4"/>
        <v>0</v>
      </c>
    </row>
    <row r="163" spans="2:14" ht="15.75" x14ac:dyDescent="0.25">
      <c r="B163" s="7">
        <f t="shared" si="5"/>
        <v>157</v>
      </c>
      <c r="C163" s="2" t="s">
        <v>800</v>
      </c>
      <c r="D163" s="9" t="s">
        <v>801</v>
      </c>
      <c r="E163" s="9">
        <v>2011</v>
      </c>
      <c r="F163" s="7" t="s">
        <v>1118</v>
      </c>
      <c r="G163" s="7" t="s">
        <v>1120</v>
      </c>
      <c r="H163" s="2"/>
      <c r="I163" s="2"/>
      <c r="J163" s="2"/>
      <c r="K163" s="2"/>
      <c r="L163" s="2"/>
      <c r="M163" s="2"/>
      <c r="N163" s="7">
        <f t="shared" si="4"/>
        <v>0</v>
      </c>
    </row>
    <row r="164" spans="2:14" ht="15.75" x14ac:dyDescent="0.25">
      <c r="B164" s="7">
        <f t="shared" si="5"/>
        <v>158</v>
      </c>
      <c r="C164" s="2" t="s">
        <v>439</v>
      </c>
      <c r="D164" s="9" t="s">
        <v>440</v>
      </c>
      <c r="E164" s="9">
        <v>2008</v>
      </c>
      <c r="F164" s="7" t="s">
        <v>1129</v>
      </c>
      <c r="G164" s="7" t="s">
        <v>1119</v>
      </c>
      <c r="H164" s="2"/>
      <c r="I164" s="2"/>
      <c r="J164" s="2"/>
      <c r="K164" s="2"/>
      <c r="L164" s="2"/>
      <c r="M164" s="2"/>
      <c r="N164" s="7">
        <f t="shared" si="4"/>
        <v>0</v>
      </c>
    </row>
    <row r="165" spans="2:14" ht="15.75" x14ac:dyDescent="0.25">
      <c r="B165" s="7">
        <f t="shared" si="5"/>
        <v>159</v>
      </c>
      <c r="C165" s="2" t="s">
        <v>621</v>
      </c>
      <c r="D165" s="9" t="s">
        <v>440</v>
      </c>
      <c r="E165" s="9">
        <v>2010</v>
      </c>
      <c r="F165" s="7" t="s">
        <v>1129</v>
      </c>
      <c r="G165" s="7" t="s">
        <v>1119</v>
      </c>
      <c r="H165" s="2"/>
      <c r="I165" s="2"/>
      <c r="J165" s="2"/>
      <c r="K165" s="2"/>
      <c r="L165" s="2"/>
      <c r="M165" s="2"/>
      <c r="N165" s="7">
        <f t="shared" si="4"/>
        <v>0</v>
      </c>
    </row>
    <row r="166" spans="2:14" ht="15.75" x14ac:dyDescent="0.25">
      <c r="B166" s="7">
        <f t="shared" si="5"/>
        <v>160</v>
      </c>
      <c r="C166" s="2" t="s">
        <v>560</v>
      </c>
      <c r="D166" s="9" t="s">
        <v>546</v>
      </c>
      <c r="E166" s="9">
        <v>2010</v>
      </c>
      <c r="F166" s="7" t="s">
        <v>1129</v>
      </c>
      <c r="G166" s="7" t="s">
        <v>1119</v>
      </c>
      <c r="H166" s="2"/>
      <c r="I166" s="2"/>
      <c r="J166" s="2"/>
      <c r="K166" s="2"/>
      <c r="L166" s="2"/>
      <c r="M166" s="2"/>
      <c r="N166" s="7">
        <f t="shared" si="4"/>
        <v>0</v>
      </c>
    </row>
    <row r="167" spans="2:14" ht="15.75" x14ac:dyDescent="0.25">
      <c r="B167" s="7">
        <f t="shared" si="5"/>
        <v>161</v>
      </c>
      <c r="C167" s="2" t="s">
        <v>545</v>
      </c>
      <c r="D167" s="9" t="s">
        <v>546</v>
      </c>
      <c r="E167" s="9">
        <v>2010</v>
      </c>
      <c r="F167" s="7" t="s">
        <v>1129</v>
      </c>
      <c r="G167" s="7" t="s">
        <v>1119</v>
      </c>
      <c r="H167" s="2"/>
      <c r="I167" s="2"/>
      <c r="J167" s="2"/>
      <c r="K167" s="2"/>
      <c r="L167" s="2"/>
      <c r="M167" s="2"/>
      <c r="N167" s="7">
        <f t="shared" si="4"/>
        <v>0</v>
      </c>
    </row>
    <row r="168" spans="2:14" ht="15.75" x14ac:dyDescent="0.25">
      <c r="B168" s="7">
        <f t="shared" si="5"/>
        <v>162</v>
      </c>
      <c r="C168" s="2" t="s">
        <v>315</v>
      </c>
      <c r="D168" s="9" t="s">
        <v>316</v>
      </c>
      <c r="E168" s="9">
        <v>1998</v>
      </c>
      <c r="F168" s="7" t="s">
        <v>1129</v>
      </c>
      <c r="G168" s="7" t="s">
        <v>1119</v>
      </c>
      <c r="H168" s="2"/>
      <c r="I168" s="2"/>
      <c r="J168" s="2"/>
      <c r="K168" s="2"/>
      <c r="L168" s="2"/>
      <c r="M168" s="2"/>
      <c r="N168" s="7">
        <f t="shared" si="4"/>
        <v>0</v>
      </c>
    </row>
    <row r="169" spans="2:14" ht="15.75" x14ac:dyDescent="0.25">
      <c r="B169" s="7">
        <f t="shared" si="5"/>
        <v>163</v>
      </c>
      <c r="C169" s="2" t="s">
        <v>462</v>
      </c>
      <c r="D169" s="9" t="s">
        <v>316</v>
      </c>
      <c r="E169" s="9">
        <v>2003</v>
      </c>
      <c r="F169" s="7" t="s">
        <v>1129</v>
      </c>
      <c r="G169" s="7" t="s">
        <v>1119</v>
      </c>
      <c r="H169" s="2"/>
      <c r="I169" s="2"/>
      <c r="J169" s="2"/>
      <c r="K169" s="2"/>
      <c r="L169" s="2"/>
      <c r="M169" s="2"/>
      <c r="N169" s="7">
        <f t="shared" si="4"/>
        <v>0</v>
      </c>
    </row>
    <row r="170" spans="2:14" ht="15.75" x14ac:dyDescent="0.25">
      <c r="B170" s="7">
        <f t="shared" si="5"/>
        <v>164</v>
      </c>
      <c r="C170" s="2"/>
      <c r="D170" s="9" t="s">
        <v>121</v>
      </c>
      <c r="E170" s="9">
        <v>2011</v>
      </c>
      <c r="F170" s="7" t="s">
        <v>1129</v>
      </c>
      <c r="G170" s="7" t="s">
        <v>1119</v>
      </c>
      <c r="H170" s="2"/>
      <c r="I170" s="2"/>
      <c r="J170" s="2"/>
      <c r="K170" s="2"/>
      <c r="L170" s="2"/>
      <c r="M170" s="2"/>
      <c r="N170" s="7">
        <f t="shared" si="4"/>
        <v>0</v>
      </c>
    </row>
    <row r="171" spans="2:14" ht="15.75" x14ac:dyDescent="0.25">
      <c r="B171" s="7">
        <f t="shared" si="5"/>
        <v>165</v>
      </c>
      <c r="C171" s="2" t="s">
        <v>475</v>
      </c>
      <c r="D171" s="9" t="s">
        <v>476</v>
      </c>
      <c r="E171" s="9">
        <v>2010</v>
      </c>
      <c r="F171" s="7" t="s">
        <v>1129</v>
      </c>
      <c r="G171" s="7" t="s">
        <v>1119</v>
      </c>
      <c r="H171" s="2"/>
      <c r="I171" s="2"/>
      <c r="J171" s="2"/>
      <c r="K171" s="2"/>
      <c r="L171" s="2"/>
      <c r="M171" s="2"/>
      <c r="N171" s="7">
        <f t="shared" si="4"/>
        <v>0</v>
      </c>
    </row>
    <row r="172" spans="2:14" ht="15.75" x14ac:dyDescent="0.25">
      <c r="B172" s="7">
        <f t="shared" si="5"/>
        <v>166</v>
      </c>
      <c r="C172" s="2" t="s">
        <v>614</v>
      </c>
      <c r="D172" s="9" t="s">
        <v>615</v>
      </c>
      <c r="E172" s="9">
        <v>2010</v>
      </c>
      <c r="F172" s="7" t="s">
        <v>1129</v>
      </c>
      <c r="G172" s="7" t="s">
        <v>1119</v>
      </c>
      <c r="H172" s="2"/>
      <c r="I172" s="2"/>
      <c r="J172" s="2"/>
      <c r="K172" s="2"/>
      <c r="L172" s="2"/>
      <c r="M172" s="2"/>
      <c r="N172" s="7">
        <f t="shared" si="4"/>
        <v>0</v>
      </c>
    </row>
    <row r="173" spans="2:14" ht="15.75" x14ac:dyDescent="0.25">
      <c r="B173" s="7">
        <f t="shared" si="5"/>
        <v>167</v>
      </c>
      <c r="C173" s="2" t="s">
        <v>268</v>
      </c>
      <c r="D173" s="9" t="s">
        <v>83</v>
      </c>
      <c r="E173" s="9">
        <v>2002</v>
      </c>
      <c r="F173" s="7" t="s">
        <v>1129</v>
      </c>
      <c r="G173" s="7" t="s">
        <v>1119</v>
      </c>
      <c r="H173" s="2"/>
      <c r="I173" s="2"/>
      <c r="J173" s="2"/>
      <c r="K173" s="2"/>
      <c r="L173" s="2"/>
      <c r="M173" s="2"/>
      <c r="N173" s="7">
        <f t="shared" si="4"/>
        <v>0</v>
      </c>
    </row>
    <row r="174" spans="2:14" ht="15.75" x14ac:dyDescent="0.25">
      <c r="B174" s="7">
        <f t="shared" si="5"/>
        <v>168</v>
      </c>
      <c r="C174" s="2" t="s">
        <v>103</v>
      </c>
      <c r="D174" s="9" t="s">
        <v>83</v>
      </c>
      <c r="E174" s="9">
        <v>2004</v>
      </c>
      <c r="F174" s="7" t="s">
        <v>1129</v>
      </c>
      <c r="G174" s="7" t="s">
        <v>1119</v>
      </c>
      <c r="H174" s="2"/>
      <c r="I174" s="2"/>
      <c r="J174" s="2"/>
      <c r="K174" s="2"/>
      <c r="L174" s="2"/>
      <c r="M174" s="2"/>
      <c r="N174" s="7">
        <f t="shared" si="4"/>
        <v>0</v>
      </c>
    </row>
    <row r="175" spans="2:14" ht="15.75" x14ac:dyDescent="0.25">
      <c r="B175" s="7">
        <f t="shared" si="5"/>
        <v>169</v>
      </c>
      <c r="C175" s="2" t="s">
        <v>843</v>
      </c>
      <c r="D175" s="9" t="s">
        <v>83</v>
      </c>
      <c r="E175" s="9">
        <v>2012</v>
      </c>
      <c r="F175" s="7" t="s">
        <v>1129</v>
      </c>
      <c r="G175" s="7" t="s">
        <v>1119</v>
      </c>
      <c r="H175" s="2"/>
      <c r="I175" s="2"/>
      <c r="J175" s="2"/>
      <c r="K175" s="2"/>
      <c r="L175" s="2"/>
      <c r="M175" s="2"/>
      <c r="N175" s="7">
        <f t="shared" si="4"/>
        <v>0</v>
      </c>
    </row>
    <row r="176" spans="2:14" ht="15.75" x14ac:dyDescent="0.25">
      <c r="B176" s="7">
        <f t="shared" si="5"/>
        <v>170</v>
      </c>
      <c r="C176" s="2" t="s">
        <v>264</v>
      </c>
      <c r="D176" s="9" t="s">
        <v>83</v>
      </c>
      <c r="E176" s="9">
        <v>2013</v>
      </c>
      <c r="F176" s="7" t="s">
        <v>1129</v>
      </c>
      <c r="G176" s="7" t="s">
        <v>1119</v>
      </c>
      <c r="H176" s="2"/>
      <c r="I176" s="2"/>
      <c r="J176" s="2"/>
      <c r="K176" s="2"/>
      <c r="L176" s="2"/>
      <c r="M176" s="2"/>
      <c r="N176" s="7">
        <f t="shared" si="4"/>
        <v>0</v>
      </c>
    </row>
    <row r="177" spans="2:14" ht="15.75" x14ac:dyDescent="0.25">
      <c r="B177" s="7">
        <f t="shared" si="5"/>
        <v>171</v>
      </c>
      <c r="C177" s="2" t="s">
        <v>278</v>
      </c>
      <c r="D177" s="9" t="s">
        <v>83</v>
      </c>
      <c r="E177" s="9">
        <v>2014</v>
      </c>
      <c r="F177" s="7" t="s">
        <v>1129</v>
      </c>
      <c r="G177" s="7" t="s">
        <v>1119</v>
      </c>
      <c r="H177" s="2"/>
      <c r="I177" s="2"/>
      <c r="J177" s="2"/>
      <c r="K177" s="2"/>
      <c r="L177" s="2"/>
      <c r="M177" s="2"/>
      <c r="N177" s="7">
        <f t="shared" si="4"/>
        <v>0</v>
      </c>
    </row>
    <row r="178" spans="2:14" ht="15.75" x14ac:dyDescent="0.25">
      <c r="B178" s="7">
        <f t="shared" si="5"/>
        <v>172</v>
      </c>
      <c r="C178" s="2" t="s">
        <v>102</v>
      </c>
      <c r="D178" s="9" t="s">
        <v>83</v>
      </c>
      <c r="E178" s="9">
        <v>2014</v>
      </c>
      <c r="F178" s="7" t="s">
        <v>1129</v>
      </c>
      <c r="G178" s="7" t="s">
        <v>1119</v>
      </c>
      <c r="H178" s="2"/>
      <c r="I178" s="2"/>
      <c r="J178" s="2"/>
      <c r="K178" s="2"/>
      <c r="L178" s="2"/>
      <c r="M178" s="2"/>
      <c r="N178" s="7">
        <f t="shared" si="4"/>
        <v>0</v>
      </c>
    </row>
    <row r="179" spans="2:14" ht="15.75" x14ac:dyDescent="0.25">
      <c r="B179" s="7">
        <f t="shared" si="5"/>
        <v>173</v>
      </c>
      <c r="C179" s="2" t="s">
        <v>82</v>
      </c>
      <c r="D179" s="9" t="s">
        <v>83</v>
      </c>
      <c r="E179" s="9">
        <v>2014</v>
      </c>
      <c r="F179" s="7" t="s">
        <v>1129</v>
      </c>
      <c r="G179" s="7" t="s">
        <v>1119</v>
      </c>
      <c r="H179" s="2"/>
      <c r="I179" s="2"/>
      <c r="J179" s="2"/>
      <c r="K179" s="2"/>
      <c r="L179" s="2"/>
      <c r="M179" s="2"/>
      <c r="N179" s="7">
        <f t="shared" si="4"/>
        <v>0</v>
      </c>
    </row>
    <row r="180" spans="2:14" ht="15.75" x14ac:dyDescent="0.25">
      <c r="B180" s="7">
        <f t="shared" si="5"/>
        <v>174</v>
      </c>
      <c r="C180" s="2" t="s">
        <v>827</v>
      </c>
      <c r="D180" s="9" t="s">
        <v>83</v>
      </c>
      <c r="E180" s="9">
        <v>2017</v>
      </c>
      <c r="F180" s="7" t="s">
        <v>1129</v>
      </c>
      <c r="G180" s="7" t="s">
        <v>1119</v>
      </c>
      <c r="H180" s="2"/>
      <c r="I180" s="2"/>
      <c r="J180" s="2"/>
      <c r="K180" s="2"/>
      <c r="L180" s="2"/>
      <c r="M180" s="2"/>
      <c r="N180" s="7">
        <f t="shared" si="4"/>
        <v>0</v>
      </c>
    </row>
    <row r="181" spans="2:14" ht="15.75" x14ac:dyDescent="0.25">
      <c r="B181" s="7">
        <f t="shared" si="5"/>
        <v>175</v>
      </c>
      <c r="C181" s="2" t="s">
        <v>638</v>
      </c>
      <c r="D181" s="9" t="s">
        <v>302</v>
      </c>
      <c r="E181" s="9">
        <v>2010</v>
      </c>
      <c r="F181" s="7" t="s">
        <v>1129</v>
      </c>
      <c r="G181" s="7" t="s">
        <v>1119</v>
      </c>
      <c r="H181" s="2"/>
      <c r="I181" s="2"/>
      <c r="J181" s="2"/>
      <c r="K181" s="2"/>
      <c r="L181" s="2"/>
      <c r="M181" s="2"/>
      <c r="N181" s="7">
        <f t="shared" si="4"/>
        <v>0</v>
      </c>
    </row>
    <row r="182" spans="2:14" ht="15.75" x14ac:dyDescent="0.25">
      <c r="B182" s="7">
        <f t="shared" si="5"/>
        <v>176</v>
      </c>
      <c r="C182" s="2" t="s">
        <v>383</v>
      </c>
      <c r="D182" s="9" t="s">
        <v>302</v>
      </c>
      <c r="E182" s="9">
        <v>2012</v>
      </c>
      <c r="F182" s="7" t="s">
        <v>1129</v>
      </c>
      <c r="G182" s="7" t="s">
        <v>1119</v>
      </c>
      <c r="H182" s="2"/>
      <c r="I182" s="2"/>
      <c r="J182" s="2"/>
      <c r="K182" s="2"/>
      <c r="L182" s="2"/>
      <c r="M182" s="2"/>
      <c r="N182" s="7">
        <f t="shared" si="4"/>
        <v>0</v>
      </c>
    </row>
    <row r="183" spans="2:14" ht="15.75" x14ac:dyDescent="0.25">
      <c r="B183" s="7">
        <f t="shared" si="5"/>
        <v>177</v>
      </c>
      <c r="C183" s="2" t="s">
        <v>649</v>
      </c>
      <c r="D183" s="9" t="s">
        <v>302</v>
      </c>
      <c r="E183" s="9">
        <v>2013</v>
      </c>
      <c r="F183" s="7" t="s">
        <v>1129</v>
      </c>
      <c r="G183" s="7" t="s">
        <v>1119</v>
      </c>
      <c r="H183" s="2"/>
      <c r="I183" s="2"/>
      <c r="J183" s="2"/>
      <c r="K183" s="2"/>
      <c r="L183" s="2"/>
      <c r="M183" s="2"/>
      <c r="N183" s="7">
        <f t="shared" si="4"/>
        <v>0</v>
      </c>
    </row>
    <row r="184" spans="2:14" ht="15.75" x14ac:dyDescent="0.25">
      <c r="B184" s="7">
        <f t="shared" si="5"/>
        <v>178</v>
      </c>
      <c r="C184" s="2" t="s">
        <v>646</v>
      </c>
      <c r="D184" s="9" t="s">
        <v>302</v>
      </c>
      <c r="E184" s="9">
        <v>2013</v>
      </c>
      <c r="F184" s="7" t="s">
        <v>1129</v>
      </c>
      <c r="G184" s="7" t="s">
        <v>1119</v>
      </c>
      <c r="H184" s="2"/>
      <c r="I184" s="2"/>
      <c r="J184" s="2"/>
      <c r="K184" s="2"/>
      <c r="L184" s="2"/>
      <c r="M184" s="2"/>
      <c r="N184" s="7">
        <f t="shared" si="4"/>
        <v>0</v>
      </c>
    </row>
    <row r="185" spans="2:14" ht="15.75" x14ac:dyDescent="0.25">
      <c r="B185" s="7">
        <f t="shared" si="5"/>
        <v>179</v>
      </c>
      <c r="C185" s="2" t="s">
        <v>391</v>
      </c>
      <c r="D185" s="9" t="s">
        <v>302</v>
      </c>
      <c r="E185" s="9">
        <v>2013</v>
      </c>
      <c r="F185" s="7" t="s">
        <v>1129</v>
      </c>
      <c r="G185" s="7" t="s">
        <v>1119</v>
      </c>
      <c r="H185" s="2"/>
      <c r="I185" s="2"/>
      <c r="J185" s="2"/>
      <c r="K185" s="2"/>
      <c r="L185" s="2"/>
      <c r="M185" s="2"/>
      <c r="N185" s="7">
        <f t="shared" si="4"/>
        <v>0</v>
      </c>
    </row>
    <row r="186" spans="2:14" ht="15.75" x14ac:dyDescent="0.25">
      <c r="B186" s="7">
        <f t="shared" si="5"/>
        <v>180</v>
      </c>
      <c r="C186" s="2" t="s">
        <v>426</v>
      </c>
      <c r="D186" s="9" t="s">
        <v>302</v>
      </c>
      <c r="E186" s="9">
        <v>2014</v>
      </c>
      <c r="F186" s="7" t="s">
        <v>1129</v>
      </c>
      <c r="G186" s="7" t="s">
        <v>1119</v>
      </c>
      <c r="H186" s="2"/>
      <c r="I186" s="2"/>
      <c r="J186" s="2"/>
      <c r="K186" s="2"/>
      <c r="L186" s="2"/>
      <c r="M186" s="2"/>
      <c r="N186" s="7">
        <f t="shared" si="4"/>
        <v>0</v>
      </c>
    </row>
    <row r="187" spans="2:14" ht="15.75" x14ac:dyDescent="0.25">
      <c r="B187" s="7">
        <f t="shared" si="5"/>
        <v>181</v>
      </c>
      <c r="C187" s="2" t="s">
        <v>409</v>
      </c>
      <c r="D187" s="9" t="s">
        <v>302</v>
      </c>
      <c r="E187" s="9">
        <v>2014</v>
      </c>
      <c r="F187" s="7" t="s">
        <v>1129</v>
      </c>
      <c r="G187" s="7" t="s">
        <v>1119</v>
      </c>
      <c r="H187" s="2"/>
      <c r="I187" s="2"/>
      <c r="J187" s="2"/>
      <c r="K187" s="2"/>
      <c r="L187" s="2"/>
      <c r="M187" s="2"/>
      <c r="N187" s="7">
        <f t="shared" si="4"/>
        <v>0</v>
      </c>
    </row>
    <row r="188" spans="2:14" ht="15.75" x14ac:dyDescent="0.25">
      <c r="B188" s="7">
        <f t="shared" si="5"/>
        <v>182</v>
      </c>
      <c r="C188" s="2" t="s">
        <v>645</v>
      </c>
      <c r="D188" s="9" t="s">
        <v>302</v>
      </c>
      <c r="E188" s="9">
        <v>2014</v>
      </c>
      <c r="F188" s="7" t="s">
        <v>1129</v>
      </c>
      <c r="G188" s="7" t="s">
        <v>1119</v>
      </c>
      <c r="H188" s="2"/>
      <c r="I188" s="2"/>
      <c r="J188" s="2"/>
      <c r="K188" s="2"/>
      <c r="L188" s="2"/>
      <c r="M188" s="2"/>
      <c r="N188" s="7">
        <f t="shared" si="4"/>
        <v>0</v>
      </c>
    </row>
    <row r="189" spans="2:14" ht="15.75" x14ac:dyDescent="0.25">
      <c r="B189" s="7">
        <f t="shared" si="5"/>
        <v>183</v>
      </c>
      <c r="C189" s="2" t="s">
        <v>301</v>
      </c>
      <c r="D189" s="9" t="s">
        <v>302</v>
      </c>
      <c r="E189" s="9">
        <v>2014</v>
      </c>
      <c r="F189" s="7" t="s">
        <v>1129</v>
      </c>
      <c r="G189" s="7" t="s">
        <v>1119</v>
      </c>
      <c r="H189" s="2"/>
      <c r="I189" s="2"/>
      <c r="J189" s="2"/>
      <c r="K189" s="2"/>
      <c r="L189" s="2"/>
      <c r="M189" s="2"/>
      <c r="N189" s="7">
        <f t="shared" si="4"/>
        <v>0</v>
      </c>
    </row>
    <row r="190" spans="2:14" ht="15.75" x14ac:dyDescent="0.25">
      <c r="B190" s="7">
        <f t="shared" si="5"/>
        <v>184</v>
      </c>
      <c r="C190" s="2" t="s">
        <v>815</v>
      </c>
      <c r="D190" s="9" t="s">
        <v>302</v>
      </c>
      <c r="E190" s="9">
        <v>2016</v>
      </c>
      <c r="F190" s="7" t="s">
        <v>1129</v>
      </c>
      <c r="G190" s="7" t="s">
        <v>1119</v>
      </c>
      <c r="H190" s="2"/>
      <c r="I190" s="2"/>
      <c r="J190" s="2"/>
      <c r="K190" s="2"/>
      <c r="L190" s="2"/>
      <c r="M190" s="2"/>
      <c r="N190" s="7">
        <f t="shared" si="4"/>
        <v>0</v>
      </c>
    </row>
    <row r="191" spans="2:14" ht="15.75" x14ac:dyDescent="0.25">
      <c r="B191" s="7">
        <f t="shared" si="5"/>
        <v>185</v>
      </c>
      <c r="C191" s="2" t="s">
        <v>258</v>
      </c>
      <c r="D191" s="9" t="s">
        <v>259</v>
      </c>
      <c r="E191" s="9">
        <v>2014</v>
      </c>
      <c r="F191" s="7" t="s">
        <v>1129</v>
      </c>
      <c r="G191" s="7" t="s">
        <v>1119</v>
      </c>
      <c r="H191" s="2"/>
      <c r="I191" s="2"/>
      <c r="J191" s="2"/>
      <c r="K191" s="2"/>
      <c r="L191" s="2"/>
      <c r="M191" s="2"/>
      <c r="N191" s="7">
        <f t="shared" si="4"/>
        <v>0</v>
      </c>
    </row>
    <row r="192" spans="2:14" ht="15.75" x14ac:dyDescent="0.25">
      <c r="B192" s="7">
        <f t="shared" si="5"/>
        <v>186</v>
      </c>
      <c r="C192" s="2" t="s">
        <v>381</v>
      </c>
      <c r="D192" s="9" t="s">
        <v>382</v>
      </c>
      <c r="E192" s="9">
        <v>2012</v>
      </c>
      <c r="F192" s="7" t="s">
        <v>1129</v>
      </c>
      <c r="G192" s="7" t="s">
        <v>1119</v>
      </c>
      <c r="H192" s="2"/>
      <c r="I192" s="2"/>
      <c r="J192" s="2"/>
      <c r="K192" s="2"/>
      <c r="L192" s="2"/>
      <c r="M192" s="2"/>
      <c r="N192" s="7">
        <f t="shared" si="4"/>
        <v>0</v>
      </c>
    </row>
    <row r="193" spans="2:14" ht="15.75" x14ac:dyDescent="0.25">
      <c r="B193" s="7">
        <f t="shared" si="5"/>
        <v>187</v>
      </c>
      <c r="C193" s="2" t="s">
        <v>781</v>
      </c>
      <c r="D193" s="9" t="s">
        <v>782</v>
      </c>
      <c r="E193" s="9">
        <v>2013</v>
      </c>
      <c r="F193" s="7" t="s">
        <v>1129</v>
      </c>
      <c r="G193" s="7" t="s">
        <v>1119</v>
      </c>
      <c r="H193" s="2"/>
      <c r="I193" s="2"/>
      <c r="J193" s="2"/>
      <c r="K193" s="2"/>
      <c r="L193" s="2"/>
      <c r="M193" s="2"/>
      <c r="N193" s="7">
        <f t="shared" si="4"/>
        <v>0</v>
      </c>
    </row>
    <row r="194" spans="2:14" ht="15.75" x14ac:dyDescent="0.25">
      <c r="B194" s="7">
        <f t="shared" si="5"/>
        <v>188</v>
      </c>
      <c r="C194" s="2" t="s">
        <v>600</v>
      </c>
      <c r="D194" s="9" t="s">
        <v>290</v>
      </c>
      <c r="E194" s="9">
        <v>2006</v>
      </c>
      <c r="F194" s="7" t="s">
        <v>1129</v>
      </c>
      <c r="G194" s="7" t="s">
        <v>1119</v>
      </c>
      <c r="H194" s="2"/>
      <c r="I194" s="2"/>
      <c r="J194" s="2"/>
      <c r="K194" s="2"/>
      <c r="L194" s="2"/>
      <c r="M194" s="2"/>
      <c r="N194" s="7">
        <f t="shared" si="4"/>
        <v>0</v>
      </c>
    </row>
    <row r="195" spans="2:14" ht="15.75" x14ac:dyDescent="0.25">
      <c r="B195" s="7">
        <f t="shared" si="5"/>
        <v>189</v>
      </c>
      <c r="C195" s="2" t="s">
        <v>289</v>
      </c>
      <c r="D195" s="9" t="s">
        <v>290</v>
      </c>
      <c r="E195" s="9">
        <v>2007</v>
      </c>
      <c r="F195" s="7" t="s">
        <v>1129</v>
      </c>
      <c r="G195" s="7" t="s">
        <v>1119</v>
      </c>
      <c r="H195" s="2"/>
      <c r="I195" s="2"/>
      <c r="J195" s="2"/>
      <c r="K195" s="2"/>
      <c r="L195" s="2"/>
      <c r="M195" s="2"/>
      <c r="N195" s="7">
        <f t="shared" si="4"/>
        <v>0</v>
      </c>
    </row>
    <row r="196" spans="2:14" ht="15.75" x14ac:dyDescent="0.25">
      <c r="B196" s="7">
        <f t="shared" si="5"/>
        <v>190</v>
      </c>
      <c r="C196" s="2" t="s">
        <v>558</v>
      </c>
      <c r="D196" s="9" t="s">
        <v>290</v>
      </c>
      <c r="E196" s="9">
        <v>2008</v>
      </c>
      <c r="F196" s="7" t="s">
        <v>1129</v>
      </c>
      <c r="G196" s="7" t="s">
        <v>1119</v>
      </c>
      <c r="H196" s="2"/>
      <c r="I196" s="2"/>
      <c r="J196" s="2"/>
      <c r="K196" s="2"/>
      <c r="L196" s="2"/>
      <c r="M196" s="2"/>
      <c r="N196" s="7">
        <f t="shared" si="4"/>
        <v>0</v>
      </c>
    </row>
    <row r="197" spans="2:14" ht="15.75" x14ac:dyDescent="0.25">
      <c r="B197" s="7">
        <f t="shared" si="5"/>
        <v>191</v>
      </c>
      <c r="C197" s="2" t="s">
        <v>819</v>
      </c>
      <c r="D197" s="9" t="s">
        <v>290</v>
      </c>
      <c r="E197" s="9">
        <v>2012</v>
      </c>
      <c r="F197" s="7" t="s">
        <v>1129</v>
      </c>
      <c r="G197" s="7" t="s">
        <v>1119</v>
      </c>
      <c r="H197" s="2"/>
      <c r="I197" s="2"/>
      <c r="J197" s="2"/>
      <c r="K197" s="2"/>
      <c r="L197" s="2"/>
      <c r="M197" s="2"/>
      <c r="N197" s="7">
        <f t="shared" si="4"/>
        <v>0</v>
      </c>
    </row>
    <row r="198" spans="2:14" ht="15.75" x14ac:dyDescent="0.25">
      <c r="B198" s="7">
        <f t="shared" si="5"/>
        <v>192</v>
      </c>
      <c r="C198" s="2" t="s">
        <v>404</v>
      </c>
      <c r="D198" s="9" t="s">
        <v>405</v>
      </c>
      <c r="E198" s="9">
        <v>2013</v>
      </c>
      <c r="F198" s="7" t="s">
        <v>1129</v>
      </c>
      <c r="G198" s="7" t="s">
        <v>1119</v>
      </c>
      <c r="H198" s="2"/>
      <c r="I198" s="2"/>
      <c r="J198" s="2"/>
      <c r="K198" s="2"/>
      <c r="L198" s="2"/>
      <c r="M198" s="2"/>
      <c r="N198" s="7">
        <f t="shared" si="4"/>
        <v>0</v>
      </c>
    </row>
    <row r="199" spans="2:14" ht="15.75" x14ac:dyDescent="0.25">
      <c r="B199" s="7">
        <f t="shared" si="5"/>
        <v>193</v>
      </c>
      <c r="C199" s="2" t="s">
        <v>470</v>
      </c>
      <c r="D199" s="9" t="s">
        <v>471</v>
      </c>
      <c r="E199" s="9">
        <v>2011</v>
      </c>
      <c r="F199" s="7" t="s">
        <v>1129</v>
      </c>
      <c r="G199" s="7" t="s">
        <v>1119</v>
      </c>
      <c r="H199" s="2"/>
      <c r="I199" s="2"/>
      <c r="J199" s="2"/>
      <c r="K199" s="2"/>
      <c r="L199" s="2"/>
      <c r="M199" s="2"/>
      <c r="N199" s="7">
        <f t="shared" si="4"/>
        <v>0</v>
      </c>
    </row>
    <row r="200" spans="2:14" ht="15.75" x14ac:dyDescent="0.25">
      <c r="B200" s="7">
        <f t="shared" si="5"/>
        <v>194</v>
      </c>
      <c r="C200" s="2" t="s">
        <v>430</v>
      </c>
      <c r="D200" s="9" t="s">
        <v>431</v>
      </c>
      <c r="E200" s="9">
        <v>2015</v>
      </c>
      <c r="F200" s="7" t="s">
        <v>1129</v>
      </c>
      <c r="G200" s="7" t="s">
        <v>1119</v>
      </c>
      <c r="H200" s="2"/>
      <c r="I200" s="2"/>
      <c r="J200" s="2"/>
      <c r="K200" s="2"/>
      <c r="L200" s="2"/>
      <c r="M200" s="2"/>
      <c r="N200" s="7">
        <f t="shared" ref="N200:N263" si="6">+H200+I200+J200+K200+L200+M200</f>
        <v>0</v>
      </c>
    </row>
    <row r="201" spans="2:14" ht="15.75" x14ac:dyDescent="0.25">
      <c r="B201" s="7">
        <f t="shared" ref="B201:B264" si="7">1+B200</f>
        <v>195</v>
      </c>
      <c r="C201" s="2" t="s">
        <v>802</v>
      </c>
      <c r="D201" s="9" t="s">
        <v>332</v>
      </c>
      <c r="E201" s="9">
        <v>2009</v>
      </c>
      <c r="F201" s="7" t="s">
        <v>1118</v>
      </c>
      <c r="G201" s="7" t="s">
        <v>1120</v>
      </c>
      <c r="H201" s="2"/>
      <c r="I201" s="2"/>
      <c r="J201" s="2"/>
      <c r="K201" s="2"/>
      <c r="L201" s="2"/>
      <c r="M201" s="2"/>
      <c r="N201" s="7">
        <f t="shared" si="6"/>
        <v>0</v>
      </c>
    </row>
    <row r="202" spans="2:14" ht="15.75" x14ac:dyDescent="0.25">
      <c r="B202" s="7">
        <f t="shared" si="7"/>
        <v>196</v>
      </c>
      <c r="C202" s="2" t="s">
        <v>331</v>
      </c>
      <c r="D202" s="9" t="s">
        <v>332</v>
      </c>
      <c r="E202" s="9">
        <v>2012</v>
      </c>
      <c r="F202" s="7" t="s">
        <v>1118</v>
      </c>
      <c r="G202" s="7" t="s">
        <v>1120</v>
      </c>
      <c r="H202" s="2"/>
      <c r="I202" s="2"/>
      <c r="J202" s="2"/>
      <c r="K202" s="2"/>
      <c r="L202" s="2"/>
      <c r="M202" s="2"/>
      <c r="N202" s="7">
        <f t="shared" si="6"/>
        <v>0</v>
      </c>
    </row>
    <row r="203" spans="2:14" ht="15.75" x14ac:dyDescent="0.25">
      <c r="B203" s="7">
        <f t="shared" si="7"/>
        <v>197</v>
      </c>
      <c r="C203" s="2" t="s">
        <v>313</v>
      </c>
      <c r="D203" s="9" t="s">
        <v>159</v>
      </c>
      <c r="E203" s="9">
        <v>2007</v>
      </c>
      <c r="F203" s="7" t="s">
        <v>1118</v>
      </c>
      <c r="G203" s="7" t="s">
        <v>1120</v>
      </c>
      <c r="H203" s="2"/>
      <c r="I203" s="2"/>
      <c r="J203" s="2"/>
      <c r="K203" s="2"/>
      <c r="L203" s="2"/>
      <c r="M203" s="2"/>
      <c r="N203" s="7">
        <f t="shared" si="6"/>
        <v>0</v>
      </c>
    </row>
    <row r="204" spans="2:14" ht="15.75" x14ac:dyDescent="0.25">
      <c r="B204" s="7">
        <f t="shared" si="7"/>
        <v>198</v>
      </c>
      <c r="C204" s="2" t="s">
        <v>926</v>
      </c>
      <c r="D204" s="9" t="s">
        <v>917</v>
      </c>
      <c r="E204" s="9">
        <v>2002</v>
      </c>
      <c r="F204" s="7" t="s">
        <v>1118</v>
      </c>
      <c r="G204" s="7" t="s">
        <v>1120</v>
      </c>
      <c r="H204" s="2"/>
      <c r="I204" s="2"/>
      <c r="J204" s="2"/>
      <c r="K204" s="2"/>
      <c r="L204" s="2"/>
      <c r="M204" s="2"/>
      <c r="N204" s="7">
        <f t="shared" si="6"/>
        <v>0</v>
      </c>
    </row>
    <row r="205" spans="2:14" ht="15.75" x14ac:dyDescent="0.25">
      <c r="B205" s="7">
        <f t="shared" si="7"/>
        <v>199</v>
      </c>
      <c r="C205" s="2" t="s">
        <v>457</v>
      </c>
      <c r="D205" s="9" t="s">
        <v>458</v>
      </c>
      <c r="E205" s="9">
        <v>2011</v>
      </c>
      <c r="F205" s="7" t="s">
        <v>1118</v>
      </c>
      <c r="G205" s="7" t="s">
        <v>1120</v>
      </c>
      <c r="H205" s="2"/>
      <c r="I205" s="2"/>
      <c r="J205" s="2"/>
      <c r="K205" s="2"/>
      <c r="L205" s="2"/>
      <c r="M205" s="2"/>
      <c r="N205" s="7">
        <f t="shared" si="6"/>
        <v>0</v>
      </c>
    </row>
    <row r="206" spans="2:14" ht="15.75" x14ac:dyDescent="0.25">
      <c r="B206" s="7">
        <f t="shared" si="7"/>
        <v>200</v>
      </c>
      <c r="C206" s="2" t="s">
        <v>98</v>
      </c>
      <c r="D206" s="9" t="s">
        <v>99</v>
      </c>
      <c r="E206" s="9">
        <v>2018</v>
      </c>
      <c r="F206" s="7" t="s">
        <v>1118</v>
      </c>
      <c r="G206" s="7" t="s">
        <v>1120</v>
      </c>
      <c r="H206" s="2"/>
      <c r="I206" s="2"/>
      <c r="J206" s="2"/>
      <c r="K206" s="2"/>
      <c r="L206" s="2"/>
      <c r="M206" s="2"/>
      <c r="N206" s="7">
        <f t="shared" si="6"/>
        <v>0</v>
      </c>
    </row>
    <row r="207" spans="2:14" ht="15.75" x14ac:dyDescent="0.25">
      <c r="B207" s="7">
        <f t="shared" si="7"/>
        <v>201</v>
      </c>
      <c r="C207" s="2" t="s">
        <v>585</v>
      </c>
      <c r="D207" s="9" t="s">
        <v>583</v>
      </c>
      <c r="E207" s="9">
        <v>2007</v>
      </c>
      <c r="F207" s="7" t="s">
        <v>1118</v>
      </c>
      <c r="G207" s="7" t="s">
        <v>1120</v>
      </c>
      <c r="H207" s="2"/>
      <c r="I207" s="2"/>
      <c r="J207" s="2"/>
      <c r="K207" s="2"/>
      <c r="L207" s="2"/>
      <c r="M207" s="2"/>
      <c r="N207" s="7">
        <f t="shared" si="6"/>
        <v>0</v>
      </c>
    </row>
    <row r="208" spans="2:14" ht="15.75" x14ac:dyDescent="0.25">
      <c r="B208" s="7">
        <f t="shared" si="7"/>
        <v>202</v>
      </c>
      <c r="C208" s="2" t="s">
        <v>584</v>
      </c>
      <c r="D208" s="9" t="s">
        <v>583</v>
      </c>
      <c r="E208" s="9">
        <v>2007</v>
      </c>
      <c r="F208" s="7" t="s">
        <v>1118</v>
      </c>
      <c r="G208" s="7" t="s">
        <v>1120</v>
      </c>
      <c r="H208" s="2"/>
      <c r="I208" s="2"/>
      <c r="J208" s="2"/>
      <c r="K208" s="2"/>
      <c r="L208" s="2"/>
      <c r="M208" s="2"/>
      <c r="N208" s="7">
        <f t="shared" si="6"/>
        <v>0</v>
      </c>
    </row>
    <row r="209" spans="2:14" ht="15.75" x14ac:dyDescent="0.25">
      <c r="B209" s="7">
        <f t="shared" si="7"/>
        <v>203</v>
      </c>
      <c r="C209" s="2" t="s">
        <v>582</v>
      </c>
      <c r="D209" s="9" t="s">
        <v>583</v>
      </c>
      <c r="E209" s="9">
        <v>2007</v>
      </c>
      <c r="F209" s="7" t="s">
        <v>1118</v>
      </c>
      <c r="G209" s="7" t="s">
        <v>1120</v>
      </c>
      <c r="H209" s="2"/>
      <c r="I209" s="2"/>
      <c r="J209" s="2"/>
      <c r="K209" s="2"/>
      <c r="L209" s="2"/>
      <c r="M209" s="2"/>
      <c r="N209" s="7">
        <f t="shared" si="6"/>
        <v>0</v>
      </c>
    </row>
    <row r="210" spans="2:14" ht="15.75" x14ac:dyDescent="0.25">
      <c r="B210" s="7">
        <f t="shared" si="7"/>
        <v>204</v>
      </c>
      <c r="C210" s="2" t="s">
        <v>260</v>
      </c>
      <c r="D210" s="9" t="s">
        <v>261</v>
      </c>
      <c r="E210" s="9">
        <v>2015</v>
      </c>
      <c r="F210" s="7" t="s">
        <v>1129</v>
      </c>
      <c r="G210" s="7" t="s">
        <v>1119</v>
      </c>
      <c r="H210" s="2"/>
      <c r="I210" s="2"/>
      <c r="J210" s="2"/>
      <c r="K210" s="2"/>
      <c r="L210" s="2"/>
      <c r="M210" s="2"/>
      <c r="N210" s="7">
        <f t="shared" si="6"/>
        <v>0</v>
      </c>
    </row>
    <row r="211" spans="2:14" ht="15.75" x14ac:dyDescent="0.25">
      <c r="B211" s="7">
        <f t="shared" si="7"/>
        <v>205</v>
      </c>
      <c r="C211" s="2" t="s">
        <v>485</v>
      </c>
      <c r="D211" s="9" t="s">
        <v>486</v>
      </c>
      <c r="E211" s="9">
        <v>2008</v>
      </c>
      <c r="F211" s="7" t="s">
        <v>1129</v>
      </c>
      <c r="G211" s="7" t="s">
        <v>1119</v>
      </c>
      <c r="H211" s="2"/>
      <c r="I211" s="2"/>
      <c r="J211" s="2"/>
      <c r="K211" s="2"/>
      <c r="L211" s="2"/>
      <c r="M211" s="2"/>
      <c r="N211" s="7">
        <f t="shared" si="6"/>
        <v>0</v>
      </c>
    </row>
    <row r="212" spans="2:14" ht="15.75" x14ac:dyDescent="0.25">
      <c r="B212" s="7">
        <f t="shared" si="7"/>
        <v>206</v>
      </c>
      <c r="C212" s="2" t="s">
        <v>597</v>
      </c>
      <c r="D212" s="9" t="s">
        <v>598</v>
      </c>
      <c r="E212" s="9">
        <v>2000</v>
      </c>
      <c r="F212" s="7" t="s">
        <v>1129</v>
      </c>
      <c r="G212" s="7" t="s">
        <v>1119</v>
      </c>
      <c r="H212" s="2"/>
      <c r="I212" s="2"/>
      <c r="J212" s="2"/>
      <c r="K212" s="2"/>
      <c r="L212" s="2"/>
      <c r="M212" s="2"/>
      <c r="N212" s="7">
        <f t="shared" si="6"/>
        <v>0</v>
      </c>
    </row>
    <row r="213" spans="2:14" ht="15.75" x14ac:dyDescent="0.25">
      <c r="B213" s="7">
        <f t="shared" si="7"/>
        <v>207</v>
      </c>
      <c r="C213" s="2" t="s">
        <v>265</v>
      </c>
      <c r="D213" s="9" t="s">
        <v>95</v>
      </c>
      <c r="E213" s="9">
        <v>2011</v>
      </c>
      <c r="F213" s="7" t="s">
        <v>1129</v>
      </c>
      <c r="G213" s="7" t="s">
        <v>1119</v>
      </c>
      <c r="H213" s="2"/>
      <c r="I213" s="2"/>
      <c r="J213" s="2"/>
      <c r="K213" s="2"/>
      <c r="L213" s="2"/>
      <c r="M213" s="2"/>
      <c r="N213" s="7">
        <f t="shared" si="6"/>
        <v>0</v>
      </c>
    </row>
    <row r="214" spans="2:14" ht="15.75" x14ac:dyDescent="0.25">
      <c r="B214" s="7">
        <f t="shared" si="7"/>
        <v>208</v>
      </c>
      <c r="C214" s="2" t="s">
        <v>94</v>
      </c>
      <c r="D214" s="9" t="s">
        <v>95</v>
      </c>
      <c r="E214" s="9">
        <v>2012</v>
      </c>
      <c r="F214" s="7" t="s">
        <v>1129</v>
      </c>
      <c r="G214" s="7" t="s">
        <v>1119</v>
      </c>
      <c r="H214" s="2"/>
      <c r="I214" s="2"/>
      <c r="J214" s="2"/>
      <c r="K214" s="2"/>
      <c r="L214" s="2"/>
      <c r="M214" s="2"/>
      <c r="N214" s="7">
        <f t="shared" si="6"/>
        <v>0</v>
      </c>
    </row>
    <row r="215" spans="2:14" ht="15.75" x14ac:dyDescent="0.25">
      <c r="B215" s="7">
        <f t="shared" si="7"/>
        <v>209</v>
      </c>
      <c r="C215" s="2" t="s">
        <v>438</v>
      </c>
      <c r="D215" s="9" t="s">
        <v>95</v>
      </c>
      <c r="E215" s="9">
        <v>2016</v>
      </c>
      <c r="F215" s="7" t="s">
        <v>1129</v>
      </c>
      <c r="G215" s="7" t="s">
        <v>1119</v>
      </c>
      <c r="H215" s="2"/>
      <c r="I215" s="2"/>
      <c r="J215" s="2"/>
      <c r="K215" s="2"/>
      <c r="L215" s="2"/>
      <c r="M215" s="2"/>
      <c r="N215" s="7">
        <f t="shared" si="6"/>
        <v>0</v>
      </c>
    </row>
    <row r="216" spans="2:14" ht="15.75" x14ac:dyDescent="0.25">
      <c r="B216" s="7">
        <f t="shared" si="7"/>
        <v>210</v>
      </c>
      <c r="C216" s="2" t="s">
        <v>777</v>
      </c>
      <c r="D216" s="9" t="s">
        <v>95</v>
      </c>
      <c r="E216" s="9">
        <v>2016</v>
      </c>
      <c r="F216" s="7" t="s">
        <v>1129</v>
      </c>
      <c r="G216" s="7" t="s">
        <v>1119</v>
      </c>
      <c r="H216" s="2"/>
      <c r="I216" s="2"/>
      <c r="J216" s="2"/>
      <c r="K216" s="2"/>
      <c r="L216" s="2"/>
      <c r="M216" s="2"/>
      <c r="N216" s="7">
        <f t="shared" si="6"/>
        <v>0</v>
      </c>
    </row>
    <row r="217" spans="2:14" ht="15.75" x14ac:dyDescent="0.25">
      <c r="B217" s="7">
        <f t="shared" si="7"/>
        <v>211</v>
      </c>
      <c r="C217" s="2" t="s">
        <v>748</v>
      </c>
      <c r="D217" s="9" t="s">
        <v>95</v>
      </c>
      <c r="E217" s="9">
        <v>2016</v>
      </c>
      <c r="F217" s="7" t="s">
        <v>1129</v>
      </c>
      <c r="G217" s="7" t="s">
        <v>1119</v>
      </c>
      <c r="H217" s="2"/>
      <c r="I217" s="2"/>
      <c r="J217" s="2"/>
      <c r="K217" s="2"/>
      <c r="L217" s="2"/>
      <c r="M217" s="2"/>
      <c r="N217" s="7">
        <f t="shared" si="6"/>
        <v>0</v>
      </c>
    </row>
    <row r="218" spans="2:14" ht="15.75" x14ac:dyDescent="0.25">
      <c r="B218" s="7">
        <f t="shared" si="7"/>
        <v>212</v>
      </c>
      <c r="C218" s="2" t="s">
        <v>293</v>
      </c>
      <c r="D218" s="9" t="s">
        <v>95</v>
      </c>
      <c r="E218" s="9">
        <v>2017</v>
      </c>
      <c r="F218" s="7" t="s">
        <v>1129</v>
      </c>
      <c r="G218" s="7" t="s">
        <v>1119</v>
      </c>
      <c r="H218" s="2"/>
      <c r="I218" s="2"/>
      <c r="J218" s="2"/>
      <c r="K218" s="2"/>
      <c r="L218" s="2"/>
      <c r="M218" s="2"/>
      <c r="N218" s="7">
        <f t="shared" si="6"/>
        <v>0</v>
      </c>
    </row>
    <row r="219" spans="2:14" ht="15.75" x14ac:dyDescent="0.25">
      <c r="B219" s="7">
        <f t="shared" si="7"/>
        <v>213</v>
      </c>
      <c r="C219" s="2" t="s">
        <v>128</v>
      </c>
      <c r="D219" s="9" t="s">
        <v>95</v>
      </c>
      <c r="E219" s="9">
        <v>2017</v>
      </c>
      <c r="F219" s="7" t="s">
        <v>1129</v>
      </c>
      <c r="G219" s="7" t="s">
        <v>1119</v>
      </c>
      <c r="H219" s="2"/>
      <c r="I219" s="2"/>
      <c r="J219" s="2"/>
      <c r="K219" s="2"/>
      <c r="L219" s="2"/>
      <c r="M219" s="2"/>
      <c r="N219" s="7">
        <f t="shared" si="6"/>
        <v>0</v>
      </c>
    </row>
    <row r="220" spans="2:14" ht="15.75" x14ac:dyDescent="0.25">
      <c r="B220" s="7">
        <f t="shared" si="7"/>
        <v>214</v>
      </c>
      <c r="C220" s="2" t="s">
        <v>501</v>
      </c>
      <c r="D220" s="9" t="s">
        <v>502</v>
      </c>
      <c r="E220" s="9">
        <v>2014</v>
      </c>
      <c r="F220" s="7" t="s">
        <v>1129</v>
      </c>
      <c r="G220" s="7" t="s">
        <v>1119</v>
      </c>
      <c r="H220" s="2"/>
      <c r="I220" s="2"/>
      <c r="J220" s="2"/>
      <c r="K220" s="2"/>
      <c r="L220" s="2"/>
      <c r="M220" s="2"/>
      <c r="N220" s="7">
        <f t="shared" si="6"/>
        <v>0</v>
      </c>
    </row>
    <row r="221" spans="2:14" ht="15.75" x14ac:dyDescent="0.25">
      <c r="B221" s="7">
        <f t="shared" si="7"/>
        <v>215</v>
      </c>
      <c r="C221" s="2" t="s">
        <v>356</v>
      </c>
      <c r="D221" s="9" t="s">
        <v>357</v>
      </c>
      <c r="E221" s="9">
        <v>2002</v>
      </c>
      <c r="F221" s="7" t="s">
        <v>1129</v>
      </c>
      <c r="G221" s="7" t="s">
        <v>1119</v>
      </c>
      <c r="H221" s="2"/>
      <c r="I221" s="2"/>
      <c r="J221" s="2"/>
      <c r="K221" s="2"/>
      <c r="L221" s="2"/>
      <c r="M221" s="2"/>
      <c r="N221" s="7">
        <f t="shared" si="6"/>
        <v>0</v>
      </c>
    </row>
    <row r="222" spans="2:14" ht="15.75" x14ac:dyDescent="0.25">
      <c r="B222" s="7">
        <f t="shared" si="7"/>
        <v>216</v>
      </c>
      <c r="C222" s="2" t="s">
        <v>633</v>
      </c>
      <c r="D222" s="9" t="s">
        <v>81</v>
      </c>
      <c r="E222" s="9">
        <v>2009</v>
      </c>
      <c r="F222" s="7" t="s">
        <v>1129</v>
      </c>
      <c r="G222" s="7" t="s">
        <v>1119</v>
      </c>
      <c r="H222" s="2"/>
      <c r="I222" s="2"/>
      <c r="J222" s="2"/>
      <c r="K222" s="2"/>
      <c r="L222" s="2"/>
      <c r="M222" s="2"/>
      <c r="N222" s="7">
        <f t="shared" si="6"/>
        <v>0</v>
      </c>
    </row>
    <row r="223" spans="2:14" ht="15.75" x14ac:dyDescent="0.25">
      <c r="B223" s="7">
        <f t="shared" si="7"/>
        <v>217</v>
      </c>
      <c r="C223" s="2" t="s">
        <v>80</v>
      </c>
      <c r="D223" s="9" t="s">
        <v>81</v>
      </c>
      <c r="E223" s="9">
        <v>2014</v>
      </c>
      <c r="F223" s="7" t="s">
        <v>1129</v>
      </c>
      <c r="G223" s="7" t="s">
        <v>1119</v>
      </c>
      <c r="H223" s="2"/>
      <c r="I223" s="2"/>
      <c r="J223" s="2"/>
      <c r="K223" s="2"/>
      <c r="L223" s="2"/>
      <c r="M223" s="2"/>
      <c r="N223" s="7">
        <f t="shared" si="6"/>
        <v>0</v>
      </c>
    </row>
    <row r="224" spans="2:14" ht="15.75" x14ac:dyDescent="0.25">
      <c r="B224" s="7">
        <f t="shared" si="7"/>
        <v>218</v>
      </c>
      <c r="C224" s="2" t="s">
        <v>533</v>
      </c>
      <c r="D224" s="9" t="s">
        <v>534</v>
      </c>
      <c r="E224" s="9">
        <v>2005</v>
      </c>
      <c r="F224" s="7" t="s">
        <v>1118</v>
      </c>
      <c r="G224" s="7" t="s">
        <v>1120</v>
      </c>
      <c r="H224" s="2"/>
      <c r="I224" s="2"/>
      <c r="J224" s="2"/>
      <c r="K224" s="2"/>
      <c r="L224" s="2"/>
      <c r="M224" s="2"/>
      <c r="N224" s="7">
        <f t="shared" si="6"/>
        <v>0</v>
      </c>
    </row>
    <row r="225" spans="2:14" ht="15.75" x14ac:dyDescent="0.25">
      <c r="B225" s="7">
        <f t="shared" si="7"/>
        <v>219</v>
      </c>
      <c r="C225" s="2" t="s">
        <v>58</v>
      </c>
      <c r="D225" s="9" t="s">
        <v>59</v>
      </c>
      <c r="E225" s="9">
        <v>2000</v>
      </c>
      <c r="F225" s="7" t="s">
        <v>1118</v>
      </c>
      <c r="G225" s="7" t="s">
        <v>1120</v>
      </c>
      <c r="H225" s="2"/>
      <c r="I225" s="2"/>
      <c r="J225" s="2"/>
      <c r="K225" s="2"/>
      <c r="L225" s="2"/>
      <c r="M225" s="2"/>
      <c r="N225" s="7">
        <f t="shared" si="6"/>
        <v>0</v>
      </c>
    </row>
    <row r="226" spans="2:14" ht="15.75" x14ac:dyDescent="0.25">
      <c r="B226" s="7">
        <f t="shared" si="7"/>
        <v>220</v>
      </c>
      <c r="C226" s="2" t="s">
        <v>620</v>
      </c>
      <c r="D226" s="9" t="s">
        <v>59</v>
      </c>
      <c r="E226" s="9">
        <v>2001</v>
      </c>
      <c r="F226" s="7" t="s">
        <v>1118</v>
      </c>
      <c r="G226" s="7" t="s">
        <v>1120</v>
      </c>
      <c r="H226" s="2"/>
      <c r="I226" s="2"/>
      <c r="J226" s="2"/>
      <c r="K226" s="2"/>
      <c r="L226" s="2"/>
      <c r="M226" s="2"/>
      <c r="N226" s="7">
        <f t="shared" si="6"/>
        <v>0</v>
      </c>
    </row>
    <row r="227" spans="2:14" ht="15.75" x14ac:dyDescent="0.25">
      <c r="B227" s="7">
        <f t="shared" si="7"/>
        <v>221</v>
      </c>
      <c r="C227" s="2" t="s">
        <v>754</v>
      </c>
      <c r="D227" s="9" t="s">
        <v>755</v>
      </c>
      <c r="E227" s="9">
        <v>2016</v>
      </c>
      <c r="F227" s="7" t="s">
        <v>1118</v>
      </c>
      <c r="G227" s="7" t="s">
        <v>1120</v>
      </c>
      <c r="H227" s="2"/>
      <c r="I227" s="2"/>
      <c r="J227" s="2"/>
      <c r="K227" s="2"/>
      <c r="L227" s="2"/>
      <c r="M227" s="2"/>
      <c r="N227" s="7">
        <f t="shared" si="6"/>
        <v>0</v>
      </c>
    </row>
    <row r="228" spans="2:14" ht="15.75" x14ac:dyDescent="0.25">
      <c r="B228" s="7">
        <f t="shared" si="7"/>
        <v>222</v>
      </c>
      <c r="C228" s="2" t="s">
        <v>92</v>
      </c>
      <c r="D228" s="9" t="s">
        <v>93</v>
      </c>
      <c r="E228" s="9">
        <v>2005</v>
      </c>
      <c r="F228" s="7" t="s">
        <v>1118</v>
      </c>
      <c r="G228" s="7" t="s">
        <v>1120</v>
      </c>
      <c r="H228" s="2"/>
      <c r="I228" s="2"/>
      <c r="J228" s="2"/>
      <c r="K228" s="2"/>
      <c r="L228" s="2"/>
      <c r="M228" s="2"/>
      <c r="N228" s="7">
        <f t="shared" si="6"/>
        <v>0</v>
      </c>
    </row>
    <row r="229" spans="2:14" ht="15.75" x14ac:dyDescent="0.25">
      <c r="B229" s="7">
        <f t="shared" si="7"/>
        <v>223</v>
      </c>
      <c r="C229" s="2" t="s">
        <v>758</v>
      </c>
      <c r="D229" s="9" t="s">
        <v>759</v>
      </c>
      <c r="E229" s="9">
        <v>2017</v>
      </c>
      <c r="F229" s="7" t="s">
        <v>1129</v>
      </c>
      <c r="G229" s="7" t="s">
        <v>1119</v>
      </c>
      <c r="H229" s="2"/>
      <c r="I229" s="2"/>
      <c r="J229" s="2"/>
      <c r="K229" s="2"/>
      <c r="L229" s="2"/>
      <c r="M229" s="2"/>
      <c r="N229" s="7">
        <f t="shared" si="6"/>
        <v>0</v>
      </c>
    </row>
    <row r="230" spans="2:14" ht="15.75" x14ac:dyDescent="0.25">
      <c r="B230" s="7">
        <f t="shared" si="7"/>
        <v>224</v>
      </c>
      <c r="C230" s="2" t="s">
        <v>666</v>
      </c>
      <c r="D230" s="9" t="s">
        <v>32</v>
      </c>
      <c r="E230" s="9">
        <v>2005</v>
      </c>
      <c r="F230" s="7" t="s">
        <v>1118</v>
      </c>
      <c r="G230" s="7" t="s">
        <v>1119</v>
      </c>
      <c r="H230" s="2"/>
      <c r="I230" s="2"/>
      <c r="J230" s="2"/>
      <c r="K230" s="2"/>
      <c r="L230" s="2"/>
      <c r="M230" s="2"/>
      <c r="N230" s="7">
        <f t="shared" si="6"/>
        <v>0</v>
      </c>
    </row>
    <row r="231" spans="2:14" ht="15.75" x14ac:dyDescent="0.25">
      <c r="B231" s="7">
        <f t="shared" si="7"/>
        <v>225</v>
      </c>
      <c r="C231" s="2" t="s">
        <v>70</v>
      </c>
      <c r="D231" s="9" t="s">
        <v>32</v>
      </c>
      <c r="E231" s="9">
        <v>2006</v>
      </c>
      <c r="F231" s="7" t="s">
        <v>1118</v>
      </c>
      <c r="G231" s="7" t="s">
        <v>1119</v>
      </c>
      <c r="H231" s="2"/>
      <c r="I231" s="2"/>
      <c r="J231" s="2"/>
      <c r="K231" s="2"/>
      <c r="L231" s="2"/>
      <c r="M231" s="2"/>
      <c r="N231" s="7">
        <f t="shared" si="6"/>
        <v>0</v>
      </c>
    </row>
    <row r="232" spans="2:14" ht="15.75" x14ac:dyDescent="0.25">
      <c r="B232" s="7">
        <f t="shared" si="7"/>
        <v>226</v>
      </c>
      <c r="C232" s="2" t="s">
        <v>487</v>
      </c>
      <c r="D232" s="9" t="s">
        <v>32</v>
      </c>
      <c r="E232" s="9">
        <v>2011</v>
      </c>
      <c r="F232" s="7" t="s">
        <v>1118</v>
      </c>
      <c r="G232" s="7" t="s">
        <v>1119</v>
      </c>
      <c r="H232" s="2"/>
      <c r="I232" s="2"/>
      <c r="J232" s="2"/>
      <c r="K232" s="2"/>
      <c r="L232" s="2"/>
      <c r="M232" s="2"/>
      <c r="N232" s="7">
        <f t="shared" si="6"/>
        <v>0</v>
      </c>
    </row>
    <row r="233" spans="2:14" ht="15.75" x14ac:dyDescent="0.25">
      <c r="B233" s="7">
        <f t="shared" si="7"/>
        <v>227</v>
      </c>
      <c r="C233" s="2" t="s">
        <v>488</v>
      </c>
      <c r="D233" s="9" t="s">
        <v>32</v>
      </c>
      <c r="E233" s="9">
        <v>2015</v>
      </c>
      <c r="F233" s="7" t="s">
        <v>1118</v>
      </c>
      <c r="G233" s="7" t="s">
        <v>1119</v>
      </c>
      <c r="H233" s="2"/>
      <c r="I233" s="2"/>
      <c r="J233" s="2"/>
      <c r="K233" s="2"/>
      <c r="L233" s="2"/>
      <c r="M233" s="2"/>
      <c r="N233" s="7">
        <f t="shared" si="6"/>
        <v>0</v>
      </c>
    </row>
    <row r="234" spans="2:14" ht="15.75" x14ac:dyDescent="0.25">
      <c r="B234" s="7">
        <f t="shared" si="7"/>
        <v>228</v>
      </c>
      <c r="C234" s="2" t="s">
        <v>291</v>
      </c>
      <c r="D234" s="9" t="s">
        <v>32</v>
      </c>
      <c r="E234" s="9">
        <v>2016</v>
      </c>
      <c r="F234" s="7" t="s">
        <v>1118</v>
      </c>
      <c r="G234" s="7" t="s">
        <v>1119</v>
      </c>
      <c r="H234" s="2"/>
      <c r="I234" s="2"/>
      <c r="J234" s="2"/>
      <c r="K234" s="2"/>
      <c r="L234" s="2"/>
      <c r="M234" s="2"/>
      <c r="N234" s="7">
        <f t="shared" si="6"/>
        <v>0</v>
      </c>
    </row>
    <row r="235" spans="2:14" ht="15.75" x14ac:dyDescent="0.25">
      <c r="B235" s="7">
        <f t="shared" si="7"/>
        <v>229</v>
      </c>
      <c r="C235" s="2" t="s">
        <v>408</v>
      </c>
      <c r="D235" s="9" t="s">
        <v>32</v>
      </c>
      <c r="E235" s="9">
        <v>2017</v>
      </c>
      <c r="F235" s="7" t="s">
        <v>1118</v>
      </c>
      <c r="G235" s="7" t="s">
        <v>1119</v>
      </c>
      <c r="H235" s="2"/>
      <c r="I235" s="2"/>
      <c r="J235" s="2"/>
      <c r="K235" s="2"/>
      <c r="L235" s="2"/>
      <c r="M235" s="2"/>
      <c r="N235" s="7">
        <f t="shared" si="6"/>
        <v>0</v>
      </c>
    </row>
    <row r="236" spans="2:14" ht="15.75" x14ac:dyDescent="0.25">
      <c r="B236" s="7">
        <f t="shared" si="7"/>
        <v>230</v>
      </c>
      <c r="C236" s="2" t="s">
        <v>387</v>
      </c>
      <c r="D236" s="9" t="s">
        <v>32</v>
      </c>
      <c r="E236" s="9">
        <v>2017</v>
      </c>
      <c r="F236" s="7" t="s">
        <v>1118</v>
      </c>
      <c r="G236" s="7" t="s">
        <v>1119</v>
      </c>
      <c r="H236" s="2"/>
      <c r="I236" s="2"/>
      <c r="J236" s="2"/>
      <c r="K236" s="2"/>
      <c r="L236" s="2"/>
      <c r="M236" s="2"/>
      <c r="N236" s="7">
        <f t="shared" si="6"/>
        <v>0</v>
      </c>
    </row>
    <row r="237" spans="2:14" ht="15.75" x14ac:dyDescent="0.25">
      <c r="B237" s="7">
        <f t="shared" si="7"/>
        <v>231</v>
      </c>
      <c r="C237" s="2" t="s">
        <v>314</v>
      </c>
      <c r="D237" s="9" t="s">
        <v>32</v>
      </c>
      <c r="E237" s="9">
        <v>2018</v>
      </c>
      <c r="F237" s="7" t="s">
        <v>1118</v>
      </c>
      <c r="G237" s="7" t="s">
        <v>1119</v>
      </c>
      <c r="H237" s="2"/>
      <c r="I237" s="2"/>
      <c r="J237" s="2"/>
      <c r="K237" s="2"/>
      <c r="L237" s="2"/>
      <c r="M237" s="2"/>
      <c r="N237" s="7">
        <f t="shared" si="6"/>
        <v>0</v>
      </c>
    </row>
    <row r="238" spans="2:14" ht="15.75" x14ac:dyDescent="0.25">
      <c r="B238" s="7">
        <f t="shared" si="7"/>
        <v>232</v>
      </c>
      <c r="C238" s="2" t="s">
        <v>808</v>
      </c>
      <c r="D238" s="9" t="s">
        <v>32</v>
      </c>
      <c r="E238" s="9">
        <v>2019</v>
      </c>
      <c r="F238" s="7" t="s">
        <v>1118</v>
      </c>
      <c r="G238" s="7" t="s">
        <v>1119</v>
      </c>
      <c r="H238" s="2"/>
      <c r="I238" s="2"/>
      <c r="J238" s="2"/>
      <c r="K238" s="2"/>
      <c r="L238" s="2"/>
      <c r="M238" s="2"/>
      <c r="N238" s="7">
        <f t="shared" si="6"/>
        <v>0</v>
      </c>
    </row>
    <row r="239" spans="2:14" ht="15.75" x14ac:dyDescent="0.25">
      <c r="B239" s="7">
        <f t="shared" si="7"/>
        <v>233</v>
      </c>
      <c r="C239" s="2" t="s">
        <v>287</v>
      </c>
      <c r="D239" s="9" t="s">
        <v>288</v>
      </c>
      <c r="E239" s="9">
        <v>2017</v>
      </c>
      <c r="F239" s="7" t="s">
        <v>1129</v>
      </c>
      <c r="G239" s="7" t="s">
        <v>1119</v>
      </c>
      <c r="H239" s="2"/>
      <c r="I239" s="2"/>
      <c r="J239" s="2"/>
      <c r="K239" s="2"/>
      <c r="L239" s="2"/>
      <c r="M239" s="2"/>
      <c r="N239" s="7">
        <f t="shared" si="6"/>
        <v>0</v>
      </c>
    </row>
    <row r="240" spans="2:14" ht="15.75" x14ac:dyDescent="0.25">
      <c r="B240" s="7">
        <f t="shared" si="7"/>
        <v>234</v>
      </c>
      <c r="C240" s="2" t="s">
        <v>760</v>
      </c>
      <c r="D240" s="9" t="s">
        <v>288</v>
      </c>
      <c r="E240" s="9">
        <v>2021</v>
      </c>
      <c r="F240" s="7" t="s">
        <v>1129</v>
      </c>
      <c r="G240" s="7" t="s">
        <v>1119</v>
      </c>
      <c r="H240" s="2"/>
      <c r="I240" s="2"/>
      <c r="J240" s="2"/>
      <c r="K240" s="2"/>
      <c r="L240" s="2"/>
      <c r="M240" s="2"/>
      <c r="N240" s="7">
        <f t="shared" si="6"/>
        <v>0</v>
      </c>
    </row>
    <row r="241" spans="2:14" ht="15.75" x14ac:dyDescent="0.25">
      <c r="B241" s="7">
        <f t="shared" si="7"/>
        <v>235</v>
      </c>
      <c r="C241" s="2" t="s">
        <v>750</v>
      </c>
      <c r="D241" s="9" t="s">
        <v>751</v>
      </c>
      <c r="E241" s="9">
        <v>2018</v>
      </c>
      <c r="F241" s="7" t="s">
        <v>1129</v>
      </c>
      <c r="G241" s="7" t="s">
        <v>1119</v>
      </c>
      <c r="H241" s="2"/>
      <c r="I241" s="2"/>
      <c r="J241" s="2"/>
      <c r="K241" s="2"/>
      <c r="L241" s="2"/>
      <c r="M241" s="2"/>
      <c r="N241" s="7">
        <f t="shared" si="6"/>
        <v>0</v>
      </c>
    </row>
    <row r="242" spans="2:14" ht="15.75" x14ac:dyDescent="0.25">
      <c r="B242" s="7">
        <f t="shared" si="7"/>
        <v>236</v>
      </c>
      <c r="C242" s="2" t="s">
        <v>789</v>
      </c>
      <c r="D242" s="9" t="s">
        <v>790</v>
      </c>
      <c r="E242" s="9">
        <v>2013</v>
      </c>
      <c r="F242" s="7" t="s">
        <v>1129</v>
      </c>
      <c r="G242" s="7" t="s">
        <v>1119</v>
      </c>
      <c r="H242" s="2"/>
      <c r="I242" s="2"/>
      <c r="J242" s="2"/>
      <c r="K242" s="2"/>
      <c r="L242" s="2"/>
      <c r="M242" s="2"/>
      <c r="N242" s="7">
        <f t="shared" si="6"/>
        <v>0</v>
      </c>
    </row>
    <row r="243" spans="2:14" ht="15.75" x14ac:dyDescent="0.25">
      <c r="B243" s="7">
        <f t="shared" si="7"/>
        <v>237</v>
      </c>
      <c r="C243" s="2" t="s">
        <v>849</v>
      </c>
      <c r="D243" s="9" t="s">
        <v>557</v>
      </c>
      <c r="E243" s="9">
        <v>2011</v>
      </c>
      <c r="F243" s="7" t="s">
        <v>1118</v>
      </c>
      <c r="G243" s="7" t="s">
        <v>1119</v>
      </c>
      <c r="H243" s="2"/>
      <c r="I243" s="2"/>
      <c r="J243" s="2"/>
      <c r="K243" s="2"/>
      <c r="L243" s="2"/>
      <c r="M243" s="2"/>
      <c r="N243" s="7">
        <f t="shared" si="6"/>
        <v>0</v>
      </c>
    </row>
    <row r="244" spans="2:14" ht="15.75" x14ac:dyDescent="0.25">
      <c r="B244" s="7">
        <f t="shared" si="7"/>
        <v>238</v>
      </c>
      <c r="C244" s="2" t="s">
        <v>455</v>
      </c>
      <c r="D244" s="9" t="s">
        <v>456</v>
      </c>
      <c r="E244" s="9">
        <v>2006</v>
      </c>
      <c r="F244" s="7" t="s">
        <v>1129</v>
      </c>
      <c r="G244" s="7" t="s">
        <v>1119</v>
      </c>
      <c r="H244" s="2"/>
      <c r="I244" s="2"/>
      <c r="J244" s="2"/>
      <c r="K244" s="2"/>
      <c r="L244" s="2"/>
      <c r="M244" s="2"/>
      <c r="N244" s="7">
        <f t="shared" si="6"/>
        <v>0</v>
      </c>
    </row>
    <row r="245" spans="2:14" ht="15.75" x14ac:dyDescent="0.25">
      <c r="B245" s="7">
        <f t="shared" si="7"/>
        <v>239</v>
      </c>
      <c r="C245" s="2" t="s">
        <v>131</v>
      </c>
      <c r="D245" s="9" t="s">
        <v>132</v>
      </c>
      <c r="E245" s="9">
        <v>2015</v>
      </c>
      <c r="F245" s="7" t="s">
        <v>1129</v>
      </c>
      <c r="G245" s="7" t="s">
        <v>1119</v>
      </c>
      <c r="H245" s="2"/>
      <c r="I245" s="2"/>
      <c r="J245" s="2"/>
      <c r="K245" s="2"/>
      <c r="L245" s="2"/>
      <c r="M245" s="2"/>
      <c r="N245" s="7">
        <f t="shared" si="6"/>
        <v>0</v>
      </c>
    </row>
    <row r="246" spans="2:14" ht="15.75" x14ac:dyDescent="0.25">
      <c r="B246" s="7">
        <f t="shared" si="7"/>
        <v>240</v>
      </c>
      <c r="C246" s="2" t="s">
        <v>624</v>
      </c>
      <c r="D246" s="9" t="s">
        <v>625</v>
      </c>
      <c r="E246" s="9">
        <v>2009</v>
      </c>
      <c r="F246" s="7" t="s">
        <v>1118</v>
      </c>
      <c r="G246" s="7" t="s">
        <v>1119</v>
      </c>
      <c r="H246" s="2"/>
      <c r="I246" s="2"/>
      <c r="J246" s="2"/>
      <c r="K246" s="2"/>
      <c r="L246" s="2"/>
      <c r="M246" s="2"/>
      <c r="N246" s="7">
        <f t="shared" si="6"/>
        <v>0</v>
      </c>
    </row>
    <row r="247" spans="2:14" ht="15.75" x14ac:dyDescent="0.25">
      <c r="B247" s="7">
        <f t="shared" si="7"/>
        <v>241</v>
      </c>
      <c r="C247" s="2" t="s">
        <v>661</v>
      </c>
      <c r="D247" s="9" t="s">
        <v>662</v>
      </c>
      <c r="E247" s="9">
        <v>2012</v>
      </c>
      <c r="F247" s="7" t="s">
        <v>1129</v>
      </c>
      <c r="G247" s="7" t="s">
        <v>1119</v>
      </c>
      <c r="H247" s="2"/>
      <c r="I247" s="2"/>
      <c r="J247" s="2"/>
      <c r="K247" s="2"/>
      <c r="L247" s="2"/>
      <c r="M247" s="2"/>
      <c r="N247" s="7">
        <f t="shared" si="6"/>
        <v>0</v>
      </c>
    </row>
    <row r="248" spans="2:14" ht="15.75" x14ac:dyDescent="0.25">
      <c r="B248" s="7">
        <f t="shared" si="7"/>
        <v>242</v>
      </c>
      <c r="C248" s="2" t="s">
        <v>838</v>
      </c>
      <c r="D248" s="9" t="s">
        <v>662</v>
      </c>
      <c r="E248" s="9">
        <v>2014</v>
      </c>
      <c r="F248" s="7" t="s">
        <v>1129</v>
      </c>
      <c r="G248" s="7" t="s">
        <v>1119</v>
      </c>
      <c r="H248" s="2"/>
      <c r="I248" s="2"/>
      <c r="J248" s="2"/>
      <c r="K248" s="2"/>
      <c r="L248" s="2"/>
      <c r="M248" s="2"/>
      <c r="N248" s="7">
        <f t="shared" si="6"/>
        <v>0</v>
      </c>
    </row>
    <row r="249" spans="2:14" ht="15.75" x14ac:dyDescent="0.25">
      <c r="B249" s="7">
        <f t="shared" si="7"/>
        <v>243</v>
      </c>
      <c r="C249" s="2" t="s">
        <v>791</v>
      </c>
      <c r="D249" s="9" t="s">
        <v>662</v>
      </c>
      <c r="E249" s="9">
        <v>2014</v>
      </c>
      <c r="F249" s="7" t="s">
        <v>1129</v>
      </c>
      <c r="G249" s="7" t="s">
        <v>1119</v>
      </c>
      <c r="H249" s="2"/>
      <c r="I249" s="2"/>
      <c r="J249" s="2"/>
      <c r="K249" s="2"/>
      <c r="L249" s="2"/>
      <c r="M249" s="2"/>
      <c r="N249" s="7">
        <f t="shared" si="6"/>
        <v>0</v>
      </c>
    </row>
    <row r="250" spans="2:14" ht="15.75" x14ac:dyDescent="0.25">
      <c r="B250" s="7">
        <f t="shared" si="7"/>
        <v>244</v>
      </c>
      <c r="C250" s="2" t="s">
        <v>139</v>
      </c>
      <c r="D250" s="9" t="s">
        <v>140</v>
      </c>
      <c r="E250" s="9">
        <v>2002</v>
      </c>
      <c r="F250" s="7" t="s">
        <v>1129</v>
      </c>
      <c r="G250" s="7" t="s">
        <v>1119</v>
      </c>
      <c r="H250" s="2"/>
      <c r="I250" s="2"/>
      <c r="J250" s="2"/>
      <c r="K250" s="2"/>
      <c r="L250" s="2"/>
      <c r="M250" s="2"/>
      <c r="N250" s="7">
        <f t="shared" si="6"/>
        <v>0</v>
      </c>
    </row>
    <row r="251" spans="2:14" ht="15.75" x14ac:dyDescent="0.25">
      <c r="B251" s="7">
        <f t="shared" si="7"/>
        <v>245</v>
      </c>
      <c r="C251" s="2" t="s">
        <v>389</v>
      </c>
      <c r="D251" s="9" t="s">
        <v>390</v>
      </c>
      <c r="E251" s="9">
        <v>2012</v>
      </c>
      <c r="F251" s="7" t="s">
        <v>1129</v>
      </c>
      <c r="G251" s="7" t="s">
        <v>1119</v>
      </c>
      <c r="H251" s="2"/>
      <c r="I251" s="2"/>
      <c r="J251" s="2"/>
      <c r="K251" s="2"/>
      <c r="L251" s="2"/>
      <c r="M251" s="2"/>
      <c r="N251" s="7">
        <f t="shared" si="6"/>
        <v>0</v>
      </c>
    </row>
    <row r="252" spans="2:14" ht="15.75" x14ac:dyDescent="0.25">
      <c r="B252" s="7">
        <f t="shared" si="7"/>
        <v>246</v>
      </c>
      <c r="C252" s="2" t="s">
        <v>344</v>
      </c>
      <c r="D252" s="9" t="s">
        <v>91</v>
      </c>
      <c r="E252" s="9">
        <v>2002</v>
      </c>
      <c r="F252" s="7" t="s">
        <v>1118</v>
      </c>
      <c r="G252" s="7" t="s">
        <v>1120</v>
      </c>
      <c r="H252" s="2"/>
      <c r="I252" s="2"/>
      <c r="J252" s="2"/>
      <c r="K252" s="2"/>
      <c r="L252" s="2"/>
      <c r="M252" s="2"/>
      <c r="N252" s="7">
        <f t="shared" si="6"/>
        <v>0</v>
      </c>
    </row>
    <row r="253" spans="2:14" ht="15.75" x14ac:dyDescent="0.25">
      <c r="B253" s="7">
        <f t="shared" si="7"/>
        <v>247</v>
      </c>
      <c r="C253" s="2" t="s">
        <v>90</v>
      </c>
      <c r="D253" s="9" t="s">
        <v>91</v>
      </c>
      <c r="E253" s="9">
        <v>2005</v>
      </c>
      <c r="F253" s="7" t="s">
        <v>1118</v>
      </c>
      <c r="G253" s="7" t="s">
        <v>1120</v>
      </c>
      <c r="H253" s="2"/>
      <c r="I253" s="2"/>
      <c r="J253" s="2"/>
      <c r="K253" s="2"/>
      <c r="L253" s="2"/>
      <c r="M253" s="2"/>
      <c r="N253" s="7">
        <f t="shared" si="6"/>
        <v>0</v>
      </c>
    </row>
    <row r="254" spans="2:14" ht="15.75" x14ac:dyDescent="0.25">
      <c r="B254" s="7">
        <f t="shared" si="7"/>
        <v>248</v>
      </c>
      <c r="C254" s="2" t="s">
        <v>803</v>
      </c>
      <c r="D254" s="9" t="s">
        <v>804</v>
      </c>
      <c r="E254" s="9">
        <v>2002</v>
      </c>
      <c r="F254" s="7" t="s">
        <v>1118</v>
      </c>
      <c r="G254" s="7" t="s">
        <v>1120</v>
      </c>
      <c r="H254" s="2"/>
      <c r="I254" s="2"/>
      <c r="J254" s="2"/>
      <c r="K254" s="2"/>
      <c r="L254" s="2"/>
      <c r="M254" s="2"/>
      <c r="N254" s="7">
        <f t="shared" si="6"/>
        <v>0</v>
      </c>
    </row>
    <row r="255" spans="2:14" ht="15.75" x14ac:dyDescent="0.25">
      <c r="B255" s="7">
        <f t="shared" si="7"/>
        <v>249</v>
      </c>
      <c r="C255" s="2" t="s">
        <v>379</v>
      </c>
      <c r="D255" s="9" t="s">
        <v>380</v>
      </c>
      <c r="E255" s="9">
        <v>2012</v>
      </c>
      <c r="F255" s="7" t="s">
        <v>1129</v>
      </c>
      <c r="G255" s="7" t="s">
        <v>1119</v>
      </c>
      <c r="H255" s="2"/>
      <c r="I255" s="2"/>
      <c r="J255" s="2"/>
      <c r="K255" s="2"/>
      <c r="L255" s="2"/>
      <c r="M255" s="2"/>
      <c r="N255" s="7">
        <f t="shared" si="6"/>
        <v>0</v>
      </c>
    </row>
    <row r="256" spans="2:14" ht="15.75" x14ac:dyDescent="0.25">
      <c r="B256" s="7">
        <f t="shared" si="7"/>
        <v>250</v>
      </c>
      <c r="C256" s="2" t="s">
        <v>572</v>
      </c>
      <c r="D256" s="9" t="s">
        <v>573</v>
      </c>
      <c r="E256" s="9">
        <v>2005</v>
      </c>
      <c r="F256" s="7" t="s">
        <v>1129</v>
      </c>
      <c r="G256" s="7" t="s">
        <v>1119</v>
      </c>
      <c r="H256" s="2"/>
      <c r="I256" s="2"/>
      <c r="J256" s="2"/>
      <c r="K256" s="2"/>
      <c r="L256" s="2"/>
      <c r="M256" s="2"/>
      <c r="N256" s="7">
        <f t="shared" si="6"/>
        <v>0</v>
      </c>
    </row>
    <row r="257" spans="2:14" ht="15.75" x14ac:dyDescent="0.25">
      <c r="B257" s="7">
        <f t="shared" si="7"/>
        <v>251</v>
      </c>
      <c r="C257" s="2" t="s">
        <v>795</v>
      </c>
      <c r="D257" s="9" t="s">
        <v>796</v>
      </c>
      <c r="E257" s="9">
        <v>2011</v>
      </c>
      <c r="F257" s="7" t="s">
        <v>1129</v>
      </c>
      <c r="G257" s="7" t="s">
        <v>1119</v>
      </c>
      <c r="H257" s="2"/>
      <c r="I257" s="2"/>
      <c r="J257" s="2"/>
      <c r="K257" s="2"/>
      <c r="L257" s="2"/>
      <c r="M257" s="2"/>
      <c r="N257" s="7">
        <f t="shared" si="6"/>
        <v>0</v>
      </c>
    </row>
    <row r="258" spans="2:14" ht="15.75" x14ac:dyDescent="0.25">
      <c r="B258" s="7">
        <f t="shared" si="7"/>
        <v>252</v>
      </c>
      <c r="C258" s="2" t="s">
        <v>544</v>
      </c>
      <c r="D258" s="9" t="s">
        <v>24</v>
      </c>
      <c r="E258" s="9">
        <v>2002</v>
      </c>
      <c r="F258" s="7" t="s">
        <v>1129</v>
      </c>
      <c r="G258" s="7" t="s">
        <v>1119</v>
      </c>
      <c r="H258" s="2"/>
      <c r="I258" s="2"/>
      <c r="J258" s="2"/>
      <c r="K258" s="2"/>
      <c r="L258" s="2"/>
      <c r="M258" s="2"/>
      <c r="N258" s="7">
        <f t="shared" si="6"/>
        <v>0</v>
      </c>
    </row>
    <row r="259" spans="2:14" ht="15.75" x14ac:dyDescent="0.25">
      <c r="B259" s="7">
        <f t="shared" si="7"/>
        <v>253</v>
      </c>
      <c r="C259" s="2" t="s">
        <v>599</v>
      </c>
      <c r="D259" s="9" t="s">
        <v>24</v>
      </c>
      <c r="E259" s="9">
        <v>2005</v>
      </c>
      <c r="F259" s="7" t="s">
        <v>1129</v>
      </c>
      <c r="G259" s="7" t="s">
        <v>1119</v>
      </c>
      <c r="H259" s="2"/>
      <c r="I259" s="2"/>
      <c r="J259" s="2"/>
      <c r="K259" s="2"/>
      <c r="L259" s="2"/>
      <c r="M259" s="2"/>
      <c r="N259" s="7">
        <f t="shared" si="6"/>
        <v>0</v>
      </c>
    </row>
    <row r="260" spans="2:14" ht="15.75" x14ac:dyDescent="0.25">
      <c r="B260" s="7">
        <f t="shared" si="7"/>
        <v>254</v>
      </c>
      <c r="C260" s="2" t="s">
        <v>524</v>
      </c>
      <c r="D260" s="9" t="s">
        <v>24</v>
      </c>
      <c r="E260" s="9">
        <v>2011</v>
      </c>
      <c r="F260" s="7" t="s">
        <v>1129</v>
      </c>
      <c r="G260" s="7" t="s">
        <v>1119</v>
      </c>
      <c r="H260" s="2"/>
      <c r="I260" s="2"/>
      <c r="J260" s="2"/>
      <c r="K260" s="2"/>
      <c r="L260" s="2"/>
      <c r="M260" s="2"/>
      <c r="N260" s="7">
        <f t="shared" si="6"/>
        <v>0</v>
      </c>
    </row>
    <row r="261" spans="2:14" ht="15.75" x14ac:dyDescent="0.25">
      <c r="B261" s="7">
        <f t="shared" si="7"/>
        <v>255</v>
      </c>
      <c r="C261" s="2" t="s">
        <v>326</v>
      </c>
      <c r="D261" s="9" t="s">
        <v>327</v>
      </c>
      <c r="E261" s="9">
        <v>2012</v>
      </c>
      <c r="F261" s="7" t="s">
        <v>1129</v>
      </c>
      <c r="G261" s="7" t="s">
        <v>1119</v>
      </c>
      <c r="H261" s="2"/>
      <c r="I261" s="2"/>
      <c r="J261" s="2"/>
      <c r="K261" s="2"/>
      <c r="L261" s="2"/>
      <c r="M261" s="2"/>
      <c r="N261" s="7">
        <f t="shared" si="6"/>
        <v>0</v>
      </c>
    </row>
    <row r="262" spans="2:14" ht="15.75" x14ac:dyDescent="0.25">
      <c r="B262" s="7">
        <f t="shared" si="7"/>
        <v>256</v>
      </c>
      <c r="C262" s="2" t="s">
        <v>496</v>
      </c>
      <c r="D262" s="9" t="s">
        <v>327</v>
      </c>
      <c r="E262" s="9">
        <v>2015</v>
      </c>
      <c r="F262" s="7" t="s">
        <v>1129</v>
      </c>
      <c r="G262" s="7" t="s">
        <v>1119</v>
      </c>
      <c r="H262" s="2"/>
      <c r="I262" s="2"/>
      <c r="J262" s="2"/>
      <c r="K262" s="2"/>
      <c r="L262" s="2"/>
      <c r="M262" s="2"/>
      <c r="N262" s="7">
        <f t="shared" si="6"/>
        <v>0</v>
      </c>
    </row>
    <row r="263" spans="2:14" ht="15.75" x14ac:dyDescent="0.25">
      <c r="B263" s="7">
        <f t="shared" si="7"/>
        <v>257</v>
      </c>
      <c r="C263" s="2" t="s">
        <v>647</v>
      </c>
      <c r="D263" s="9" t="s">
        <v>640</v>
      </c>
      <c r="E263" s="9">
        <v>2012</v>
      </c>
      <c r="F263" s="7" t="s">
        <v>1129</v>
      </c>
      <c r="G263" s="7" t="s">
        <v>1119</v>
      </c>
      <c r="H263" s="2"/>
      <c r="I263" s="2"/>
      <c r="J263" s="2"/>
      <c r="K263" s="2"/>
      <c r="L263" s="2"/>
      <c r="M263" s="2"/>
      <c r="N263" s="7">
        <f t="shared" si="6"/>
        <v>0</v>
      </c>
    </row>
    <row r="264" spans="2:14" ht="15.75" x14ac:dyDescent="0.25">
      <c r="B264" s="7">
        <f t="shared" si="7"/>
        <v>258</v>
      </c>
      <c r="C264" s="2" t="s">
        <v>667</v>
      </c>
      <c r="D264" s="9" t="s">
        <v>640</v>
      </c>
      <c r="E264" s="9">
        <v>2015</v>
      </c>
      <c r="F264" s="7" t="s">
        <v>1129</v>
      </c>
      <c r="G264" s="7" t="s">
        <v>1119</v>
      </c>
      <c r="H264" s="2"/>
      <c r="I264" s="2"/>
      <c r="J264" s="2"/>
      <c r="K264" s="2"/>
      <c r="L264" s="2"/>
      <c r="M264" s="2"/>
      <c r="N264" s="7">
        <f t="shared" ref="N264:N327" si="8">+H264+I264+J264+K264+L264+M264</f>
        <v>0</v>
      </c>
    </row>
    <row r="265" spans="2:14" ht="15.75" x14ac:dyDescent="0.25">
      <c r="B265" s="7">
        <f t="shared" ref="B265:B328" si="9">1+B264</f>
        <v>259</v>
      </c>
      <c r="C265" s="2" t="s">
        <v>552</v>
      </c>
      <c r="D265" s="9" t="s">
        <v>553</v>
      </c>
      <c r="E265" s="9">
        <v>2006</v>
      </c>
      <c r="F265" s="7" t="s">
        <v>1129</v>
      </c>
      <c r="G265" s="7" t="s">
        <v>1119</v>
      </c>
      <c r="H265" s="2"/>
      <c r="I265" s="2"/>
      <c r="J265" s="2"/>
      <c r="K265" s="2"/>
      <c r="L265" s="2"/>
      <c r="M265" s="2"/>
      <c r="N265" s="7">
        <f t="shared" si="8"/>
        <v>0</v>
      </c>
    </row>
    <row r="266" spans="2:14" ht="15.75" x14ac:dyDescent="0.25">
      <c r="B266" s="7">
        <f t="shared" si="9"/>
        <v>260</v>
      </c>
      <c r="C266" s="2" t="s">
        <v>764</v>
      </c>
      <c r="D266" s="9" t="s">
        <v>275</v>
      </c>
      <c r="E266" s="9">
        <v>2010</v>
      </c>
      <c r="F266" s="7" t="s">
        <v>1129</v>
      </c>
      <c r="G266" s="7" t="s">
        <v>1119</v>
      </c>
      <c r="H266" s="2"/>
      <c r="I266" s="2"/>
      <c r="J266" s="2"/>
      <c r="K266" s="2"/>
      <c r="L266" s="2"/>
      <c r="M266" s="2"/>
      <c r="N266" s="7">
        <f t="shared" si="8"/>
        <v>0</v>
      </c>
    </row>
    <row r="267" spans="2:14" ht="15.75" x14ac:dyDescent="0.25">
      <c r="B267" s="7">
        <f t="shared" si="9"/>
        <v>261</v>
      </c>
      <c r="C267" s="2" t="s">
        <v>309</v>
      </c>
      <c r="D267" s="9" t="s">
        <v>305</v>
      </c>
      <c r="E267" s="9">
        <v>2005</v>
      </c>
      <c r="F267" s="7" t="s">
        <v>1129</v>
      </c>
      <c r="G267" s="7" t="s">
        <v>1119</v>
      </c>
      <c r="H267" s="2"/>
      <c r="I267" s="2"/>
      <c r="J267" s="2"/>
      <c r="K267" s="2"/>
      <c r="L267" s="2"/>
      <c r="M267" s="2"/>
      <c r="N267" s="7">
        <f t="shared" si="8"/>
        <v>0</v>
      </c>
    </row>
    <row r="268" spans="2:14" ht="15.75" x14ac:dyDescent="0.25">
      <c r="B268" s="7">
        <f t="shared" si="9"/>
        <v>262</v>
      </c>
      <c r="C268" s="2" t="s">
        <v>304</v>
      </c>
      <c r="D268" s="9" t="s">
        <v>305</v>
      </c>
      <c r="E268" s="9">
        <v>2012</v>
      </c>
      <c r="F268" s="7" t="s">
        <v>1129</v>
      </c>
      <c r="G268" s="7" t="s">
        <v>1119</v>
      </c>
      <c r="H268" s="2"/>
      <c r="I268" s="2"/>
      <c r="J268" s="2"/>
      <c r="K268" s="2"/>
      <c r="L268" s="2"/>
      <c r="M268" s="2"/>
      <c r="N268" s="7">
        <f t="shared" si="8"/>
        <v>0</v>
      </c>
    </row>
    <row r="269" spans="2:14" ht="15.75" x14ac:dyDescent="0.25">
      <c r="B269" s="7">
        <f t="shared" si="9"/>
        <v>263</v>
      </c>
      <c r="C269" s="2" t="s">
        <v>853</v>
      </c>
      <c r="D269" s="9" t="s">
        <v>580</v>
      </c>
      <c r="E269" s="9">
        <v>1993</v>
      </c>
      <c r="F269" s="7" t="s">
        <v>1129</v>
      </c>
      <c r="G269" s="7" t="s">
        <v>1119</v>
      </c>
      <c r="H269" s="2"/>
      <c r="I269" s="2"/>
      <c r="J269" s="2"/>
      <c r="K269" s="2"/>
      <c r="L269" s="2"/>
      <c r="M269" s="2"/>
      <c r="N269" s="7">
        <f t="shared" si="8"/>
        <v>0</v>
      </c>
    </row>
    <row r="270" spans="2:14" ht="15.75" x14ac:dyDescent="0.25">
      <c r="B270" s="7">
        <f t="shared" si="9"/>
        <v>264</v>
      </c>
      <c r="C270" s="2" t="s">
        <v>579</v>
      </c>
      <c r="D270" s="9" t="s">
        <v>580</v>
      </c>
      <c r="E270" s="9">
        <v>2005</v>
      </c>
      <c r="F270" s="7" t="s">
        <v>1129</v>
      </c>
      <c r="G270" s="7" t="s">
        <v>1119</v>
      </c>
      <c r="H270" s="2"/>
      <c r="I270" s="2"/>
      <c r="J270" s="2"/>
      <c r="K270" s="2"/>
      <c r="L270" s="2"/>
      <c r="M270" s="2"/>
      <c r="N270" s="7">
        <f t="shared" si="8"/>
        <v>0</v>
      </c>
    </row>
    <row r="271" spans="2:14" ht="15.75" x14ac:dyDescent="0.25">
      <c r="B271" s="7">
        <f t="shared" si="9"/>
        <v>265</v>
      </c>
      <c r="C271" s="2" t="s">
        <v>586</v>
      </c>
      <c r="D271" s="9" t="s">
        <v>580</v>
      </c>
      <c r="E271" s="9">
        <v>2008</v>
      </c>
      <c r="F271" s="7" t="s">
        <v>1129</v>
      </c>
      <c r="G271" s="7" t="s">
        <v>1119</v>
      </c>
      <c r="H271" s="2"/>
      <c r="I271" s="2"/>
      <c r="J271" s="2"/>
      <c r="K271" s="2"/>
      <c r="L271" s="2"/>
      <c r="M271" s="2"/>
      <c r="N271" s="7">
        <f t="shared" si="8"/>
        <v>0</v>
      </c>
    </row>
    <row r="272" spans="2:14" ht="15.75" x14ac:dyDescent="0.25">
      <c r="B272" s="7">
        <f t="shared" si="9"/>
        <v>266</v>
      </c>
      <c r="C272" s="2" t="s">
        <v>850</v>
      </c>
      <c r="D272" s="9" t="s">
        <v>61</v>
      </c>
      <c r="E272" s="9">
        <v>1984</v>
      </c>
      <c r="F272" s="7" t="s">
        <v>1129</v>
      </c>
      <c r="G272" s="7" t="s">
        <v>1119</v>
      </c>
      <c r="H272" s="2"/>
      <c r="I272" s="2"/>
      <c r="J272" s="2"/>
      <c r="K272" s="2"/>
      <c r="L272" s="2"/>
      <c r="M272" s="2"/>
      <c r="N272" s="7">
        <f t="shared" si="8"/>
        <v>0</v>
      </c>
    </row>
    <row r="273" spans="2:14" ht="15.75" x14ac:dyDescent="0.25">
      <c r="B273" s="7">
        <f t="shared" si="9"/>
        <v>267</v>
      </c>
      <c r="C273" s="2" t="s">
        <v>60</v>
      </c>
      <c r="D273" s="9" t="s">
        <v>61</v>
      </c>
      <c r="E273" s="9">
        <v>1992</v>
      </c>
      <c r="F273" s="7" t="s">
        <v>1129</v>
      </c>
      <c r="G273" s="7" t="s">
        <v>1119</v>
      </c>
      <c r="H273" s="2"/>
      <c r="I273" s="2"/>
      <c r="J273" s="2"/>
      <c r="K273" s="2"/>
      <c r="L273" s="2"/>
      <c r="M273" s="2"/>
      <c r="N273" s="7">
        <f t="shared" si="8"/>
        <v>0</v>
      </c>
    </row>
    <row r="274" spans="2:14" ht="15.75" x14ac:dyDescent="0.25">
      <c r="B274" s="7">
        <f t="shared" si="9"/>
        <v>268</v>
      </c>
      <c r="C274" s="2" t="s">
        <v>851</v>
      </c>
      <c r="D274" s="9" t="s">
        <v>61</v>
      </c>
      <c r="E274" s="9">
        <v>1998</v>
      </c>
      <c r="F274" s="7" t="s">
        <v>1129</v>
      </c>
      <c r="G274" s="7" t="s">
        <v>1119</v>
      </c>
      <c r="H274" s="2"/>
      <c r="I274" s="2"/>
      <c r="J274" s="2"/>
      <c r="K274" s="2"/>
      <c r="L274" s="2"/>
      <c r="M274" s="2"/>
      <c r="N274" s="7">
        <f t="shared" si="8"/>
        <v>0</v>
      </c>
    </row>
    <row r="275" spans="2:14" ht="15.75" x14ac:dyDescent="0.25">
      <c r="B275" s="7">
        <f t="shared" si="9"/>
        <v>269</v>
      </c>
      <c r="C275" s="2" t="s">
        <v>386</v>
      </c>
      <c r="D275" s="9" t="s">
        <v>61</v>
      </c>
      <c r="E275" s="9">
        <v>2006</v>
      </c>
      <c r="F275" s="7" t="s">
        <v>1129</v>
      </c>
      <c r="G275" s="7" t="s">
        <v>1119</v>
      </c>
      <c r="H275" s="2"/>
      <c r="I275" s="2"/>
      <c r="J275" s="2"/>
      <c r="K275" s="2"/>
      <c r="L275" s="2"/>
      <c r="M275" s="2"/>
      <c r="N275" s="7">
        <f t="shared" si="8"/>
        <v>0</v>
      </c>
    </row>
    <row r="276" spans="2:14" ht="15.75" x14ac:dyDescent="0.25">
      <c r="B276" s="7">
        <f t="shared" si="9"/>
        <v>270</v>
      </c>
      <c r="C276" s="2" t="s">
        <v>837</v>
      </c>
      <c r="D276" s="9" t="s">
        <v>61</v>
      </c>
      <c r="E276" s="9">
        <v>2011</v>
      </c>
      <c r="F276" s="7" t="s">
        <v>1129</v>
      </c>
      <c r="G276" s="7" t="s">
        <v>1119</v>
      </c>
      <c r="H276" s="2"/>
      <c r="I276" s="2"/>
      <c r="J276" s="2"/>
      <c r="K276" s="2"/>
      <c r="L276" s="2"/>
      <c r="M276" s="2"/>
      <c r="N276" s="7">
        <f t="shared" si="8"/>
        <v>0</v>
      </c>
    </row>
    <row r="277" spans="2:14" ht="15.75" x14ac:dyDescent="0.25">
      <c r="B277" s="7">
        <f t="shared" si="9"/>
        <v>271</v>
      </c>
      <c r="C277" s="2" t="s">
        <v>665</v>
      </c>
      <c r="D277" s="9" t="s">
        <v>61</v>
      </c>
      <c r="E277" s="9">
        <v>2011</v>
      </c>
      <c r="F277" s="7" t="s">
        <v>1129</v>
      </c>
      <c r="G277" s="7" t="s">
        <v>1119</v>
      </c>
      <c r="H277" s="2"/>
      <c r="I277" s="2"/>
      <c r="J277" s="2"/>
      <c r="K277" s="2"/>
      <c r="L277" s="2"/>
      <c r="M277" s="2"/>
      <c r="N277" s="7">
        <f t="shared" si="8"/>
        <v>0</v>
      </c>
    </row>
    <row r="278" spans="2:14" ht="15.75" x14ac:dyDescent="0.25">
      <c r="B278" s="7">
        <f t="shared" si="9"/>
        <v>272</v>
      </c>
      <c r="C278" s="2" t="s">
        <v>398</v>
      </c>
      <c r="D278" s="9" t="s">
        <v>61</v>
      </c>
      <c r="E278" s="9">
        <v>2014</v>
      </c>
      <c r="F278" s="7" t="s">
        <v>1129</v>
      </c>
      <c r="G278" s="7" t="s">
        <v>1119</v>
      </c>
      <c r="H278" s="2"/>
      <c r="I278" s="2"/>
      <c r="J278" s="2"/>
      <c r="K278" s="2"/>
      <c r="L278" s="2"/>
      <c r="M278" s="2"/>
      <c r="N278" s="7">
        <f t="shared" si="8"/>
        <v>0</v>
      </c>
    </row>
    <row r="279" spans="2:14" ht="15.75" x14ac:dyDescent="0.25">
      <c r="B279" s="7">
        <f t="shared" si="9"/>
        <v>273</v>
      </c>
      <c r="C279" s="2" t="s">
        <v>799</v>
      </c>
      <c r="D279" s="9" t="s">
        <v>61</v>
      </c>
      <c r="E279" s="9">
        <v>2016</v>
      </c>
      <c r="F279" s="7" t="s">
        <v>1129</v>
      </c>
      <c r="G279" s="7" t="s">
        <v>1119</v>
      </c>
      <c r="H279" s="2"/>
      <c r="I279" s="2"/>
      <c r="J279" s="2"/>
      <c r="K279" s="2"/>
      <c r="L279" s="2"/>
      <c r="M279" s="2"/>
      <c r="N279" s="7">
        <f t="shared" si="8"/>
        <v>0</v>
      </c>
    </row>
    <row r="280" spans="2:14" ht="15.75" x14ac:dyDescent="0.25">
      <c r="B280" s="7">
        <f t="shared" si="9"/>
        <v>274</v>
      </c>
      <c r="C280" s="2" t="s">
        <v>434</v>
      </c>
      <c r="D280" s="9" t="s">
        <v>435</v>
      </c>
      <c r="E280" s="9">
        <v>2013</v>
      </c>
      <c r="F280" s="7" t="s">
        <v>1129</v>
      </c>
      <c r="G280" s="7" t="s">
        <v>1119</v>
      </c>
      <c r="H280" s="2"/>
      <c r="I280" s="2"/>
      <c r="J280" s="2"/>
      <c r="K280" s="2"/>
      <c r="L280" s="2"/>
      <c r="M280" s="2"/>
      <c r="N280" s="7">
        <f t="shared" si="8"/>
        <v>0</v>
      </c>
    </row>
    <row r="281" spans="2:14" ht="15.75" x14ac:dyDescent="0.25">
      <c r="B281" s="7">
        <f t="shared" si="9"/>
        <v>275</v>
      </c>
      <c r="C281" s="2" t="s">
        <v>618</v>
      </c>
      <c r="D281" s="9" t="s">
        <v>297</v>
      </c>
      <c r="E281" s="9">
        <v>2007</v>
      </c>
      <c r="F281" s="7" t="s">
        <v>1129</v>
      </c>
      <c r="G281" s="7" t="s">
        <v>1119</v>
      </c>
      <c r="H281" s="2"/>
      <c r="I281" s="2"/>
      <c r="J281" s="2"/>
      <c r="K281" s="2"/>
      <c r="L281" s="2"/>
      <c r="M281" s="2"/>
      <c r="N281" s="7">
        <f t="shared" si="8"/>
        <v>0</v>
      </c>
    </row>
    <row r="282" spans="2:14" ht="15.75" x14ac:dyDescent="0.25">
      <c r="B282" s="7">
        <f t="shared" si="9"/>
        <v>276</v>
      </c>
      <c r="C282" s="2" t="s">
        <v>296</v>
      </c>
      <c r="D282" s="9" t="s">
        <v>297</v>
      </c>
      <c r="E282" s="9">
        <v>2008</v>
      </c>
      <c r="F282" s="7" t="s">
        <v>1129</v>
      </c>
      <c r="G282" s="7" t="s">
        <v>1119</v>
      </c>
      <c r="H282" s="2"/>
      <c r="I282" s="2"/>
      <c r="J282" s="2"/>
      <c r="K282" s="2"/>
      <c r="L282" s="2"/>
      <c r="M282" s="2"/>
      <c r="N282" s="7">
        <f t="shared" si="8"/>
        <v>0</v>
      </c>
    </row>
    <row r="283" spans="2:14" ht="15.75" x14ac:dyDescent="0.25">
      <c r="B283" s="7">
        <f t="shared" si="9"/>
        <v>277</v>
      </c>
      <c r="C283" s="2" t="s">
        <v>659</v>
      </c>
      <c r="D283" s="9" t="s">
        <v>660</v>
      </c>
      <c r="E283" s="9">
        <v>2017</v>
      </c>
      <c r="F283" s="7" t="s">
        <v>1129</v>
      </c>
      <c r="G283" s="7" t="s">
        <v>1119</v>
      </c>
      <c r="H283" s="2"/>
      <c r="I283" s="2"/>
      <c r="J283" s="2"/>
      <c r="K283" s="2"/>
      <c r="L283" s="2"/>
      <c r="M283" s="2"/>
      <c r="N283" s="7">
        <f t="shared" si="8"/>
        <v>0</v>
      </c>
    </row>
    <row r="284" spans="2:14" ht="15.75" x14ac:dyDescent="0.25">
      <c r="B284" s="7">
        <f t="shared" si="9"/>
        <v>278</v>
      </c>
      <c r="C284" s="2" t="s">
        <v>626</v>
      </c>
      <c r="D284" s="9" t="s">
        <v>627</v>
      </c>
      <c r="E284" s="9">
        <v>2006</v>
      </c>
      <c r="F284" s="7" t="s">
        <v>1129</v>
      </c>
      <c r="G284" s="7" t="s">
        <v>1119</v>
      </c>
      <c r="H284" s="2"/>
      <c r="I284" s="2"/>
      <c r="J284" s="2"/>
      <c r="K284" s="2"/>
      <c r="L284" s="2"/>
      <c r="M284" s="2"/>
      <c r="N284" s="7">
        <f t="shared" si="8"/>
        <v>0</v>
      </c>
    </row>
    <row r="285" spans="2:14" ht="15.75" x14ac:dyDescent="0.25">
      <c r="B285" s="7">
        <f t="shared" si="9"/>
        <v>279</v>
      </c>
      <c r="C285" s="2" t="s">
        <v>424</v>
      </c>
      <c r="D285" s="9" t="s">
        <v>425</v>
      </c>
      <c r="E285" s="9">
        <v>2012</v>
      </c>
      <c r="F285" s="7" t="s">
        <v>1129</v>
      </c>
      <c r="G285" s="7" t="s">
        <v>1119</v>
      </c>
      <c r="H285" s="2"/>
      <c r="I285" s="2"/>
      <c r="J285" s="2"/>
      <c r="K285" s="2"/>
      <c r="L285" s="2"/>
      <c r="M285" s="2"/>
      <c r="N285" s="7">
        <f t="shared" si="8"/>
        <v>0</v>
      </c>
    </row>
    <row r="286" spans="2:14" ht="15.75" x14ac:dyDescent="0.25">
      <c r="B286" s="7">
        <f t="shared" si="9"/>
        <v>280</v>
      </c>
      <c r="C286" s="2" t="s">
        <v>643</v>
      </c>
      <c r="D286" s="9" t="s">
        <v>644</v>
      </c>
      <c r="E286" s="9">
        <v>2012</v>
      </c>
      <c r="F286" s="7" t="s">
        <v>1129</v>
      </c>
      <c r="G286" s="7" t="s">
        <v>1119</v>
      </c>
      <c r="H286" s="2"/>
      <c r="I286" s="2"/>
      <c r="J286" s="2"/>
      <c r="K286" s="2"/>
      <c r="L286" s="2"/>
      <c r="M286" s="2"/>
      <c r="N286" s="7">
        <f t="shared" si="8"/>
        <v>0</v>
      </c>
    </row>
    <row r="287" spans="2:14" ht="15.75" x14ac:dyDescent="0.25">
      <c r="B287" s="7">
        <f t="shared" si="9"/>
        <v>281</v>
      </c>
      <c r="C287" s="2" t="s">
        <v>831</v>
      </c>
      <c r="D287" s="9" t="s">
        <v>832</v>
      </c>
      <c r="E287" s="9">
        <v>2005</v>
      </c>
      <c r="F287" s="7" t="s">
        <v>1129</v>
      </c>
      <c r="G287" s="7" t="s">
        <v>1119</v>
      </c>
      <c r="H287" s="2"/>
      <c r="I287" s="2"/>
      <c r="J287" s="2"/>
      <c r="K287" s="2"/>
      <c r="L287" s="2"/>
      <c r="M287" s="2"/>
      <c r="N287" s="7">
        <f t="shared" si="8"/>
        <v>0</v>
      </c>
    </row>
    <row r="288" spans="2:14" ht="15.75" x14ac:dyDescent="0.25">
      <c r="B288" s="7">
        <f t="shared" si="9"/>
        <v>282</v>
      </c>
      <c r="C288" s="2" t="s">
        <v>594</v>
      </c>
      <c r="D288" s="9" t="s">
        <v>563</v>
      </c>
      <c r="E288" s="9">
        <v>2011</v>
      </c>
      <c r="F288" s="7" t="s">
        <v>1129</v>
      </c>
      <c r="G288" s="7" t="s">
        <v>1119</v>
      </c>
      <c r="H288" s="2"/>
      <c r="I288" s="2"/>
      <c r="J288" s="2"/>
      <c r="K288" s="2"/>
      <c r="L288" s="2"/>
      <c r="M288" s="2"/>
      <c r="N288" s="7">
        <f t="shared" si="8"/>
        <v>0</v>
      </c>
    </row>
    <row r="289" spans="2:14" ht="15.75" x14ac:dyDescent="0.25">
      <c r="B289" s="7">
        <f t="shared" si="9"/>
        <v>283</v>
      </c>
      <c r="C289" s="2" t="s">
        <v>562</v>
      </c>
      <c r="D289" s="9" t="s">
        <v>563</v>
      </c>
      <c r="E289" s="9">
        <v>2011</v>
      </c>
      <c r="F289" s="7" t="s">
        <v>1129</v>
      </c>
      <c r="G289" s="7" t="s">
        <v>1119</v>
      </c>
      <c r="H289" s="2"/>
      <c r="I289" s="2"/>
      <c r="J289" s="2"/>
      <c r="K289" s="2"/>
      <c r="L289" s="2"/>
      <c r="M289" s="2"/>
      <c r="N289" s="7">
        <f t="shared" si="8"/>
        <v>0</v>
      </c>
    </row>
    <row r="290" spans="2:14" ht="15.75" x14ac:dyDescent="0.25">
      <c r="B290" s="7">
        <f t="shared" si="9"/>
        <v>284</v>
      </c>
      <c r="C290" s="2" t="s">
        <v>593</v>
      </c>
      <c r="D290" s="9" t="s">
        <v>563</v>
      </c>
      <c r="E290" s="9">
        <v>2012</v>
      </c>
      <c r="F290" s="7" t="s">
        <v>1129</v>
      </c>
      <c r="G290" s="7" t="s">
        <v>1119</v>
      </c>
      <c r="H290" s="2"/>
      <c r="I290" s="2"/>
      <c r="J290" s="2"/>
      <c r="K290" s="2"/>
      <c r="L290" s="2"/>
      <c r="M290" s="2"/>
      <c r="N290" s="7">
        <f t="shared" si="8"/>
        <v>0</v>
      </c>
    </row>
    <row r="291" spans="2:14" ht="15.75" x14ac:dyDescent="0.25">
      <c r="B291" s="7">
        <f t="shared" si="9"/>
        <v>285</v>
      </c>
      <c r="C291" s="2" t="s">
        <v>768</v>
      </c>
      <c r="D291" s="9" t="s">
        <v>89</v>
      </c>
      <c r="E291" s="9">
        <v>2008</v>
      </c>
      <c r="F291" s="7" t="s">
        <v>1129</v>
      </c>
      <c r="G291" s="7" t="s">
        <v>1119</v>
      </c>
      <c r="H291" s="2"/>
      <c r="I291" s="2"/>
      <c r="J291" s="2"/>
      <c r="K291" s="2"/>
      <c r="L291" s="2"/>
      <c r="M291" s="2"/>
      <c r="N291" s="7">
        <f t="shared" si="8"/>
        <v>0</v>
      </c>
    </row>
    <row r="292" spans="2:14" ht="15.75" x14ac:dyDescent="0.25">
      <c r="B292" s="7">
        <f t="shared" si="9"/>
        <v>286</v>
      </c>
      <c r="C292" s="2" t="s">
        <v>88</v>
      </c>
      <c r="D292" s="9" t="s">
        <v>89</v>
      </c>
      <c r="E292" s="9">
        <v>2014</v>
      </c>
      <c r="F292" s="7" t="s">
        <v>1129</v>
      </c>
      <c r="G292" s="7" t="s">
        <v>1119</v>
      </c>
      <c r="H292" s="2"/>
      <c r="I292" s="2"/>
      <c r="J292" s="2"/>
      <c r="K292" s="2"/>
      <c r="L292" s="2"/>
      <c r="M292" s="2"/>
      <c r="N292" s="7">
        <f t="shared" si="8"/>
        <v>0</v>
      </c>
    </row>
    <row r="293" spans="2:14" ht="15.75" x14ac:dyDescent="0.25">
      <c r="B293" s="7">
        <f t="shared" si="9"/>
        <v>287</v>
      </c>
      <c r="C293" s="2" t="s">
        <v>273</v>
      </c>
      <c r="D293" s="9" t="s">
        <v>89</v>
      </c>
      <c r="E293" s="9">
        <v>2017</v>
      </c>
      <c r="F293" s="7" t="s">
        <v>1129</v>
      </c>
      <c r="G293" s="7" t="s">
        <v>1119</v>
      </c>
      <c r="H293" s="2"/>
      <c r="I293" s="2"/>
      <c r="J293" s="2"/>
      <c r="K293" s="2"/>
      <c r="L293" s="2"/>
      <c r="M293" s="2"/>
      <c r="N293" s="7">
        <f t="shared" si="8"/>
        <v>0</v>
      </c>
    </row>
    <row r="294" spans="2:14" ht="15.75" x14ac:dyDescent="0.25">
      <c r="B294" s="7">
        <f t="shared" si="9"/>
        <v>288</v>
      </c>
      <c r="C294" s="2" t="s">
        <v>784</v>
      </c>
      <c r="D294" s="9" t="s">
        <v>686</v>
      </c>
      <c r="E294" s="9">
        <v>2019</v>
      </c>
      <c r="F294" s="7" t="s">
        <v>1129</v>
      </c>
      <c r="G294" s="7" t="s">
        <v>1119</v>
      </c>
      <c r="H294" s="2"/>
      <c r="I294" s="2"/>
      <c r="J294" s="2"/>
      <c r="K294" s="2"/>
      <c r="L294" s="2"/>
      <c r="M294" s="2"/>
      <c r="N294" s="7">
        <f t="shared" si="8"/>
        <v>0</v>
      </c>
    </row>
    <row r="295" spans="2:14" ht="15.75" x14ac:dyDescent="0.25">
      <c r="B295" s="7">
        <f t="shared" si="9"/>
        <v>289</v>
      </c>
      <c r="C295" s="2" t="s">
        <v>414</v>
      </c>
      <c r="D295" s="9" t="s">
        <v>415</v>
      </c>
      <c r="E295" s="9">
        <v>2016</v>
      </c>
      <c r="F295" s="7" t="s">
        <v>1129</v>
      </c>
      <c r="G295" s="7" t="s">
        <v>1119</v>
      </c>
      <c r="H295" s="2"/>
      <c r="I295" s="2"/>
      <c r="J295" s="2"/>
      <c r="K295" s="2"/>
      <c r="L295" s="2"/>
      <c r="M295" s="2"/>
      <c r="N295" s="7">
        <f t="shared" si="8"/>
        <v>0</v>
      </c>
    </row>
    <row r="296" spans="2:14" ht="15.75" x14ac:dyDescent="0.25">
      <c r="B296" s="7">
        <f t="shared" si="9"/>
        <v>290</v>
      </c>
      <c r="C296" s="2" t="s">
        <v>648</v>
      </c>
      <c r="D296" s="9" t="s">
        <v>415</v>
      </c>
      <c r="E296" s="9">
        <v>2018</v>
      </c>
      <c r="F296" s="7" t="s">
        <v>1129</v>
      </c>
      <c r="G296" s="7" t="s">
        <v>1119</v>
      </c>
      <c r="H296" s="2"/>
      <c r="I296" s="2"/>
      <c r="J296" s="2"/>
      <c r="K296" s="2"/>
      <c r="L296" s="2"/>
      <c r="M296" s="2"/>
      <c r="N296" s="7">
        <f t="shared" si="8"/>
        <v>0</v>
      </c>
    </row>
    <row r="297" spans="2:14" ht="15.75" x14ac:dyDescent="0.25">
      <c r="B297" s="7">
        <f t="shared" si="9"/>
        <v>291</v>
      </c>
      <c r="C297" s="2" t="s">
        <v>392</v>
      </c>
      <c r="D297" s="9" t="s">
        <v>393</v>
      </c>
      <c r="E297" s="9">
        <v>2016</v>
      </c>
      <c r="F297" s="7" t="s">
        <v>1129</v>
      </c>
      <c r="G297" s="7" t="s">
        <v>1119</v>
      </c>
      <c r="H297" s="2"/>
      <c r="I297" s="2"/>
      <c r="J297" s="2"/>
      <c r="K297" s="2"/>
      <c r="L297" s="2"/>
      <c r="M297" s="2"/>
      <c r="N297" s="7">
        <f t="shared" si="8"/>
        <v>0</v>
      </c>
    </row>
    <row r="298" spans="2:14" ht="15.75" x14ac:dyDescent="0.25">
      <c r="B298" s="7">
        <f t="shared" si="9"/>
        <v>292</v>
      </c>
      <c r="C298" s="2" t="s">
        <v>609</v>
      </c>
      <c r="D298" s="9" t="s">
        <v>608</v>
      </c>
      <c r="E298" s="9">
        <v>2012</v>
      </c>
      <c r="F298" s="7" t="s">
        <v>1129</v>
      </c>
      <c r="G298" s="7" t="s">
        <v>1119</v>
      </c>
      <c r="H298" s="2"/>
      <c r="I298" s="2"/>
      <c r="J298" s="2"/>
      <c r="K298" s="2"/>
      <c r="L298" s="2"/>
      <c r="M298" s="2"/>
      <c r="N298" s="7">
        <f t="shared" si="8"/>
        <v>0</v>
      </c>
    </row>
    <row r="299" spans="2:14" ht="15.75" x14ac:dyDescent="0.25">
      <c r="B299" s="7">
        <f t="shared" si="9"/>
        <v>293</v>
      </c>
      <c r="C299" s="2" t="s">
        <v>607</v>
      </c>
      <c r="D299" s="9" t="s">
        <v>608</v>
      </c>
      <c r="E299" s="9">
        <v>2012</v>
      </c>
      <c r="F299" s="7" t="s">
        <v>1129</v>
      </c>
      <c r="G299" s="7" t="s">
        <v>1119</v>
      </c>
      <c r="H299" s="2"/>
      <c r="I299" s="2"/>
      <c r="J299" s="2"/>
      <c r="K299" s="2"/>
      <c r="L299" s="2"/>
      <c r="M299" s="2"/>
      <c r="N299" s="7">
        <f t="shared" si="8"/>
        <v>0</v>
      </c>
    </row>
    <row r="300" spans="2:14" ht="15.75" x14ac:dyDescent="0.25">
      <c r="B300" s="7">
        <f t="shared" si="9"/>
        <v>294</v>
      </c>
      <c r="C300" s="2" t="s">
        <v>578</v>
      </c>
      <c r="D300" s="9" t="s">
        <v>504</v>
      </c>
      <c r="E300" s="9">
        <v>2008</v>
      </c>
      <c r="F300" s="7" t="s">
        <v>1129</v>
      </c>
      <c r="G300" s="7" t="s">
        <v>1119</v>
      </c>
      <c r="H300" s="2"/>
      <c r="I300" s="2"/>
      <c r="J300" s="2"/>
      <c r="K300" s="2"/>
      <c r="L300" s="2"/>
      <c r="M300" s="2"/>
      <c r="N300" s="7">
        <f t="shared" si="8"/>
        <v>0</v>
      </c>
    </row>
    <row r="301" spans="2:14" ht="15.75" x14ac:dyDescent="0.25">
      <c r="B301" s="7">
        <f t="shared" si="9"/>
        <v>295</v>
      </c>
      <c r="C301" s="2" t="s">
        <v>610</v>
      </c>
      <c r="D301" s="9" t="s">
        <v>504</v>
      </c>
      <c r="E301" s="9">
        <v>2012</v>
      </c>
      <c r="F301" s="7" t="s">
        <v>1129</v>
      </c>
      <c r="G301" s="7" t="s">
        <v>1119</v>
      </c>
      <c r="H301" s="2"/>
      <c r="I301" s="2"/>
      <c r="J301" s="2"/>
      <c r="K301" s="2"/>
      <c r="L301" s="2"/>
      <c r="M301" s="2"/>
      <c r="N301" s="7">
        <f t="shared" si="8"/>
        <v>0</v>
      </c>
    </row>
    <row r="302" spans="2:14" ht="15.75" x14ac:dyDescent="0.25">
      <c r="B302" s="7">
        <f t="shared" si="9"/>
        <v>296</v>
      </c>
      <c r="C302" s="2" t="s">
        <v>503</v>
      </c>
      <c r="D302" s="9" t="s">
        <v>504</v>
      </c>
      <c r="E302" s="9">
        <v>2014</v>
      </c>
      <c r="F302" s="7" t="s">
        <v>1129</v>
      </c>
      <c r="G302" s="7" t="s">
        <v>1119</v>
      </c>
      <c r="H302" s="2"/>
      <c r="I302" s="2"/>
      <c r="J302" s="2"/>
      <c r="K302" s="2"/>
      <c r="L302" s="2"/>
      <c r="M302" s="2"/>
      <c r="N302" s="7">
        <f t="shared" si="8"/>
        <v>0</v>
      </c>
    </row>
    <row r="303" spans="2:14" ht="15.75" x14ac:dyDescent="0.25">
      <c r="B303" s="7">
        <f t="shared" si="9"/>
        <v>297</v>
      </c>
      <c r="C303" s="2" t="s">
        <v>780</v>
      </c>
      <c r="D303" s="9" t="s">
        <v>504</v>
      </c>
      <c r="E303" s="9">
        <v>2015</v>
      </c>
      <c r="F303" s="7" t="s">
        <v>1129</v>
      </c>
      <c r="G303" s="7" t="s">
        <v>1119</v>
      </c>
      <c r="H303" s="2"/>
      <c r="I303" s="2"/>
      <c r="J303" s="2"/>
      <c r="K303" s="2"/>
      <c r="L303" s="2"/>
      <c r="M303" s="2"/>
      <c r="N303" s="7">
        <f t="shared" si="8"/>
        <v>0</v>
      </c>
    </row>
    <row r="304" spans="2:14" ht="15.75" x14ac:dyDescent="0.25">
      <c r="B304" s="7">
        <f t="shared" si="9"/>
        <v>298</v>
      </c>
      <c r="C304" s="2" t="s">
        <v>809</v>
      </c>
      <c r="D304" s="9" t="s">
        <v>810</v>
      </c>
      <c r="E304" s="9">
        <v>2010</v>
      </c>
      <c r="F304" s="7" t="s">
        <v>1129</v>
      </c>
      <c r="G304" s="7" t="s">
        <v>1119</v>
      </c>
      <c r="H304" s="2"/>
      <c r="I304" s="2"/>
      <c r="J304" s="2"/>
      <c r="K304" s="2"/>
      <c r="L304" s="2"/>
      <c r="M304" s="2"/>
      <c r="N304" s="7">
        <f t="shared" si="8"/>
        <v>0</v>
      </c>
    </row>
    <row r="305" spans="2:14" ht="15.75" x14ac:dyDescent="0.25">
      <c r="B305" s="7">
        <f t="shared" si="9"/>
        <v>299</v>
      </c>
      <c r="C305" s="2" t="s">
        <v>477</v>
      </c>
      <c r="D305" s="9" t="s">
        <v>478</v>
      </c>
      <c r="E305" s="9">
        <v>2015</v>
      </c>
      <c r="F305" s="7" t="s">
        <v>1129</v>
      </c>
      <c r="G305" s="7" t="s">
        <v>1119</v>
      </c>
      <c r="H305" s="2"/>
      <c r="I305" s="2"/>
      <c r="J305" s="2"/>
      <c r="K305" s="2"/>
      <c r="L305" s="2"/>
      <c r="M305" s="2"/>
      <c r="N305" s="7">
        <f t="shared" si="8"/>
        <v>0</v>
      </c>
    </row>
    <row r="306" spans="2:14" ht="15.75" x14ac:dyDescent="0.25">
      <c r="B306" s="7">
        <f t="shared" si="9"/>
        <v>300</v>
      </c>
      <c r="C306" s="2" t="s">
        <v>253</v>
      </c>
      <c r="D306" s="9" t="s">
        <v>254</v>
      </c>
      <c r="E306" s="9">
        <v>2016</v>
      </c>
      <c r="F306" s="7" t="s">
        <v>1129</v>
      </c>
      <c r="G306" s="7" t="s">
        <v>1119</v>
      </c>
      <c r="H306" s="2"/>
      <c r="I306" s="2"/>
      <c r="J306" s="2"/>
      <c r="K306" s="2"/>
      <c r="L306" s="2"/>
      <c r="M306" s="2"/>
      <c r="N306" s="7">
        <f t="shared" si="8"/>
        <v>0</v>
      </c>
    </row>
    <row r="307" spans="2:14" ht="15.75" x14ac:dyDescent="0.25">
      <c r="B307" s="7">
        <f t="shared" si="9"/>
        <v>301</v>
      </c>
      <c r="C307" s="2" t="s">
        <v>463</v>
      </c>
      <c r="D307" s="9" t="s">
        <v>300</v>
      </c>
      <c r="E307" s="9">
        <v>2016</v>
      </c>
      <c r="F307" s="7" t="s">
        <v>1129</v>
      </c>
      <c r="G307" s="7" t="s">
        <v>1119</v>
      </c>
      <c r="H307" s="2"/>
      <c r="I307" s="2"/>
      <c r="J307" s="2"/>
      <c r="K307" s="2"/>
      <c r="L307" s="2"/>
      <c r="M307" s="2"/>
      <c r="N307" s="7">
        <f t="shared" si="8"/>
        <v>0</v>
      </c>
    </row>
    <row r="308" spans="2:14" ht="15.75" x14ac:dyDescent="0.25">
      <c r="B308" s="7">
        <f t="shared" si="9"/>
        <v>302</v>
      </c>
      <c r="C308" s="2" t="s">
        <v>299</v>
      </c>
      <c r="D308" s="9" t="s">
        <v>300</v>
      </c>
      <c r="E308" s="9">
        <v>2018</v>
      </c>
      <c r="F308" s="7" t="s">
        <v>1129</v>
      </c>
      <c r="G308" s="7" t="s">
        <v>1119</v>
      </c>
      <c r="H308" s="2"/>
      <c r="I308" s="2"/>
      <c r="J308" s="2"/>
      <c r="K308" s="2"/>
      <c r="L308" s="2"/>
      <c r="M308" s="2"/>
      <c r="N308" s="7">
        <f t="shared" si="8"/>
        <v>0</v>
      </c>
    </row>
    <row r="309" spans="2:14" ht="15.75" x14ac:dyDescent="0.25">
      <c r="B309" s="7">
        <f t="shared" si="9"/>
        <v>303</v>
      </c>
      <c r="C309" s="2" t="s">
        <v>21</v>
      </c>
      <c r="D309" s="9" t="s">
        <v>22</v>
      </c>
      <c r="E309" s="9">
        <v>2006</v>
      </c>
      <c r="F309" s="7" t="s">
        <v>1129</v>
      </c>
      <c r="G309" s="7" t="s">
        <v>1119</v>
      </c>
      <c r="H309" s="2"/>
      <c r="I309" s="2"/>
      <c r="J309" s="2"/>
      <c r="K309" s="2"/>
      <c r="L309" s="2"/>
      <c r="M309" s="2"/>
      <c r="N309" s="7">
        <f t="shared" si="8"/>
        <v>0</v>
      </c>
    </row>
    <row r="310" spans="2:14" ht="15.75" x14ac:dyDescent="0.25">
      <c r="B310" s="7">
        <f t="shared" si="9"/>
        <v>304</v>
      </c>
      <c r="C310" s="2" t="s">
        <v>566</v>
      </c>
      <c r="D310" s="9" t="s">
        <v>22</v>
      </c>
      <c r="E310" s="9">
        <v>2007</v>
      </c>
      <c r="F310" s="7" t="s">
        <v>1129</v>
      </c>
      <c r="G310" s="7" t="s">
        <v>1119</v>
      </c>
      <c r="H310" s="2"/>
      <c r="I310" s="2"/>
      <c r="J310" s="2"/>
      <c r="K310" s="2"/>
      <c r="L310" s="2"/>
      <c r="M310" s="2"/>
      <c r="N310" s="7">
        <f t="shared" si="8"/>
        <v>0</v>
      </c>
    </row>
    <row r="311" spans="2:14" ht="15.75" x14ac:dyDescent="0.25">
      <c r="B311" s="7">
        <f t="shared" si="9"/>
        <v>305</v>
      </c>
      <c r="C311" s="2" t="s">
        <v>577</v>
      </c>
      <c r="D311" s="9" t="s">
        <v>22</v>
      </c>
      <c r="E311" s="9">
        <v>2009</v>
      </c>
      <c r="F311" s="7" t="s">
        <v>1129</v>
      </c>
      <c r="G311" s="7" t="s">
        <v>1119</v>
      </c>
      <c r="H311" s="2"/>
      <c r="I311" s="2"/>
      <c r="J311" s="2"/>
      <c r="K311" s="2"/>
      <c r="L311" s="2"/>
      <c r="M311" s="2"/>
      <c r="N311" s="7">
        <f t="shared" si="8"/>
        <v>0</v>
      </c>
    </row>
    <row r="312" spans="2:14" ht="15.75" x14ac:dyDescent="0.25">
      <c r="B312" s="7">
        <f t="shared" si="9"/>
        <v>306</v>
      </c>
      <c r="C312" s="2" t="s">
        <v>416</v>
      </c>
      <c r="D312" s="9" t="s">
        <v>417</v>
      </c>
      <c r="E312" s="9">
        <v>2017</v>
      </c>
      <c r="F312" s="7" t="s">
        <v>1129</v>
      </c>
      <c r="G312" s="7" t="s">
        <v>1119</v>
      </c>
      <c r="H312" s="2"/>
      <c r="I312" s="2"/>
      <c r="J312" s="2"/>
      <c r="K312" s="2"/>
      <c r="L312" s="2"/>
      <c r="M312" s="2"/>
      <c r="N312" s="7">
        <f t="shared" si="8"/>
        <v>0</v>
      </c>
    </row>
    <row r="313" spans="2:14" ht="15.75" x14ac:dyDescent="0.25">
      <c r="B313" s="7">
        <f t="shared" si="9"/>
        <v>307</v>
      </c>
      <c r="C313" s="2" t="s">
        <v>422</v>
      </c>
      <c r="D313" s="9" t="s">
        <v>423</v>
      </c>
      <c r="E313" s="9">
        <v>2016</v>
      </c>
      <c r="F313" s="7" t="s">
        <v>1129</v>
      </c>
      <c r="G313" s="7" t="s">
        <v>1119</v>
      </c>
      <c r="H313" s="2"/>
      <c r="I313" s="2"/>
      <c r="J313" s="2"/>
      <c r="K313" s="2"/>
      <c r="L313" s="2"/>
      <c r="M313" s="2"/>
      <c r="N313" s="7">
        <f t="shared" si="8"/>
        <v>0</v>
      </c>
    </row>
    <row r="314" spans="2:14" ht="15.75" x14ac:dyDescent="0.25">
      <c r="B314" s="7">
        <f t="shared" si="9"/>
        <v>308</v>
      </c>
      <c r="C314" s="2" t="s">
        <v>538</v>
      </c>
      <c r="D314" s="9" t="s">
        <v>539</v>
      </c>
      <c r="E314" s="9">
        <v>2007</v>
      </c>
      <c r="F314" s="7" t="s">
        <v>1129</v>
      </c>
      <c r="G314" s="7" t="s">
        <v>1119</v>
      </c>
      <c r="H314" s="2"/>
      <c r="I314" s="2"/>
      <c r="J314" s="2"/>
      <c r="K314" s="2"/>
      <c r="L314" s="2"/>
      <c r="M314" s="2"/>
      <c r="N314" s="7">
        <f t="shared" si="8"/>
        <v>0</v>
      </c>
    </row>
    <row r="315" spans="2:14" ht="15.75" x14ac:dyDescent="0.25">
      <c r="B315" s="7">
        <f t="shared" si="9"/>
        <v>309</v>
      </c>
      <c r="C315" s="2" t="s">
        <v>540</v>
      </c>
      <c r="D315" s="9" t="s">
        <v>541</v>
      </c>
      <c r="E315" s="9">
        <v>2009</v>
      </c>
      <c r="F315" s="7" t="s">
        <v>1129</v>
      </c>
      <c r="G315" s="7" t="s">
        <v>1119</v>
      </c>
      <c r="H315" s="2"/>
      <c r="I315" s="2"/>
      <c r="J315" s="2"/>
      <c r="K315" s="2"/>
      <c r="L315" s="2"/>
      <c r="M315" s="2"/>
      <c r="N315" s="7">
        <f t="shared" si="8"/>
        <v>0</v>
      </c>
    </row>
    <row r="316" spans="2:14" ht="15.75" x14ac:dyDescent="0.25">
      <c r="B316" s="7">
        <f t="shared" si="9"/>
        <v>310</v>
      </c>
      <c r="C316" s="2" t="s">
        <v>761</v>
      </c>
      <c r="D316" s="9" t="s">
        <v>762</v>
      </c>
      <c r="E316" s="9">
        <v>2011</v>
      </c>
      <c r="F316" s="7" t="s">
        <v>1129</v>
      </c>
      <c r="G316" s="7" t="s">
        <v>1119</v>
      </c>
      <c r="H316" s="2"/>
      <c r="I316" s="2"/>
      <c r="J316" s="2"/>
      <c r="K316" s="2"/>
      <c r="L316" s="2"/>
      <c r="M316" s="2"/>
      <c r="N316" s="7">
        <f t="shared" si="8"/>
        <v>0</v>
      </c>
    </row>
    <row r="317" spans="2:14" ht="15.75" x14ac:dyDescent="0.25">
      <c r="B317" s="7">
        <f t="shared" si="9"/>
        <v>311</v>
      </c>
      <c r="C317" s="2" t="s">
        <v>771</v>
      </c>
      <c r="D317" s="9" t="s">
        <v>762</v>
      </c>
      <c r="E317" s="9">
        <v>2013</v>
      </c>
      <c r="F317" s="7" t="s">
        <v>1129</v>
      </c>
      <c r="G317" s="7" t="s">
        <v>1119</v>
      </c>
      <c r="H317" s="2"/>
      <c r="I317" s="2"/>
      <c r="J317" s="2"/>
      <c r="K317" s="2"/>
      <c r="L317" s="2"/>
      <c r="M317" s="2"/>
      <c r="N317" s="7">
        <f t="shared" si="8"/>
        <v>0</v>
      </c>
    </row>
    <row r="318" spans="2:14" ht="15.75" x14ac:dyDescent="0.25">
      <c r="B318" s="7">
        <f t="shared" si="9"/>
        <v>312</v>
      </c>
      <c r="C318" s="2" t="s">
        <v>634</v>
      </c>
      <c r="D318" s="9" t="s">
        <v>635</v>
      </c>
      <c r="E318" s="9">
        <v>2004</v>
      </c>
      <c r="F318" s="7" t="s">
        <v>1129</v>
      </c>
      <c r="G318" s="7" t="s">
        <v>1119</v>
      </c>
      <c r="H318" s="2"/>
      <c r="I318" s="2"/>
      <c r="J318" s="2"/>
      <c r="K318" s="2"/>
      <c r="L318" s="2"/>
      <c r="M318" s="2"/>
      <c r="N318" s="7">
        <f t="shared" si="8"/>
        <v>0</v>
      </c>
    </row>
    <row r="319" spans="2:14" ht="15.75" x14ac:dyDescent="0.25">
      <c r="B319" s="7">
        <f t="shared" si="9"/>
        <v>313</v>
      </c>
      <c r="C319" s="2" t="s">
        <v>311</v>
      </c>
      <c r="D319" s="9" t="s">
        <v>312</v>
      </c>
      <c r="E319" s="9">
        <v>2006</v>
      </c>
      <c r="F319" s="7" t="s">
        <v>1129</v>
      </c>
      <c r="G319" s="7" t="s">
        <v>1119</v>
      </c>
      <c r="H319" s="2"/>
      <c r="I319" s="2"/>
      <c r="J319" s="2"/>
      <c r="K319" s="2"/>
      <c r="L319" s="2"/>
      <c r="M319" s="2"/>
      <c r="N319" s="7">
        <f t="shared" si="8"/>
        <v>0</v>
      </c>
    </row>
    <row r="320" spans="2:14" ht="15.75" x14ac:dyDescent="0.25">
      <c r="B320" s="7">
        <f t="shared" si="9"/>
        <v>314</v>
      </c>
      <c r="C320" s="2" t="s">
        <v>427</v>
      </c>
      <c r="D320" s="9" t="s">
        <v>428</v>
      </c>
      <c r="E320" s="9">
        <v>2001</v>
      </c>
      <c r="F320" s="7" t="s">
        <v>1129</v>
      </c>
      <c r="G320" s="7" t="s">
        <v>1119</v>
      </c>
      <c r="H320" s="2"/>
      <c r="I320" s="2"/>
      <c r="J320" s="2"/>
      <c r="K320" s="2"/>
      <c r="L320" s="2"/>
      <c r="M320" s="2"/>
      <c r="N320" s="7">
        <f t="shared" si="8"/>
        <v>0</v>
      </c>
    </row>
    <row r="321" spans="2:14" ht="15.75" x14ac:dyDescent="0.25">
      <c r="B321" s="7">
        <f t="shared" si="9"/>
        <v>315</v>
      </c>
      <c r="C321" s="2" t="s">
        <v>333</v>
      </c>
      <c r="D321" s="9" t="s">
        <v>280</v>
      </c>
      <c r="E321" s="9">
        <v>2007</v>
      </c>
      <c r="F321" s="7" t="s">
        <v>1129</v>
      </c>
      <c r="G321" s="7" t="s">
        <v>1119</v>
      </c>
      <c r="H321" s="2"/>
      <c r="I321" s="2"/>
      <c r="J321" s="2"/>
      <c r="K321" s="2"/>
      <c r="L321" s="2"/>
      <c r="M321" s="2"/>
      <c r="N321" s="7">
        <f t="shared" si="8"/>
        <v>0</v>
      </c>
    </row>
    <row r="322" spans="2:14" ht="15.75" x14ac:dyDescent="0.25">
      <c r="B322" s="7">
        <f t="shared" si="9"/>
        <v>316</v>
      </c>
      <c r="C322" s="2" t="s">
        <v>279</v>
      </c>
      <c r="D322" s="9" t="s">
        <v>280</v>
      </c>
      <c r="E322" s="9">
        <v>2016</v>
      </c>
      <c r="F322" s="7" t="s">
        <v>1129</v>
      </c>
      <c r="G322" s="7" t="s">
        <v>1119</v>
      </c>
      <c r="H322" s="2"/>
      <c r="I322" s="2"/>
      <c r="J322" s="2"/>
      <c r="K322" s="2"/>
      <c r="L322" s="2"/>
      <c r="M322" s="2"/>
      <c r="N322" s="7">
        <f t="shared" si="8"/>
        <v>0</v>
      </c>
    </row>
    <row r="323" spans="2:14" ht="15.75" x14ac:dyDescent="0.25">
      <c r="B323" s="7">
        <f t="shared" si="9"/>
        <v>317</v>
      </c>
      <c r="C323" s="2" t="s">
        <v>294</v>
      </c>
      <c r="D323" s="9" t="s">
        <v>295</v>
      </c>
      <c r="E323" s="9">
        <v>2007</v>
      </c>
      <c r="F323" s="7" t="s">
        <v>1129</v>
      </c>
      <c r="G323" s="7" t="s">
        <v>1119</v>
      </c>
      <c r="H323" s="2"/>
      <c r="I323" s="2"/>
      <c r="J323" s="2"/>
      <c r="K323" s="2"/>
      <c r="L323" s="2"/>
      <c r="M323" s="2"/>
      <c r="N323" s="7">
        <f t="shared" si="8"/>
        <v>0</v>
      </c>
    </row>
    <row r="324" spans="2:14" ht="15.75" x14ac:dyDescent="0.25">
      <c r="B324" s="7">
        <f t="shared" si="9"/>
        <v>318</v>
      </c>
      <c r="C324" s="2" t="s">
        <v>66</v>
      </c>
      <c r="D324" s="9" t="s">
        <v>67</v>
      </c>
      <c r="E324" s="9">
        <v>2007</v>
      </c>
      <c r="F324" s="7" t="s">
        <v>1129</v>
      </c>
      <c r="G324" s="7" t="s">
        <v>1119</v>
      </c>
      <c r="H324" s="2"/>
      <c r="I324" s="2"/>
      <c r="J324" s="2"/>
      <c r="K324" s="2"/>
      <c r="L324" s="2"/>
      <c r="M324" s="2"/>
      <c r="N324" s="7">
        <f t="shared" si="8"/>
        <v>0</v>
      </c>
    </row>
    <row r="325" spans="2:14" ht="15.75" x14ac:dyDescent="0.25">
      <c r="B325" s="7">
        <f t="shared" si="9"/>
        <v>319</v>
      </c>
      <c r="C325" s="2" t="s">
        <v>822</v>
      </c>
      <c r="D325" s="9" t="s">
        <v>823</v>
      </c>
      <c r="E325" s="9">
        <v>2007</v>
      </c>
      <c r="F325" s="7" t="s">
        <v>1129</v>
      </c>
      <c r="G325" s="7" t="s">
        <v>1119</v>
      </c>
      <c r="H325" s="2"/>
      <c r="I325" s="2"/>
      <c r="J325" s="2"/>
      <c r="K325" s="2"/>
      <c r="L325" s="2"/>
      <c r="M325" s="2"/>
      <c r="N325" s="7">
        <f t="shared" si="8"/>
        <v>0</v>
      </c>
    </row>
    <row r="326" spans="2:14" ht="15.75" x14ac:dyDescent="0.25">
      <c r="B326" s="7">
        <f t="shared" si="9"/>
        <v>320</v>
      </c>
      <c r="C326" s="2" t="s">
        <v>824</v>
      </c>
      <c r="D326" s="9" t="s">
        <v>284</v>
      </c>
      <c r="E326" s="9">
        <v>2010</v>
      </c>
      <c r="F326" s="7" t="s">
        <v>1129</v>
      </c>
      <c r="G326" s="7" t="s">
        <v>1119</v>
      </c>
      <c r="H326" s="2"/>
      <c r="I326" s="2"/>
      <c r="J326" s="2"/>
      <c r="K326" s="2"/>
      <c r="L326" s="2"/>
      <c r="M326" s="2"/>
      <c r="N326" s="7">
        <f t="shared" si="8"/>
        <v>0</v>
      </c>
    </row>
    <row r="327" spans="2:14" ht="15.75" x14ac:dyDescent="0.25">
      <c r="B327" s="7">
        <f t="shared" si="9"/>
        <v>321</v>
      </c>
      <c r="C327" s="2" t="s">
        <v>283</v>
      </c>
      <c r="D327" s="9" t="s">
        <v>284</v>
      </c>
      <c r="E327" s="9">
        <v>2010</v>
      </c>
      <c r="F327" s="7" t="s">
        <v>1129</v>
      </c>
      <c r="G327" s="7" t="s">
        <v>1119</v>
      </c>
      <c r="H327" s="2"/>
      <c r="I327" s="2"/>
      <c r="J327" s="2"/>
      <c r="K327" s="2"/>
      <c r="L327" s="2"/>
      <c r="M327" s="2"/>
      <c r="N327" s="7">
        <f t="shared" si="8"/>
        <v>0</v>
      </c>
    </row>
    <row r="328" spans="2:14" ht="15.75" x14ac:dyDescent="0.25">
      <c r="B328" s="7">
        <f t="shared" si="9"/>
        <v>322</v>
      </c>
      <c r="C328" s="2" t="s">
        <v>856</v>
      </c>
      <c r="D328" s="9" t="s">
        <v>124</v>
      </c>
      <c r="E328" s="9">
        <v>2009</v>
      </c>
      <c r="F328" s="7" t="s">
        <v>1129</v>
      </c>
      <c r="G328" s="7" t="s">
        <v>1119</v>
      </c>
      <c r="H328" s="2"/>
      <c r="I328" s="2"/>
      <c r="J328" s="2"/>
      <c r="K328" s="2"/>
      <c r="L328" s="2"/>
      <c r="M328" s="2"/>
      <c r="N328" s="7">
        <f t="shared" ref="N328:N330" si="10">+H328+I328+J328+K328+L328+M328</f>
        <v>0</v>
      </c>
    </row>
    <row r="329" spans="2:14" ht="15.75" x14ac:dyDescent="0.25">
      <c r="B329" s="7">
        <f t="shared" ref="B329:B330" si="11">1+B328</f>
        <v>323</v>
      </c>
      <c r="C329" s="2" t="s">
        <v>493</v>
      </c>
      <c r="D329" s="9" t="s">
        <v>124</v>
      </c>
      <c r="E329" s="9">
        <v>2012</v>
      </c>
      <c r="F329" s="7" t="s">
        <v>1129</v>
      </c>
      <c r="G329" s="7" t="s">
        <v>1119</v>
      </c>
      <c r="H329" s="2"/>
      <c r="I329" s="2"/>
      <c r="J329" s="2"/>
      <c r="K329" s="2"/>
      <c r="L329" s="2"/>
      <c r="M329" s="2"/>
      <c r="N329" s="7">
        <f t="shared" si="10"/>
        <v>0</v>
      </c>
    </row>
    <row r="330" spans="2:14" ht="15.75" x14ac:dyDescent="0.25">
      <c r="B330" s="7">
        <f t="shared" si="11"/>
        <v>324</v>
      </c>
      <c r="C330" s="2" t="s">
        <v>123</v>
      </c>
      <c r="D330" s="9" t="s">
        <v>124</v>
      </c>
      <c r="E330" s="9">
        <v>2014</v>
      </c>
      <c r="F330" s="7" t="s">
        <v>1129</v>
      </c>
      <c r="G330" s="7" t="s">
        <v>1119</v>
      </c>
      <c r="H330" s="2"/>
      <c r="I330" s="2"/>
      <c r="J330" s="2"/>
      <c r="K330" s="2"/>
      <c r="L330" s="2"/>
      <c r="M330" s="2"/>
      <c r="N330" s="7">
        <f t="shared" si="10"/>
        <v>0</v>
      </c>
    </row>
    <row r="331" spans="2:14" x14ac:dyDescent="0.25">
      <c r="M331" s="203" t="s">
        <v>1121</v>
      </c>
      <c r="N331" s="7">
        <f>SUM(N7:N330)</f>
        <v>0</v>
      </c>
    </row>
  </sheetData>
  <mergeCells count="4">
    <mergeCell ref="B1:N1"/>
    <mergeCell ref="B2:N2"/>
    <mergeCell ref="B3:N3"/>
    <mergeCell ref="B5:N5"/>
  </mergeCells>
  <conditionalFormatting sqref="C7:C152">
    <cfRule type="duplicateValues" dxfId="3" priority="2"/>
  </conditionalFormatting>
  <conditionalFormatting sqref="C153:C330">
    <cfRule type="duplicateValues" dxfId="2" priority="1"/>
  </conditionalFormatting>
  <printOptions horizontalCentered="1"/>
  <pageMargins left="0.7" right="0.7" top="0.75" bottom="0.75" header="0.3" footer="0.3"/>
  <pageSetup scale="1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pageSetUpPr fitToPage="1"/>
  </sheetPr>
  <dimension ref="B1:N65"/>
  <sheetViews>
    <sheetView tabSelected="1" view="pageBreakPreview" zoomScaleNormal="100" zoomScaleSheetLayoutView="100" workbookViewId="0">
      <selection activeCell="B5" sqref="B5:N5"/>
    </sheetView>
  </sheetViews>
  <sheetFormatPr baseColWidth="10" defaultColWidth="9.140625" defaultRowHeight="15" x14ac:dyDescent="0.25"/>
  <cols>
    <col min="2" max="2" width="8.42578125" style="6" customWidth="1"/>
    <col min="3" max="3" width="27.7109375" style="6" customWidth="1"/>
    <col min="4" max="5" width="39.5703125" style="6" customWidth="1"/>
    <col min="6" max="6" width="23.42578125" style="5" customWidth="1"/>
    <col min="7" max="7" width="18.7109375" style="5" customWidth="1"/>
    <col min="8" max="8" width="15.140625" customWidth="1"/>
    <col min="9" max="9" width="17.42578125" customWidth="1"/>
    <col min="10" max="10" width="17.28515625" customWidth="1"/>
    <col min="11" max="11" width="15.28515625" customWidth="1"/>
    <col min="12" max="12" width="17.7109375" customWidth="1"/>
    <col min="13" max="13" width="17.140625" customWidth="1"/>
    <col min="14" max="14" width="14.28515625" customWidth="1"/>
  </cols>
  <sheetData>
    <row r="1" spans="2:14" x14ac:dyDescent="0.25">
      <c r="B1" s="251" t="s">
        <v>1124</v>
      </c>
      <c r="C1" s="251"/>
      <c r="D1" s="251"/>
      <c r="E1" s="251"/>
      <c r="F1" s="251"/>
      <c r="G1" s="251"/>
      <c r="H1" s="251"/>
      <c r="I1" s="251"/>
      <c r="J1" s="251"/>
      <c r="K1" s="251"/>
      <c r="L1" s="251"/>
      <c r="M1" s="251"/>
      <c r="N1" s="251"/>
    </row>
    <row r="2" spans="2:14" x14ac:dyDescent="0.25">
      <c r="B2" s="251" t="s">
        <v>1125</v>
      </c>
      <c r="C2" s="251"/>
      <c r="D2" s="251"/>
      <c r="E2" s="251"/>
      <c r="F2" s="251"/>
      <c r="G2" s="251"/>
      <c r="H2" s="251"/>
      <c r="I2" s="251"/>
      <c r="J2" s="251"/>
      <c r="K2" s="251"/>
      <c r="L2" s="251"/>
      <c r="M2" s="251"/>
      <c r="N2" s="251"/>
    </row>
    <row r="3" spans="2:14" x14ac:dyDescent="0.25">
      <c r="B3" s="251" t="s">
        <v>1142</v>
      </c>
      <c r="C3" s="251"/>
      <c r="D3" s="251"/>
      <c r="E3" s="251"/>
      <c r="F3" s="251"/>
      <c r="G3" s="251"/>
      <c r="H3" s="251"/>
      <c r="I3" s="251"/>
      <c r="J3" s="251"/>
      <c r="K3" s="251"/>
      <c r="L3" s="251"/>
      <c r="M3" s="251"/>
      <c r="N3" s="251"/>
    </row>
    <row r="4" spans="2:14" x14ac:dyDescent="0.25">
      <c r="B4" s="206"/>
      <c r="C4" s="206"/>
      <c r="D4" s="206"/>
      <c r="E4" s="206"/>
      <c r="F4" s="206"/>
      <c r="G4" s="206"/>
      <c r="H4" s="206"/>
      <c r="I4" s="206"/>
      <c r="J4" s="206"/>
      <c r="K4" s="206"/>
      <c r="L4" s="206"/>
      <c r="M4" s="206"/>
      <c r="N4" s="206"/>
    </row>
    <row r="5" spans="2:14" x14ac:dyDescent="0.25">
      <c r="B5" s="252" t="s">
        <v>1143</v>
      </c>
      <c r="C5" s="252"/>
      <c r="D5" s="252"/>
      <c r="E5" s="252"/>
      <c r="F5" s="252"/>
      <c r="G5" s="252"/>
      <c r="H5" s="252"/>
      <c r="I5" s="252"/>
      <c r="J5" s="252"/>
      <c r="K5" s="252"/>
      <c r="L5" s="252"/>
      <c r="M5" s="252"/>
      <c r="N5" s="252"/>
    </row>
    <row r="6" spans="2:14" ht="56.25" customHeight="1" x14ac:dyDescent="0.25">
      <c r="B6" s="198" t="s">
        <v>1117</v>
      </c>
      <c r="C6" s="198" t="s">
        <v>1107</v>
      </c>
      <c r="D6" s="198" t="s">
        <v>1108</v>
      </c>
      <c r="E6" s="198" t="s">
        <v>1109</v>
      </c>
      <c r="F6" s="198" t="s">
        <v>1116</v>
      </c>
      <c r="G6" s="198" t="s">
        <v>1122</v>
      </c>
      <c r="H6" s="199" t="s">
        <v>1130</v>
      </c>
      <c r="I6" s="199" t="s">
        <v>1131</v>
      </c>
      <c r="J6" s="199" t="s">
        <v>1128</v>
      </c>
      <c r="K6" s="199" t="s">
        <v>1113</v>
      </c>
      <c r="L6" s="199" t="s">
        <v>1114</v>
      </c>
      <c r="M6" s="199" t="s">
        <v>1123</v>
      </c>
      <c r="N6" s="199" t="s">
        <v>1115</v>
      </c>
    </row>
    <row r="7" spans="2:14" x14ac:dyDescent="0.25">
      <c r="B7" s="7">
        <v>1</v>
      </c>
      <c r="C7" s="7" t="s">
        <v>930</v>
      </c>
      <c r="D7" s="7" t="s">
        <v>653</v>
      </c>
      <c r="E7" s="7">
        <v>2002</v>
      </c>
      <c r="F7" s="7" t="s">
        <v>1129</v>
      </c>
      <c r="G7" s="7" t="s">
        <v>1119</v>
      </c>
      <c r="H7" s="2"/>
      <c r="I7" s="2"/>
      <c r="J7" s="2"/>
      <c r="K7" s="2"/>
      <c r="L7" s="2"/>
      <c r="M7" s="2"/>
      <c r="N7" s="7">
        <f>+H7+I7+J7+K7+L7+M7</f>
        <v>0</v>
      </c>
    </row>
    <row r="8" spans="2:14" x14ac:dyDescent="0.25">
      <c r="B8" s="7">
        <v>2</v>
      </c>
      <c r="C8" s="7" t="s">
        <v>63</v>
      </c>
      <c r="D8" s="7" t="s">
        <v>64</v>
      </c>
      <c r="E8" s="7">
        <v>2006</v>
      </c>
      <c r="F8" s="7" t="s">
        <v>1118</v>
      </c>
      <c r="G8" s="7" t="s">
        <v>1120</v>
      </c>
      <c r="H8" s="2"/>
      <c r="I8" s="2"/>
      <c r="J8" s="2"/>
      <c r="K8" s="2"/>
      <c r="L8" s="2"/>
      <c r="M8" s="2"/>
      <c r="N8" s="7">
        <f t="shared" ref="N8:N44" si="0">+H8+I8+J8+K8+L8+M8</f>
        <v>0</v>
      </c>
    </row>
    <row r="9" spans="2:14" x14ac:dyDescent="0.25">
      <c r="B9" s="7">
        <v>3</v>
      </c>
      <c r="C9" s="7" t="s">
        <v>65</v>
      </c>
      <c r="D9" s="7" t="s">
        <v>64</v>
      </c>
      <c r="E9" s="7">
        <v>2009</v>
      </c>
      <c r="F9" s="7" t="s">
        <v>1118</v>
      </c>
      <c r="G9" s="7" t="s">
        <v>1120</v>
      </c>
      <c r="H9" s="2"/>
      <c r="I9" s="2"/>
      <c r="J9" s="2"/>
      <c r="K9" s="2"/>
      <c r="L9" s="2"/>
      <c r="M9" s="2"/>
      <c r="N9" s="7">
        <f t="shared" si="0"/>
        <v>0</v>
      </c>
    </row>
    <row r="10" spans="2:14" x14ac:dyDescent="0.25">
      <c r="B10" s="7">
        <v>4</v>
      </c>
      <c r="C10" s="7" t="s">
        <v>9</v>
      </c>
      <c r="D10" s="7" t="s">
        <v>10</v>
      </c>
      <c r="E10" s="7">
        <v>2011</v>
      </c>
      <c r="F10" s="7" t="s">
        <v>1118</v>
      </c>
      <c r="G10" s="7" t="s">
        <v>1120</v>
      </c>
      <c r="H10" s="2"/>
      <c r="I10" s="2"/>
      <c r="J10" s="2"/>
      <c r="K10" s="2"/>
      <c r="L10" s="2"/>
      <c r="M10" s="2"/>
      <c r="N10" s="7">
        <f t="shared" si="0"/>
        <v>0</v>
      </c>
    </row>
    <row r="11" spans="2:14" x14ac:dyDescent="0.25">
      <c r="B11" s="7">
        <v>5</v>
      </c>
      <c r="C11" s="7" t="s">
        <v>11</v>
      </c>
      <c r="D11" s="7" t="s">
        <v>12</v>
      </c>
      <c r="E11" s="7">
        <v>2011</v>
      </c>
      <c r="F11" s="7" t="s">
        <v>1118</v>
      </c>
      <c r="G11" s="7" t="s">
        <v>1119</v>
      </c>
      <c r="H11" s="2"/>
      <c r="I11" s="2"/>
      <c r="J11" s="2"/>
      <c r="K11" s="2"/>
      <c r="L11" s="2"/>
      <c r="M11" s="2"/>
      <c r="N11" s="7">
        <f t="shared" si="0"/>
        <v>0</v>
      </c>
    </row>
    <row r="12" spans="2:14" x14ac:dyDescent="0.25">
      <c r="B12" s="7">
        <v>6</v>
      </c>
      <c r="C12" s="7" t="s">
        <v>821</v>
      </c>
      <c r="D12" s="7" t="s">
        <v>143</v>
      </c>
      <c r="E12" s="7">
        <v>2011</v>
      </c>
      <c r="F12" s="7" t="s">
        <v>1118</v>
      </c>
      <c r="G12" s="7" t="s">
        <v>1119</v>
      </c>
      <c r="H12" s="2"/>
      <c r="I12" s="2"/>
      <c r="J12" s="2"/>
      <c r="K12" s="2"/>
      <c r="L12" s="2"/>
      <c r="M12" s="2"/>
      <c r="N12" s="7">
        <f t="shared" si="0"/>
        <v>0</v>
      </c>
    </row>
    <row r="13" spans="2:14" ht="15.75" x14ac:dyDescent="0.25">
      <c r="B13" s="7">
        <v>7</v>
      </c>
      <c r="C13" s="4" t="s">
        <v>650</v>
      </c>
      <c r="D13" s="9" t="s">
        <v>651</v>
      </c>
      <c r="E13" s="9">
        <v>2014</v>
      </c>
      <c r="F13" s="7" t="s">
        <v>1129</v>
      </c>
      <c r="G13" s="7" t="s">
        <v>1119</v>
      </c>
      <c r="H13" s="2"/>
      <c r="I13" s="2"/>
      <c r="J13" s="2"/>
      <c r="K13" s="2"/>
      <c r="L13" s="2"/>
      <c r="M13" s="2"/>
      <c r="N13" s="7">
        <f t="shared" si="0"/>
        <v>0</v>
      </c>
    </row>
    <row r="14" spans="2:14" ht="15.75" x14ac:dyDescent="0.25">
      <c r="B14" s="7">
        <v>8</v>
      </c>
      <c r="C14" s="4" t="s">
        <v>125</v>
      </c>
      <c r="D14" s="9" t="s">
        <v>126</v>
      </c>
      <c r="E14" s="9">
        <v>2014</v>
      </c>
      <c r="F14" s="7" t="s">
        <v>1129</v>
      </c>
      <c r="G14" s="7" t="s">
        <v>1119</v>
      </c>
      <c r="H14" s="2"/>
      <c r="I14" s="2"/>
      <c r="J14" s="2"/>
      <c r="K14" s="2"/>
      <c r="L14" s="2"/>
      <c r="M14" s="2"/>
      <c r="N14" s="7">
        <f t="shared" si="0"/>
        <v>0</v>
      </c>
    </row>
    <row r="15" spans="2:14" ht="15.75" x14ac:dyDescent="0.25">
      <c r="B15" s="7">
        <v>9</v>
      </c>
      <c r="C15" s="4" t="s">
        <v>255</v>
      </c>
      <c r="D15" s="9" t="s">
        <v>126</v>
      </c>
      <c r="E15" s="9">
        <v>2016</v>
      </c>
      <c r="F15" s="7" t="s">
        <v>1129</v>
      </c>
      <c r="G15" s="7" t="s">
        <v>1119</v>
      </c>
      <c r="H15" s="2"/>
      <c r="I15" s="2"/>
      <c r="J15" s="2"/>
      <c r="K15" s="2"/>
      <c r="L15" s="2"/>
      <c r="M15" s="2"/>
      <c r="N15" s="7">
        <f t="shared" si="0"/>
        <v>0</v>
      </c>
    </row>
    <row r="16" spans="2:14" ht="15.75" x14ac:dyDescent="0.25">
      <c r="B16" s="7">
        <v>10</v>
      </c>
      <c r="C16" s="4" t="s">
        <v>811</v>
      </c>
      <c r="D16" s="9" t="s">
        <v>812</v>
      </c>
      <c r="E16" s="9">
        <v>2018</v>
      </c>
      <c r="F16" s="7" t="s">
        <v>1129</v>
      </c>
      <c r="G16" s="7" t="s">
        <v>1119</v>
      </c>
      <c r="H16" s="2"/>
      <c r="I16" s="2"/>
      <c r="J16" s="2"/>
      <c r="K16" s="2"/>
      <c r="L16" s="2"/>
      <c r="M16" s="2"/>
      <c r="N16" s="7">
        <f t="shared" si="0"/>
        <v>0</v>
      </c>
    </row>
    <row r="17" spans="2:14" ht="15.75" x14ac:dyDescent="0.25">
      <c r="B17" s="7">
        <v>11</v>
      </c>
      <c r="C17" s="4" t="s">
        <v>68</v>
      </c>
      <c r="D17" s="9" t="s">
        <v>69</v>
      </c>
      <c r="E17" s="9">
        <v>2005</v>
      </c>
      <c r="F17" s="7" t="s">
        <v>1129</v>
      </c>
      <c r="G17" s="7" t="s">
        <v>1119</v>
      </c>
      <c r="H17" s="2"/>
      <c r="I17" s="2"/>
      <c r="J17" s="2"/>
      <c r="K17" s="2"/>
      <c r="L17" s="2"/>
      <c r="M17" s="2"/>
      <c r="N17" s="7">
        <f t="shared" si="0"/>
        <v>0</v>
      </c>
    </row>
    <row r="18" spans="2:14" ht="15.75" x14ac:dyDescent="0.25">
      <c r="B18" s="7">
        <v>12</v>
      </c>
      <c r="C18" s="4" t="s">
        <v>418</v>
      </c>
      <c r="D18" s="9" t="s">
        <v>419</v>
      </c>
      <c r="E18" s="9">
        <v>2010</v>
      </c>
      <c r="F18" s="7" t="s">
        <v>1129</v>
      </c>
      <c r="G18" s="7" t="s">
        <v>1119</v>
      </c>
      <c r="H18" s="2"/>
      <c r="I18" s="2"/>
      <c r="J18" s="2"/>
      <c r="K18" s="2"/>
      <c r="L18" s="2"/>
      <c r="M18" s="2"/>
      <c r="N18" s="7">
        <f t="shared" si="0"/>
        <v>0</v>
      </c>
    </row>
    <row r="19" spans="2:14" ht="15.75" x14ac:dyDescent="0.25">
      <c r="B19" s="7">
        <v>13</v>
      </c>
      <c r="C19" s="4" t="s">
        <v>574</v>
      </c>
      <c r="D19" s="9" t="s">
        <v>537</v>
      </c>
      <c r="E19" s="9">
        <v>2007</v>
      </c>
      <c r="F19" s="7" t="s">
        <v>1129</v>
      </c>
      <c r="G19" s="7" t="s">
        <v>1119</v>
      </c>
      <c r="H19" s="2"/>
      <c r="I19" s="2"/>
      <c r="J19" s="2"/>
      <c r="K19" s="2"/>
      <c r="L19" s="2"/>
      <c r="M19" s="2"/>
      <c r="N19" s="7">
        <f t="shared" si="0"/>
        <v>0</v>
      </c>
    </row>
    <row r="20" spans="2:14" ht="15.75" x14ac:dyDescent="0.25">
      <c r="B20" s="7">
        <v>14</v>
      </c>
      <c r="C20" s="4" t="s">
        <v>536</v>
      </c>
      <c r="D20" s="9" t="s">
        <v>537</v>
      </c>
      <c r="E20" s="9">
        <v>2013</v>
      </c>
      <c r="F20" s="7" t="s">
        <v>1129</v>
      </c>
      <c r="G20" s="7" t="s">
        <v>1119</v>
      </c>
      <c r="H20" s="2"/>
      <c r="I20" s="2"/>
      <c r="J20" s="2"/>
      <c r="K20" s="2"/>
      <c r="L20" s="2"/>
      <c r="M20" s="2"/>
      <c r="N20" s="7">
        <f t="shared" si="0"/>
        <v>0</v>
      </c>
    </row>
    <row r="21" spans="2:14" ht="15.75" x14ac:dyDescent="0.25">
      <c r="B21" s="7">
        <v>15</v>
      </c>
      <c r="C21" s="4" t="s">
        <v>928</v>
      </c>
      <c r="D21" s="9" t="s">
        <v>653</v>
      </c>
      <c r="E21" s="9">
        <v>2001</v>
      </c>
      <c r="F21" s="7" t="s">
        <v>1129</v>
      </c>
      <c r="G21" s="7" t="s">
        <v>1119</v>
      </c>
      <c r="H21" s="2"/>
      <c r="I21" s="2"/>
      <c r="J21" s="2"/>
      <c r="K21" s="2"/>
      <c r="L21" s="2"/>
      <c r="M21" s="2"/>
      <c r="N21" s="7">
        <f t="shared" si="0"/>
        <v>0</v>
      </c>
    </row>
    <row r="22" spans="2:14" ht="15.75" x14ac:dyDescent="0.25">
      <c r="B22" s="7">
        <v>16</v>
      </c>
      <c r="C22" s="4" t="s">
        <v>657</v>
      </c>
      <c r="D22" s="9" t="s">
        <v>653</v>
      </c>
      <c r="E22" s="9">
        <v>2013</v>
      </c>
      <c r="F22" s="7" t="s">
        <v>1129</v>
      </c>
      <c r="G22" s="7" t="s">
        <v>1119</v>
      </c>
      <c r="H22" s="2"/>
      <c r="I22" s="2"/>
      <c r="J22" s="2"/>
      <c r="K22" s="2"/>
      <c r="L22" s="2"/>
      <c r="M22" s="2"/>
      <c r="N22" s="7">
        <f t="shared" si="0"/>
        <v>0</v>
      </c>
    </row>
    <row r="23" spans="2:14" ht="15.75" x14ac:dyDescent="0.25">
      <c r="B23" s="7">
        <v>17</v>
      </c>
      <c r="C23" s="4" t="s">
        <v>652</v>
      </c>
      <c r="D23" s="9" t="s">
        <v>653</v>
      </c>
      <c r="E23" s="9">
        <v>2013</v>
      </c>
      <c r="F23" s="7" t="s">
        <v>1129</v>
      </c>
      <c r="G23" s="7" t="s">
        <v>1119</v>
      </c>
      <c r="H23" s="2"/>
      <c r="I23" s="2"/>
      <c r="J23" s="2"/>
      <c r="K23" s="2"/>
      <c r="L23" s="2"/>
      <c r="M23" s="2"/>
      <c r="N23" s="7">
        <f t="shared" si="0"/>
        <v>0</v>
      </c>
    </row>
    <row r="24" spans="2:14" ht="15.75" x14ac:dyDescent="0.25">
      <c r="B24" s="7">
        <v>18</v>
      </c>
      <c r="C24" s="4" t="s">
        <v>763</v>
      </c>
      <c r="D24" s="9" t="s">
        <v>653</v>
      </c>
      <c r="E24" s="9">
        <v>2018</v>
      </c>
      <c r="F24" s="7" t="s">
        <v>1129</v>
      </c>
      <c r="G24" s="7" t="s">
        <v>1119</v>
      </c>
      <c r="H24" s="2"/>
      <c r="I24" s="2"/>
      <c r="J24" s="2"/>
      <c r="K24" s="2"/>
      <c r="L24" s="2"/>
      <c r="M24" s="2"/>
      <c r="N24" s="7">
        <f t="shared" si="0"/>
        <v>0</v>
      </c>
    </row>
    <row r="25" spans="2:14" ht="15.75" x14ac:dyDescent="0.25">
      <c r="B25" s="7">
        <v>19</v>
      </c>
      <c r="C25" s="4" t="s">
        <v>436</v>
      </c>
      <c r="D25" s="9" t="s">
        <v>437</v>
      </c>
      <c r="E25" s="9">
        <v>2014</v>
      </c>
      <c r="F25" s="7" t="s">
        <v>1129</v>
      </c>
      <c r="G25" s="7" t="s">
        <v>1119</v>
      </c>
      <c r="H25" s="2"/>
      <c r="I25" s="2"/>
      <c r="J25" s="2"/>
      <c r="K25" s="2"/>
      <c r="L25" s="2"/>
      <c r="M25" s="2"/>
      <c r="N25" s="7">
        <f t="shared" si="0"/>
        <v>0</v>
      </c>
    </row>
    <row r="26" spans="2:14" ht="15.75" x14ac:dyDescent="0.25">
      <c r="B26" s="7">
        <v>20</v>
      </c>
      <c r="C26" s="4" t="s">
        <v>489</v>
      </c>
      <c r="D26" s="9" t="s">
        <v>490</v>
      </c>
      <c r="E26" s="9">
        <v>2015</v>
      </c>
      <c r="F26" s="7" t="s">
        <v>1129</v>
      </c>
      <c r="G26" s="7" t="s">
        <v>1119</v>
      </c>
      <c r="H26" s="2"/>
      <c r="I26" s="2"/>
      <c r="J26" s="2"/>
      <c r="K26" s="2"/>
      <c r="L26" s="2"/>
      <c r="M26" s="2"/>
      <c r="N26" s="7">
        <f t="shared" si="0"/>
        <v>0</v>
      </c>
    </row>
    <row r="27" spans="2:14" ht="15.75" x14ac:dyDescent="0.25">
      <c r="B27" s="7">
        <v>21</v>
      </c>
      <c r="C27" s="4" t="s">
        <v>636</v>
      </c>
      <c r="D27" s="9" t="s">
        <v>637</v>
      </c>
      <c r="E27" s="9">
        <v>2013</v>
      </c>
      <c r="F27" s="7" t="s">
        <v>1129</v>
      </c>
      <c r="G27" s="7" t="s">
        <v>1119</v>
      </c>
      <c r="H27" s="2"/>
      <c r="I27" s="2"/>
      <c r="J27" s="2"/>
      <c r="K27" s="2"/>
      <c r="L27" s="2"/>
      <c r="M27" s="2"/>
      <c r="N27" s="7">
        <f t="shared" si="0"/>
        <v>0</v>
      </c>
    </row>
    <row r="28" spans="2:14" ht="15.75" x14ac:dyDescent="0.25">
      <c r="B28" s="7">
        <v>22</v>
      </c>
      <c r="C28" s="4" t="s">
        <v>317</v>
      </c>
      <c r="D28" s="9" t="s">
        <v>318</v>
      </c>
      <c r="E28" s="9">
        <v>2013</v>
      </c>
      <c r="F28" s="7" t="s">
        <v>1129</v>
      </c>
      <c r="G28" s="7" t="s">
        <v>1119</v>
      </c>
      <c r="H28" s="2"/>
      <c r="I28" s="2"/>
      <c r="J28" s="2"/>
      <c r="K28" s="2"/>
      <c r="L28" s="2"/>
      <c r="M28" s="2"/>
      <c r="N28" s="7">
        <f t="shared" si="0"/>
        <v>0</v>
      </c>
    </row>
    <row r="29" spans="2:14" ht="15.75" x14ac:dyDescent="0.25">
      <c r="B29" s="7">
        <v>23</v>
      </c>
      <c r="C29" s="4" t="s">
        <v>656</v>
      </c>
      <c r="D29" s="9" t="s">
        <v>270</v>
      </c>
      <c r="E29" s="9">
        <v>2008</v>
      </c>
      <c r="F29" s="7" t="s">
        <v>1129</v>
      </c>
      <c r="G29" s="7" t="s">
        <v>1119</v>
      </c>
      <c r="H29" s="2"/>
      <c r="I29" s="2"/>
      <c r="J29" s="2"/>
      <c r="K29" s="2"/>
      <c r="L29" s="2"/>
      <c r="M29" s="2"/>
      <c r="N29" s="7">
        <f t="shared" si="0"/>
        <v>0</v>
      </c>
    </row>
    <row r="30" spans="2:14" ht="15.75" x14ac:dyDescent="0.25">
      <c r="B30" s="7">
        <v>24</v>
      </c>
      <c r="C30" s="4" t="s">
        <v>269</v>
      </c>
      <c r="D30" s="9" t="s">
        <v>270</v>
      </c>
      <c r="E30" s="9">
        <v>2008</v>
      </c>
      <c r="F30" s="7" t="s">
        <v>1129</v>
      </c>
      <c r="G30" s="7" t="s">
        <v>1119</v>
      </c>
      <c r="H30" s="2"/>
      <c r="I30" s="2"/>
      <c r="J30" s="2"/>
      <c r="K30" s="2"/>
      <c r="L30" s="2"/>
      <c r="M30" s="2"/>
      <c r="N30" s="7">
        <f t="shared" si="0"/>
        <v>0</v>
      </c>
    </row>
    <row r="31" spans="2:14" ht="15.75" x14ac:dyDescent="0.25">
      <c r="B31" s="7">
        <v>25</v>
      </c>
      <c r="C31" s="4" t="s">
        <v>460</v>
      </c>
      <c r="D31" s="9" t="s">
        <v>270</v>
      </c>
      <c r="E31" s="9">
        <v>2010</v>
      </c>
      <c r="F31" s="7" t="s">
        <v>1129</v>
      </c>
      <c r="G31" s="7" t="s">
        <v>1119</v>
      </c>
      <c r="H31" s="2"/>
      <c r="I31" s="2"/>
      <c r="J31" s="2"/>
      <c r="K31" s="2"/>
      <c r="L31" s="2"/>
      <c r="M31" s="2"/>
      <c r="N31" s="7">
        <f t="shared" si="0"/>
        <v>0</v>
      </c>
    </row>
    <row r="32" spans="2:14" ht="15.75" x14ac:dyDescent="0.25">
      <c r="B32" s="7">
        <v>26</v>
      </c>
      <c r="C32" s="4" t="s">
        <v>658</v>
      </c>
      <c r="D32" s="9" t="s">
        <v>270</v>
      </c>
      <c r="E32" s="9">
        <v>2010</v>
      </c>
      <c r="F32" s="7" t="s">
        <v>1129</v>
      </c>
      <c r="G32" s="7" t="s">
        <v>1119</v>
      </c>
      <c r="H32" s="2"/>
      <c r="I32" s="2"/>
      <c r="J32" s="2"/>
      <c r="K32" s="2"/>
      <c r="L32" s="2"/>
      <c r="M32" s="2"/>
      <c r="N32" s="7">
        <f t="shared" si="0"/>
        <v>0</v>
      </c>
    </row>
    <row r="33" spans="2:14" ht="15.75" x14ac:dyDescent="0.25">
      <c r="B33" s="7">
        <v>27</v>
      </c>
      <c r="C33" s="4" t="s">
        <v>825</v>
      </c>
      <c r="D33" s="9" t="s">
        <v>270</v>
      </c>
      <c r="E33" s="9">
        <v>2011</v>
      </c>
      <c r="F33" s="7" t="s">
        <v>1129</v>
      </c>
      <c r="G33" s="7" t="s">
        <v>1119</v>
      </c>
      <c r="H33" s="2"/>
      <c r="I33" s="2"/>
      <c r="J33" s="2"/>
      <c r="K33" s="2"/>
      <c r="L33" s="2"/>
      <c r="M33" s="2"/>
      <c r="N33" s="7">
        <f t="shared" si="0"/>
        <v>0</v>
      </c>
    </row>
    <row r="34" spans="2:14" ht="15.75" x14ac:dyDescent="0.25">
      <c r="B34" s="7">
        <v>28</v>
      </c>
      <c r="C34" s="4" t="s">
        <v>388</v>
      </c>
      <c r="D34" s="9" t="s">
        <v>270</v>
      </c>
      <c r="E34" s="9">
        <v>2012</v>
      </c>
      <c r="F34" s="7" t="s">
        <v>1129</v>
      </c>
      <c r="G34" s="7" t="s">
        <v>1119</v>
      </c>
      <c r="H34" s="2"/>
      <c r="I34" s="2"/>
      <c r="J34" s="2"/>
      <c r="K34" s="2"/>
      <c r="L34" s="2"/>
      <c r="M34" s="2"/>
      <c r="N34" s="7">
        <f t="shared" si="0"/>
        <v>0</v>
      </c>
    </row>
    <row r="35" spans="2:14" ht="15.75" x14ac:dyDescent="0.25">
      <c r="B35" s="7">
        <v>29</v>
      </c>
      <c r="C35" s="4" t="s">
        <v>310</v>
      </c>
      <c r="D35" s="9" t="s">
        <v>270</v>
      </c>
      <c r="E35" s="9">
        <v>2013</v>
      </c>
      <c r="F35" s="7" t="s">
        <v>1129</v>
      </c>
      <c r="G35" s="7" t="s">
        <v>1119</v>
      </c>
      <c r="H35" s="2"/>
      <c r="I35" s="2"/>
      <c r="J35" s="2"/>
      <c r="K35" s="2"/>
      <c r="L35" s="2"/>
      <c r="M35" s="2"/>
      <c r="N35" s="7">
        <f t="shared" si="0"/>
        <v>0</v>
      </c>
    </row>
    <row r="36" spans="2:14" ht="15.75" x14ac:dyDescent="0.25">
      <c r="B36" s="7">
        <v>30</v>
      </c>
      <c r="C36" s="4" t="s">
        <v>842</v>
      </c>
      <c r="D36" s="9" t="s">
        <v>77</v>
      </c>
      <c r="E36" s="9">
        <v>2010</v>
      </c>
      <c r="F36" s="7" t="s">
        <v>1129</v>
      </c>
      <c r="G36" s="7" t="s">
        <v>1119</v>
      </c>
      <c r="H36" s="2"/>
      <c r="I36" s="2"/>
      <c r="J36" s="2"/>
      <c r="K36" s="2"/>
      <c r="L36" s="2"/>
      <c r="M36" s="2"/>
      <c r="N36" s="7">
        <f t="shared" si="0"/>
        <v>0</v>
      </c>
    </row>
    <row r="37" spans="2:14" ht="15.75" x14ac:dyDescent="0.25">
      <c r="B37" s="7">
        <v>31</v>
      </c>
      <c r="C37" s="4" t="s">
        <v>852</v>
      </c>
      <c r="D37" s="9" t="s">
        <v>77</v>
      </c>
      <c r="E37" s="9">
        <v>2010</v>
      </c>
      <c r="F37" s="7" t="s">
        <v>1129</v>
      </c>
      <c r="G37" s="7" t="s">
        <v>1119</v>
      </c>
      <c r="H37" s="2"/>
      <c r="I37" s="2"/>
      <c r="J37" s="2"/>
      <c r="K37" s="2"/>
      <c r="L37" s="2"/>
      <c r="M37" s="2"/>
      <c r="N37" s="7">
        <f t="shared" si="0"/>
        <v>0</v>
      </c>
    </row>
    <row r="38" spans="2:14" ht="15.75" x14ac:dyDescent="0.25">
      <c r="B38" s="7">
        <v>32</v>
      </c>
      <c r="C38" s="4" t="s">
        <v>277</v>
      </c>
      <c r="D38" s="9" t="s">
        <v>77</v>
      </c>
      <c r="E38" s="9">
        <v>2012</v>
      </c>
      <c r="F38" s="7" t="s">
        <v>1129</v>
      </c>
      <c r="G38" s="7" t="s">
        <v>1119</v>
      </c>
      <c r="H38" s="2"/>
      <c r="I38" s="2"/>
      <c r="J38" s="2"/>
      <c r="K38" s="2"/>
      <c r="L38" s="2"/>
      <c r="M38" s="2"/>
      <c r="N38" s="7">
        <f t="shared" si="0"/>
        <v>0</v>
      </c>
    </row>
    <row r="39" spans="2:14" ht="15.75" x14ac:dyDescent="0.25">
      <c r="B39" s="7">
        <v>33</v>
      </c>
      <c r="C39" s="4" t="s">
        <v>276</v>
      </c>
      <c r="D39" s="9" t="s">
        <v>77</v>
      </c>
      <c r="E39" s="9">
        <v>2013</v>
      </c>
      <c r="F39" s="7" t="s">
        <v>1129</v>
      </c>
      <c r="G39" s="7" t="s">
        <v>1119</v>
      </c>
      <c r="H39" s="2"/>
      <c r="I39" s="2"/>
      <c r="J39" s="2"/>
      <c r="K39" s="2"/>
      <c r="L39" s="2"/>
      <c r="M39" s="2"/>
      <c r="N39" s="7">
        <f t="shared" si="0"/>
        <v>0</v>
      </c>
    </row>
    <row r="40" spans="2:14" ht="15.75" x14ac:dyDescent="0.25">
      <c r="B40" s="7">
        <v>34</v>
      </c>
      <c r="C40" s="4" t="s">
        <v>306</v>
      </c>
      <c r="D40" s="9" t="s">
        <v>77</v>
      </c>
      <c r="E40" s="9">
        <v>2015</v>
      </c>
      <c r="F40" s="7" t="s">
        <v>1129</v>
      </c>
      <c r="G40" s="7" t="s">
        <v>1119</v>
      </c>
      <c r="H40" s="2"/>
      <c r="I40" s="2"/>
      <c r="J40" s="2"/>
      <c r="K40" s="2"/>
      <c r="L40" s="2"/>
      <c r="M40" s="2"/>
      <c r="N40" s="7">
        <f t="shared" si="0"/>
        <v>0</v>
      </c>
    </row>
    <row r="41" spans="2:14" ht="15.75" x14ac:dyDescent="0.25">
      <c r="B41" s="7">
        <v>35</v>
      </c>
      <c r="C41" s="4" t="s">
        <v>749</v>
      </c>
      <c r="D41" s="9" t="s">
        <v>77</v>
      </c>
      <c r="E41" s="9">
        <v>2015</v>
      </c>
      <c r="F41" s="7" t="s">
        <v>1129</v>
      </c>
      <c r="G41" s="7" t="s">
        <v>1119</v>
      </c>
      <c r="H41" s="2"/>
      <c r="I41" s="2"/>
      <c r="J41" s="2"/>
      <c r="K41" s="2"/>
      <c r="L41" s="2"/>
      <c r="M41" s="2"/>
      <c r="N41" s="7">
        <f t="shared" si="0"/>
        <v>0</v>
      </c>
    </row>
    <row r="42" spans="2:14" ht="15.75" x14ac:dyDescent="0.25">
      <c r="B42" s="7">
        <v>36</v>
      </c>
      <c r="C42" s="4" t="s">
        <v>76</v>
      </c>
      <c r="D42" s="9" t="s">
        <v>77</v>
      </c>
      <c r="E42" s="9">
        <v>2016</v>
      </c>
      <c r="F42" s="7" t="s">
        <v>1129</v>
      </c>
      <c r="G42" s="7" t="s">
        <v>1119</v>
      </c>
      <c r="H42" s="2"/>
      <c r="I42" s="2"/>
      <c r="J42" s="2"/>
      <c r="K42" s="2"/>
      <c r="L42" s="2"/>
      <c r="M42" s="2"/>
      <c r="N42" s="7">
        <f t="shared" si="0"/>
        <v>0</v>
      </c>
    </row>
    <row r="43" spans="2:14" ht="15.75" x14ac:dyDescent="0.25">
      <c r="B43" s="7">
        <v>37</v>
      </c>
      <c r="C43" s="4" t="s">
        <v>432</v>
      </c>
      <c r="D43" s="9" t="s">
        <v>433</v>
      </c>
      <c r="E43" s="9">
        <v>2012</v>
      </c>
      <c r="F43" s="7" t="s">
        <v>1129</v>
      </c>
      <c r="G43" s="7" t="s">
        <v>1119</v>
      </c>
      <c r="H43" s="2"/>
      <c r="I43" s="2"/>
      <c r="J43" s="2"/>
      <c r="K43" s="2"/>
      <c r="L43" s="2"/>
      <c r="M43" s="2"/>
      <c r="N43" s="7">
        <f t="shared" si="0"/>
        <v>0</v>
      </c>
    </row>
    <row r="44" spans="2:14" ht="15.75" x14ac:dyDescent="0.25">
      <c r="B44" s="7">
        <v>38</v>
      </c>
      <c r="C44" s="4" t="s">
        <v>100</v>
      </c>
      <c r="D44" s="9" t="s">
        <v>101</v>
      </c>
      <c r="E44" s="9">
        <v>2014</v>
      </c>
      <c r="F44" s="7" t="s">
        <v>1129</v>
      </c>
      <c r="G44" s="7" t="s">
        <v>1119</v>
      </c>
      <c r="H44" s="2"/>
      <c r="I44" s="2"/>
      <c r="J44" s="2"/>
      <c r="K44" s="2"/>
      <c r="L44" s="2"/>
      <c r="M44" s="2"/>
      <c r="N44" s="7">
        <f t="shared" si="0"/>
        <v>0</v>
      </c>
    </row>
    <row r="45" spans="2:14" ht="15.75" x14ac:dyDescent="0.25">
      <c r="B45" s="7">
        <v>39</v>
      </c>
      <c r="C45" s="4" t="s">
        <v>129</v>
      </c>
      <c r="D45" s="9" t="s">
        <v>130</v>
      </c>
      <c r="E45" s="9">
        <v>2015</v>
      </c>
      <c r="F45" s="7" t="s">
        <v>1129</v>
      </c>
      <c r="G45" s="7" t="s">
        <v>1119</v>
      </c>
      <c r="H45" s="2"/>
      <c r="I45" s="2"/>
      <c r="J45" s="2"/>
      <c r="K45" s="2"/>
      <c r="L45" s="2"/>
      <c r="M45" s="2"/>
      <c r="N45" s="2"/>
    </row>
    <row r="46" spans="2:14" ht="15.75" x14ac:dyDescent="0.25">
      <c r="B46" s="7">
        <v>40</v>
      </c>
      <c r="C46" s="4" t="s">
        <v>256</v>
      </c>
      <c r="D46" s="9" t="s">
        <v>257</v>
      </c>
      <c r="E46" s="9">
        <v>2006</v>
      </c>
      <c r="F46" s="7" t="s">
        <v>1129</v>
      </c>
      <c r="G46" s="7" t="s">
        <v>1119</v>
      </c>
      <c r="H46" s="2"/>
      <c r="I46" s="2"/>
      <c r="J46" s="2"/>
      <c r="K46" s="2"/>
      <c r="L46" s="2"/>
      <c r="M46" s="2"/>
      <c r="N46" s="2"/>
    </row>
    <row r="47" spans="2:14" ht="15.75" x14ac:dyDescent="0.25">
      <c r="B47" s="7">
        <v>41</v>
      </c>
      <c r="C47" s="4" t="s">
        <v>135</v>
      </c>
      <c r="D47" s="9" t="s">
        <v>136</v>
      </c>
      <c r="E47" s="9">
        <v>2011</v>
      </c>
      <c r="F47" s="7" t="s">
        <v>1129</v>
      </c>
      <c r="G47" s="7" t="s">
        <v>1119</v>
      </c>
      <c r="H47" s="2"/>
      <c r="I47" s="2"/>
      <c r="J47" s="2"/>
      <c r="K47" s="2"/>
      <c r="L47" s="2"/>
      <c r="M47" s="2"/>
      <c r="N47" s="2"/>
    </row>
    <row r="48" spans="2:14" ht="15.75" x14ac:dyDescent="0.25">
      <c r="B48" s="7">
        <v>42</v>
      </c>
      <c r="C48" s="4" t="s">
        <v>298</v>
      </c>
      <c r="D48" s="9" t="s">
        <v>136</v>
      </c>
      <c r="E48" s="9">
        <v>2012</v>
      </c>
      <c r="F48" s="7" t="s">
        <v>1129</v>
      </c>
      <c r="G48" s="7" t="s">
        <v>1119</v>
      </c>
      <c r="H48" s="2"/>
      <c r="I48" s="2"/>
      <c r="J48" s="2"/>
      <c r="K48" s="2"/>
      <c r="L48" s="2"/>
      <c r="M48" s="2"/>
      <c r="N48" s="2"/>
    </row>
    <row r="49" spans="2:14" ht="15.75" x14ac:dyDescent="0.25">
      <c r="B49" s="7">
        <v>43</v>
      </c>
      <c r="C49" s="4" t="s">
        <v>138</v>
      </c>
      <c r="D49" s="9" t="s">
        <v>136</v>
      </c>
      <c r="E49" s="9">
        <v>2014</v>
      </c>
      <c r="F49" s="7" t="s">
        <v>1129</v>
      </c>
      <c r="G49" s="7" t="s">
        <v>1119</v>
      </c>
      <c r="H49" s="2"/>
      <c r="I49" s="2"/>
      <c r="J49" s="2"/>
      <c r="K49" s="2"/>
      <c r="L49" s="2"/>
      <c r="M49" s="2"/>
      <c r="N49" s="2"/>
    </row>
    <row r="50" spans="2:14" ht="15.75" x14ac:dyDescent="0.25">
      <c r="B50" s="7">
        <v>44</v>
      </c>
      <c r="C50" s="4" t="s">
        <v>826</v>
      </c>
      <c r="D50" s="9" t="s">
        <v>136</v>
      </c>
      <c r="E50" s="9">
        <v>2014</v>
      </c>
      <c r="F50" s="7" t="s">
        <v>1129</v>
      </c>
      <c r="G50" s="7" t="s">
        <v>1119</v>
      </c>
      <c r="H50" s="2"/>
      <c r="I50" s="2"/>
      <c r="J50" s="2"/>
      <c r="K50" s="2"/>
      <c r="L50" s="2"/>
      <c r="M50" s="2"/>
      <c r="N50" s="2"/>
    </row>
    <row r="51" spans="2:14" ht="15.75" x14ac:dyDescent="0.25">
      <c r="B51" s="7">
        <v>45</v>
      </c>
      <c r="C51" s="4" t="s">
        <v>747</v>
      </c>
      <c r="D51" s="9" t="s">
        <v>136</v>
      </c>
      <c r="E51" s="9">
        <v>2014</v>
      </c>
      <c r="F51" s="7" t="s">
        <v>1129</v>
      </c>
      <c r="G51" s="7" t="s">
        <v>1119</v>
      </c>
      <c r="H51" s="2"/>
      <c r="I51" s="2"/>
      <c r="J51" s="2"/>
      <c r="K51" s="2"/>
      <c r="L51" s="2"/>
      <c r="M51" s="2"/>
      <c r="N51" s="2"/>
    </row>
    <row r="52" spans="2:14" ht="15.75" x14ac:dyDescent="0.25">
      <c r="B52" s="7">
        <v>46</v>
      </c>
      <c r="C52" s="4" t="s">
        <v>142</v>
      </c>
      <c r="D52" s="9" t="s">
        <v>143</v>
      </c>
      <c r="E52" s="9">
        <v>2012</v>
      </c>
      <c r="F52" s="7" t="s">
        <v>1129</v>
      </c>
      <c r="G52" s="7" t="s">
        <v>1119</v>
      </c>
      <c r="H52" s="2"/>
      <c r="I52" s="2"/>
      <c r="J52" s="2"/>
      <c r="K52" s="2"/>
      <c r="L52" s="2"/>
      <c r="M52" s="2"/>
      <c r="N52" s="2"/>
    </row>
    <row r="53" spans="2:14" ht="15.75" x14ac:dyDescent="0.25">
      <c r="B53" s="7">
        <v>47</v>
      </c>
      <c r="C53" s="4" t="s">
        <v>96</v>
      </c>
      <c r="D53" s="9" t="s">
        <v>97</v>
      </c>
      <c r="E53" s="9">
        <v>2010</v>
      </c>
      <c r="F53" s="7" t="s">
        <v>1129</v>
      </c>
      <c r="G53" s="7" t="s">
        <v>1119</v>
      </c>
      <c r="H53" s="2"/>
      <c r="I53" s="2"/>
      <c r="J53" s="2"/>
      <c r="K53" s="2"/>
      <c r="L53" s="2"/>
      <c r="M53" s="2"/>
      <c r="N53" s="2"/>
    </row>
    <row r="54" spans="2:14" ht="15.75" x14ac:dyDescent="0.25">
      <c r="B54" s="7">
        <v>48</v>
      </c>
      <c r="C54" s="4" t="s">
        <v>384</v>
      </c>
      <c r="D54" s="9" t="s">
        <v>385</v>
      </c>
      <c r="E54" s="9">
        <v>2012</v>
      </c>
      <c r="F54" s="7" t="s">
        <v>1129</v>
      </c>
      <c r="G54" s="7" t="s">
        <v>1119</v>
      </c>
      <c r="H54" s="2"/>
      <c r="I54" s="2"/>
      <c r="J54" s="2"/>
      <c r="K54" s="2"/>
      <c r="L54" s="2"/>
      <c r="M54" s="2"/>
      <c r="N54" s="2"/>
    </row>
    <row r="55" spans="2:14" ht="15.75" x14ac:dyDescent="0.25">
      <c r="B55" s="7">
        <v>49</v>
      </c>
      <c r="C55" s="4" t="s">
        <v>604</v>
      </c>
      <c r="D55" s="9" t="s">
        <v>548</v>
      </c>
      <c r="E55" s="9">
        <v>2012</v>
      </c>
      <c r="F55" s="7" t="s">
        <v>1129</v>
      </c>
      <c r="G55" s="7" t="s">
        <v>1119</v>
      </c>
      <c r="H55" s="2"/>
      <c r="I55" s="2"/>
      <c r="J55" s="2"/>
      <c r="K55" s="2"/>
      <c r="L55" s="2"/>
      <c r="M55" s="2"/>
      <c r="N55" s="2"/>
    </row>
    <row r="56" spans="2:14" ht="15.75" x14ac:dyDescent="0.25">
      <c r="B56" s="7">
        <v>50</v>
      </c>
      <c r="C56" s="4" t="s">
        <v>603</v>
      </c>
      <c r="D56" s="9" t="s">
        <v>548</v>
      </c>
      <c r="E56" s="9">
        <v>2012</v>
      </c>
      <c r="F56" s="7" t="s">
        <v>1129</v>
      </c>
      <c r="G56" s="7" t="s">
        <v>1119</v>
      </c>
      <c r="H56" s="2"/>
      <c r="I56" s="2"/>
      <c r="J56" s="2"/>
      <c r="K56" s="2"/>
      <c r="L56" s="2"/>
      <c r="M56" s="2"/>
      <c r="N56" s="2"/>
    </row>
    <row r="57" spans="2:14" ht="15.75" x14ac:dyDescent="0.25">
      <c r="B57" s="7">
        <v>51</v>
      </c>
      <c r="C57" s="4" t="s">
        <v>547</v>
      </c>
      <c r="D57" s="9" t="s">
        <v>548</v>
      </c>
      <c r="E57" s="9">
        <v>2014</v>
      </c>
      <c r="F57" s="7" t="s">
        <v>1129</v>
      </c>
      <c r="G57" s="7" t="s">
        <v>1119</v>
      </c>
      <c r="H57" s="2"/>
      <c r="I57" s="2"/>
      <c r="J57" s="2"/>
      <c r="K57" s="2"/>
      <c r="L57" s="2"/>
      <c r="M57" s="2"/>
      <c r="N57" s="2"/>
    </row>
    <row r="58" spans="2:14" ht="15.75" x14ac:dyDescent="0.25">
      <c r="B58" s="7">
        <v>52</v>
      </c>
      <c r="C58" s="4" t="s">
        <v>412</v>
      </c>
      <c r="D58" s="9" t="s">
        <v>413</v>
      </c>
      <c r="E58" s="9">
        <v>2012</v>
      </c>
      <c r="F58" s="7" t="s">
        <v>1129</v>
      </c>
      <c r="G58" s="7" t="s">
        <v>1119</v>
      </c>
      <c r="H58" s="2"/>
      <c r="I58" s="2"/>
      <c r="J58" s="2"/>
      <c r="K58" s="2"/>
      <c r="L58" s="2"/>
      <c r="M58" s="2"/>
      <c r="N58" s="2"/>
    </row>
    <row r="59" spans="2:14" ht="15.75" x14ac:dyDescent="0.25">
      <c r="B59" s="7">
        <v>53</v>
      </c>
      <c r="C59" s="4" t="s">
        <v>602</v>
      </c>
      <c r="D59" s="9" t="s">
        <v>324</v>
      </c>
      <c r="E59" s="9">
        <v>2006</v>
      </c>
      <c r="F59" s="7" t="s">
        <v>1129</v>
      </c>
      <c r="G59" s="7" t="s">
        <v>1119</v>
      </c>
      <c r="H59" s="2"/>
      <c r="I59" s="2"/>
      <c r="J59" s="2"/>
      <c r="K59" s="2"/>
      <c r="L59" s="2"/>
      <c r="M59" s="2"/>
      <c r="N59" s="2"/>
    </row>
    <row r="60" spans="2:14" ht="15.75" x14ac:dyDescent="0.25">
      <c r="B60" s="7">
        <v>54</v>
      </c>
      <c r="C60" s="4" t="s">
        <v>628</v>
      </c>
      <c r="D60" s="9" t="s">
        <v>324</v>
      </c>
      <c r="E60" s="9">
        <v>2010</v>
      </c>
      <c r="F60" s="7" t="s">
        <v>1129</v>
      </c>
      <c r="G60" s="7" t="s">
        <v>1119</v>
      </c>
      <c r="H60" s="2"/>
      <c r="I60" s="2"/>
      <c r="J60" s="2"/>
      <c r="K60" s="2"/>
      <c r="L60" s="2"/>
      <c r="M60" s="2"/>
      <c r="N60" s="2"/>
    </row>
    <row r="61" spans="2:14" ht="15.75" x14ac:dyDescent="0.25">
      <c r="B61" s="7">
        <v>55</v>
      </c>
      <c r="C61" s="4" t="s">
        <v>833</v>
      </c>
      <c r="D61" s="9" t="s">
        <v>324</v>
      </c>
      <c r="E61" s="9">
        <v>2012</v>
      </c>
      <c r="F61" s="7" t="s">
        <v>1129</v>
      </c>
      <c r="G61" s="7" t="s">
        <v>1119</v>
      </c>
      <c r="H61" s="2"/>
      <c r="I61" s="2"/>
      <c r="J61" s="2"/>
      <c r="K61" s="2"/>
      <c r="L61" s="2"/>
      <c r="M61" s="2"/>
      <c r="N61" s="2"/>
    </row>
    <row r="62" spans="2:14" ht="15.75" x14ac:dyDescent="0.25">
      <c r="B62" s="7">
        <v>56</v>
      </c>
      <c r="C62" s="4" t="s">
        <v>670</v>
      </c>
      <c r="D62" s="9" t="s">
        <v>324</v>
      </c>
      <c r="E62" s="9">
        <v>2013</v>
      </c>
      <c r="F62" s="7" t="s">
        <v>1129</v>
      </c>
      <c r="G62" s="7" t="s">
        <v>1119</v>
      </c>
      <c r="H62" s="2"/>
      <c r="I62" s="2"/>
      <c r="J62" s="2"/>
      <c r="K62" s="2"/>
      <c r="L62" s="2"/>
      <c r="M62" s="2"/>
      <c r="N62" s="2"/>
    </row>
    <row r="63" spans="2:14" ht="15.75" x14ac:dyDescent="0.25">
      <c r="B63" s="7">
        <v>57</v>
      </c>
      <c r="C63" s="4" t="s">
        <v>323</v>
      </c>
      <c r="D63" s="9" t="s">
        <v>324</v>
      </c>
      <c r="E63" s="9">
        <v>2015</v>
      </c>
      <c r="F63" s="7" t="s">
        <v>1129</v>
      </c>
      <c r="G63" s="7" t="s">
        <v>1119</v>
      </c>
      <c r="H63" s="2"/>
      <c r="I63" s="2"/>
      <c r="J63" s="2"/>
      <c r="K63" s="2"/>
      <c r="L63" s="2"/>
      <c r="M63" s="2"/>
      <c r="N63" s="2"/>
    </row>
    <row r="64" spans="2:14" ht="15.75" x14ac:dyDescent="0.25">
      <c r="B64" s="7">
        <v>58</v>
      </c>
      <c r="C64" s="4" t="s">
        <v>756</v>
      </c>
      <c r="D64" s="9" t="s">
        <v>324</v>
      </c>
      <c r="E64" s="9">
        <v>2015</v>
      </c>
      <c r="F64" s="7" t="s">
        <v>1129</v>
      </c>
      <c r="G64" s="7" t="s">
        <v>1119</v>
      </c>
      <c r="H64" s="2"/>
      <c r="I64" s="2"/>
      <c r="J64" s="2"/>
      <c r="K64" s="2"/>
      <c r="L64" s="2"/>
      <c r="M64" s="2"/>
      <c r="N64" s="2"/>
    </row>
    <row r="65" spans="13:14" x14ac:dyDescent="0.25">
      <c r="M65" s="208" t="s">
        <v>1121</v>
      </c>
      <c r="N65" s="208">
        <f>+SUM(N7:N44)</f>
        <v>0</v>
      </c>
    </row>
  </sheetData>
  <mergeCells count="4">
    <mergeCell ref="B1:N1"/>
    <mergeCell ref="B2:N2"/>
    <mergeCell ref="B3:N3"/>
    <mergeCell ref="B5:N5"/>
  </mergeCells>
  <conditionalFormatting sqref="C7:C12">
    <cfRule type="duplicateValues" dxfId="1" priority="2"/>
  </conditionalFormatting>
  <conditionalFormatting sqref="C13:C64">
    <cfRule type="duplicateValues" dxfId="0" priority="1"/>
  </conditionalFormatting>
  <printOptions horizontalCentered="1"/>
  <pageMargins left="0.7" right="0.7" top="0.75" bottom="0.75" header="0.3" footer="0.3"/>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2:G379"/>
  <sheetViews>
    <sheetView zoomScaleNormal="100" workbookViewId="0">
      <selection activeCell="F9" sqref="F9"/>
    </sheetView>
  </sheetViews>
  <sheetFormatPr baseColWidth="10" defaultColWidth="11.42578125" defaultRowHeight="15" x14ac:dyDescent="0.25"/>
  <cols>
    <col min="1" max="1" width="29.28515625" customWidth="1"/>
    <col min="2" max="2" width="22.140625" customWidth="1"/>
    <col min="3" max="3" width="23.7109375" bestFit="1" customWidth="1"/>
    <col min="4" max="4" width="37.140625" bestFit="1" customWidth="1"/>
    <col min="6" max="6" width="20.42578125" customWidth="1"/>
    <col min="7" max="7" width="23.140625" customWidth="1"/>
    <col min="8" max="8" width="34.140625" customWidth="1"/>
    <col min="9" max="9" width="33.28515625" customWidth="1"/>
    <col min="10" max="10" width="43.5703125" customWidth="1"/>
  </cols>
  <sheetData>
    <row r="2" spans="1:7" ht="16.5" thickBot="1" x14ac:dyDescent="0.3">
      <c r="A2" s="3" t="s">
        <v>0</v>
      </c>
      <c r="B2" s="69" t="s">
        <v>1</v>
      </c>
      <c r="C2" s="69" t="s">
        <v>2</v>
      </c>
      <c r="D2" s="69" t="s">
        <v>3</v>
      </c>
      <c r="E2" s="70" t="s">
        <v>931</v>
      </c>
      <c r="F2" s="71" t="s">
        <v>1002</v>
      </c>
      <c r="G2" s="71" t="s">
        <v>1009</v>
      </c>
    </row>
    <row r="3" spans="1:7" x14ac:dyDescent="0.25">
      <c r="A3" s="63">
        <v>1136</v>
      </c>
      <c r="B3" s="74" t="s">
        <v>4</v>
      </c>
      <c r="C3" s="72" t="s">
        <v>377</v>
      </c>
      <c r="D3" s="72" t="s">
        <v>378</v>
      </c>
      <c r="E3" s="72">
        <v>1997</v>
      </c>
      <c r="F3" s="72" t="s">
        <v>1006</v>
      </c>
      <c r="G3" s="75" t="s">
        <v>934</v>
      </c>
    </row>
    <row r="4" spans="1:7" x14ac:dyDescent="0.25">
      <c r="A4" s="63">
        <v>79</v>
      </c>
      <c r="B4" s="76" t="s">
        <v>4</v>
      </c>
      <c r="C4" s="7" t="s">
        <v>911</v>
      </c>
      <c r="D4" s="7" t="s">
        <v>912</v>
      </c>
      <c r="E4" s="7">
        <v>1998</v>
      </c>
      <c r="F4" s="7" t="s">
        <v>1005</v>
      </c>
      <c r="G4" s="77" t="s">
        <v>934</v>
      </c>
    </row>
    <row r="5" spans="1:7" x14ac:dyDescent="0.25">
      <c r="A5" s="63">
        <v>355</v>
      </c>
      <c r="B5" s="76" t="s">
        <v>4</v>
      </c>
      <c r="C5" s="7" t="s">
        <v>857</v>
      </c>
      <c r="D5" s="7" t="s">
        <v>858</v>
      </c>
      <c r="E5" s="7">
        <v>1999</v>
      </c>
      <c r="F5" s="7" t="s">
        <v>1006</v>
      </c>
      <c r="G5" s="77" t="s">
        <v>934</v>
      </c>
    </row>
    <row r="6" spans="1:7" x14ac:dyDescent="0.25">
      <c r="A6" s="63">
        <v>243</v>
      </c>
      <c r="B6" s="76" t="s">
        <v>4</v>
      </c>
      <c r="C6" s="7" t="s">
        <v>902</v>
      </c>
      <c r="D6" s="7" t="s">
        <v>903</v>
      </c>
      <c r="E6" s="7">
        <v>1999</v>
      </c>
      <c r="F6" s="7" t="s">
        <v>1006</v>
      </c>
      <c r="G6" s="77" t="s">
        <v>934</v>
      </c>
    </row>
    <row r="7" spans="1:7" x14ac:dyDescent="0.25">
      <c r="A7" s="63">
        <v>347</v>
      </c>
      <c r="B7" s="76" t="s">
        <v>4</v>
      </c>
      <c r="C7" s="7" t="s">
        <v>863</v>
      </c>
      <c r="D7" s="78" t="s">
        <v>864</v>
      </c>
      <c r="E7" s="7">
        <v>2000</v>
      </c>
      <c r="F7" s="7" t="s">
        <v>1006</v>
      </c>
      <c r="G7" s="77" t="s">
        <v>934</v>
      </c>
    </row>
    <row r="8" spans="1:7" x14ac:dyDescent="0.25">
      <c r="A8" s="63">
        <v>526</v>
      </c>
      <c r="B8" s="76" t="s">
        <v>4</v>
      </c>
      <c r="C8" s="7" t="s">
        <v>13</v>
      </c>
      <c r="D8" s="79" t="s">
        <v>14</v>
      </c>
      <c r="E8" s="7">
        <v>2000</v>
      </c>
      <c r="F8" s="7" t="s">
        <v>1006</v>
      </c>
      <c r="G8" s="77" t="s">
        <v>934</v>
      </c>
    </row>
    <row r="9" spans="1:7" x14ac:dyDescent="0.25">
      <c r="A9" s="63">
        <v>351</v>
      </c>
      <c r="B9" s="76" t="s">
        <v>4</v>
      </c>
      <c r="C9" s="7" t="s">
        <v>859</v>
      </c>
      <c r="D9" s="7" t="s">
        <v>382</v>
      </c>
      <c r="E9" s="7">
        <v>2001</v>
      </c>
      <c r="F9" s="7" t="s">
        <v>1006</v>
      </c>
      <c r="G9" s="77" t="s">
        <v>934</v>
      </c>
    </row>
    <row r="10" spans="1:7" x14ac:dyDescent="0.25">
      <c r="A10" s="63">
        <v>1526</v>
      </c>
      <c r="B10" s="76" t="s">
        <v>4</v>
      </c>
      <c r="C10" s="7" t="s">
        <v>769</v>
      </c>
      <c r="D10" s="7" t="s">
        <v>770</v>
      </c>
      <c r="E10" s="7">
        <v>2001</v>
      </c>
      <c r="F10" s="7" t="s">
        <v>1006</v>
      </c>
      <c r="G10" s="77" t="s">
        <v>934</v>
      </c>
    </row>
    <row r="11" spans="1:7" x14ac:dyDescent="0.25">
      <c r="A11" s="63">
        <v>1147</v>
      </c>
      <c r="B11" s="76" t="s">
        <v>4</v>
      </c>
      <c r="C11" s="7" t="s">
        <v>364</v>
      </c>
      <c r="D11" s="7" t="s">
        <v>353</v>
      </c>
      <c r="E11" s="7">
        <v>2002</v>
      </c>
      <c r="F11" s="7" t="s">
        <v>1005</v>
      </c>
      <c r="G11" s="77" t="s">
        <v>934</v>
      </c>
    </row>
    <row r="12" spans="1:7" x14ac:dyDescent="0.25">
      <c r="A12" s="63">
        <v>1150</v>
      </c>
      <c r="B12" s="76" t="s">
        <v>4</v>
      </c>
      <c r="C12" s="7" t="s">
        <v>360</v>
      </c>
      <c r="D12" s="7" t="s">
        <v>353</v>
      </c>
      <c r="E12" s="7">
        <v>2002</v>
      </c>
      <c r="F12" s="7" t="s">
        <v>1005</v>
      </c>
      <c r="G12" s="77" t="s">
        <v>934</v>
      </c>
    </row>
    <row r="13" spans="1:7" x14ac:dyDescent="0.25">
      <c r="A13" s="63">
        <v>1155</v>
      </c>
      <c r="B13" s="76" t="s">
        <v>4</v>
      </c>
      <c r="C13" s="7" t="s">
        <v>354</v>
      </c>
      <c r="D13" s="7" t="s">
        <v>353</v>
      </c>
      <c r="E13" s="7">
        <v>2002</v>
      </c>
      <c r="F13" s="7" t="s">
        <v>1005</v>
      </c>
      <c r="G13" s="77" t="s">
        <v>934</v>
      </c>
    </row>
    <row r="14" spans="1:7" x14ac:dyDescent="0.25">
      <c r="A14" s="63">
        <v>15</v>
      </c>
      <c r="B14" s="76" t="s">
        <v>4</v>
      </c>
      <c r="C14" s="7" t="s">
        <v>930</v>
      </c>
      <c r="D14" s="80" t="s">
        <v>653</v>
      </c>
      <c r="E14" s="7">
        <v>2002</v>
      </c>
      <c r="F14" s="7" t="s">
        <v>1007</v>
      </c>
      <c r="G14" s="77" t="s">
        <v>934</v>
      </c>
    </row>
    <row r="15" spans="1:7" x14ac:dyDescent="0.25">
      <c r="A15" s="63">
        <v>43</v>
      </c>
      <c r="B15" s="76" t="s">
        <v>4</v>
      </c>
      <c r="C15" s="7" t="s">
        <v>925</v>
      </c>
      <c r="D15" s="81" t="s">
        <v>917</v>
      </c>
      <c r="E15" s="7">
        <v>2002</v>
      </c>
      <c r="F15" s="7" t="s">
        <v>1006</v>
      </c>
      <c r="G15" s="77" t="s">
        <v>934</v>
      </c>
    </row>
    <row r="16" spans="1:7" x14ac:dyDescent="0.25">
      <c r="A16" s="63">
        <v>45</v>
      </c>
      <c r="B16" s="76" t="s">
        <v>4</v>
      </c>
      <c r="C16" s="7" t="s">
        <v>924</v>
      </c>
      <c r="D16" s="81" t="s">
        <v>917</v>
      </c>
      <c r="E16" s="7">
        <v>2002</v>
      </c>
      <c r="F16" s="7" t="s">
        <v>1006</v>
      </c>
      <c r="G16" s="77" t="s">
        <v>934</v>
      </c>
    </row>
    <row r="17" spans="1:7" x14ac:dyDescent="0.25">
      <c r="A17" s="63">
        <v>48</v>
      </c>
      <c r="B17" s="76" t="s">
        <v>4</v>
      </c>
      <c r="C17" s="7" t="s">
        <v>923</v>
      </c>
      <c r="D17" s="81" t="s">
        <v>917</v>
      </c>
      <c r="E17" s="7">
        <v>2002</v>
      </c>
      <c r="F17" s="7" t="s">
        <v>1006</v>
      </c>
      <c r="G17" s="77" t="s">
        <v>934</v>
      </c>
    </row>
    <row r="18" spans="1:7" x14ac:dyDescent="0.25">
      <c r="A18" s="63">
        <v>50</v>
      </c>
      <c r="B18" s="76" t="s">
        <v>4</v>
      </c>
      <c r="C18" s="7" t="s">
        <v>922</v>
      </c>
      <c r="D18" s="81" t="s">
        <v>917</v>
      </c>
      <c r="E18" s="7">
        <v>2002</v>
      </c>
      <c r="F18" s="7" t="s">
        <v>1006</v>
      </c>
      <c r="G18" s="77" t="s">
        <v>934</v>
      </c>
    </row>
    <row r="19" spans="1:7" x14ac:dyDescent="0.25">
      <c r="A19" s="63">
        <v>54</v>
      </c>
      <c r="B19" s="76" t="s">
        <v>4</v>
      </c>
      <c r="C19" s="7" t="s">
        <v>921</v>
      </c>
      <c r="D19" s="81" t="s">
        <v>917</v>
      </c>
      <c r="E19" s="7">
        <v>2002</v>
      </c>
      <c r="F19" s="7" t="s">
        <v>1006</v>
      </c>
      <c r="G19" s="77" t="s">
        <v>934</v>
      </c>
    </row>
    <row r="20" spans="1:7" x14ac:dyDescent="0.25">
      <c r="A20" s="63">
        <v>63</v>
      </c>
      <c r="B20" s="76" t="s">
        <v>4</v>
      </c>
      <c r="C20" s="7" t="s">
        <v>920</v>
      </c>
      <c r="D20" s="81" t="s">
        <v>917</v>
      </c>
      <c r="E20" s="7">
        <v>2002</v>
      </c>
      <c r="F20" s="7" t="s">
        <v>1006</v>
      </c>
      <c r="G20" s="77" t="s">
        <v>934</v>
      </c>
    </row>
    <row r="21" spans="1:7" x14ac:dyDescent="0.25">
      <c r="A21" s="63">
        <v>64</v>
      </c>
      <c r="B21" s="76" t="s">
        <v>4</v>
      </c>
      <c r="C21" s="7" t="s">
        <v>919</v>
      </c>
      <c r="D21" s="81" t="s">
        <v>917</v>
      </c>
      <c r="E21" s="7">
        <v>2002</v>
      </c>
      <c r="F21" s="7" t="s">
        <v>1006</v>
      </c>
      <c r="G21" s="77" t="s">
        <v>934</v>
      </c>
    </row>
    <row r="22" spans="1:7" x14ac:dyDescent="0.25">
      <c r="A22" s="63">
        <v>66</v>
      </c>
      <c r="B22" s="76" t="s">
        <v>4</v>
      </c>
      <c r="C22" s="7" t="s">
        <v>918</v>
      </c>
      <c r="D22" s="81" t="s">
        <v>917</v>
      </c>
      <c r="E22" s="7">
        <v>2002</v>
      </c>
      <c r="F22" s="7" t="s">
        <v>1006</v>
      </c>
      <c r="G22" s="77" t="s">
        <v>934</v>
      </c>
    </row>
    <row r="23" spans="1:7" x14ac:dyDescent="0.25">
      <c r="A23" s="63">
        <v>69</v>
      </c>
      <c r="B23" s="76" t="s">
        <v>4</v>
      </c>
      <c r="C23" s="7" t="s">
        <v>916</v>
      </c>
      <c r="D23" s="81" t="s">
        <v>917</v>
      </c>
      <c r="E23" s="7">
        <v>2002</v>
      </c>
      <c r="F23" s="7" t="s">
        <v>1006</v>
      </c>
      <c r="G23" s="77" t="s">
        <v>934</v>
      </c>
    </row>
    <row r="24" spans="1:7" x14ac:dyDescent="0.25">
      <c r="A24" s="63">
        <v>37</v>
      </c>
      <c r="B24" s="76" t="s">
        <v>4</v>
      </c>
      <c r="C24" s="7" t="s">
        <v>927</v>
      </c>
      <c r="D24" s="81" t="s">
        <v>845</v>
      </c>
      <c r="E24" s="7">
        <v>2002</v>
      </c>
      <c r="F24" s="7" t="s">
        <v>1006</v>
      </c>
      <c r="G24" s="77" t="s">
        <v>934</v>
      </c>
    </row>
    <row r="25" spans="1:7" x14ac:dyDescent="0.25">
      <c r="A25" s="63">
        <v>1036</v>
      </c>
      <c r="B25" s="76" t="s">
        <v>4</v>
      </c>
      <c r="C25" s="7" t="s">
        <v>844</v>
      </c>
      <c r="D25" s="81" t="s">
        <v>845</v>
      </c>
      <c r="E25" s="7">
        <v>2002</v>
      </c>
      <c r="F25" s="7" t="s">
        <v>1006</v>
      </c>
      <c r="G25" s="77" t="s">
        <v>934</v>
      </c>
    </row>
    <row r="26" spans="1:7" x14ac:dyDescent="0.25">
      <c r="A26" s="63">
        <v>1140</v>
      </c>
      <c r="B26" s="76" t="s">
        <v>4</v>
      </c>
      <c r="C26" s="7" t="s">
        <v>372</v>
      </c>
      <c r="D26" s="82" t="s">
        <v>357</v>
      </c>
      <c r="E26" s="7">
        <v>2002</v>
      </c>
      <c r="F26" s="7" t="s">
        <v>1006</v>
      </c>
      <c r="G26" s="77" t="s">
        <v>934</v>
      </c>
    </row>
    <row r="27" spans="1:7" x14ac:dyDescent="0.25">
      <c r="A27" s="63">
        <v>1144</v>
      </c>
      <c r="B27" s="76" t="s">
        <v>4</v>
      </c>
      <c r="C27" s="7" t="s">
        <v>367</v>
      </c>
      <c r="D27" s="82" t="s">
        <v>357</v>
      </c>
      <c r="E27" s="7">
        <v>2002</v>
      </c>
      <c r="F27" s="7" t="s">
        <v>1006</v>
      </c>
      <c r="G27" s="77" t="s">
        <v>934</v>
      </c>
    </row>
    <row r="28" spans="1:7" x14ac:dyDescent="0.25">
      <c r="A28" s="63">
        <v>348</v>
      </c>
      <c r="B28" s="76" t="s">
        <v>4</v>
      </c>
      <c r="C28" s="7" t="s">
        <v>861</v>
      </c>
      <c r="D28" s="82" t="s">
        <v>862</v>
      </c>
      <c r="E28" s="7">
        <v>2002</v>
      </c>
      <c r="F28" s="7" t="s">
        <v>1006</v>
      </c>
      <c r="G28" s="77" t="s">
        <v>934</v>
      </c>
    </row>
    <row r="29" spans="1:7" x14ac:dyDescent="0.25">
      <c r="A29" s="63">
        <v>16</v>
      </c>
      <c r="B29" s="76" t="s">
        <v>4</v>
      </c>
      <c r="C29" s="7" t="s">
        <v>929</v>
      </c>
      <c r="D29" s="7" t="s">
        <v>30</v>
      </c>
      <c r="E29" s="7">
        <v>2002</v>
      </c>
      <c r="F29" s="7" t="s">
        <v>1006</v>
      </c>
      <c r="G29" s="77" t="s">
        <v>934</v>
      </c>
    </row>
    <row r="30" spans="1:7" x14ac:dyDescent="0.25">
      <c r="A30" s="63">
        <v>75</v>
      </c>
      <c r="B30" s="76" t="s">
        <v>4</v>
      </c>
      <c r="C30" s="7" t="s">
        <v>913</v>
      </c>
      <c r="D30" s="78" t="s">
        <v>889</v>
      </c>
      <c r="E30" s="7">
        <v>2002</v>
      </c>
      <c r="F30" s="7" t="s">
        <v>1006</v>
      </c>
      <c r="G30" s="77" t="s">
        <v>934</v>
      </c>
    </row>
    <row r="31" spans="1:7" x14ac:dyDescent="0.25">
      <c r="A31" s="63">
        <v>74</v>
      </c>
      <c r="B31" s="76" t="s">
        <v>4</v>
      </c>
      <c r="C31" s="7" t="s">
        <v>914</v>
      </c>
      <c r="D31" s="78" t="s">
        <v>915</v>
      </c>
      <c r="E31" s="7">
        <v>2002</v>
      </c>
      <c r="F31" s="7" t="s">
        <v>1006</v>
      </c>
      <c r="G31" s="77" t="s">
        <v>934</v>
      </c>
    </row>
    <row r="32" spans="1:7" x14ac:dyDescent="0.25">
      <c r="A32" s="63">
        <v>1148</v>
      </c>
      <c r="B32" s="76" t="s">
        <v>4</v>
      </c>
      <c r="C32" s="7" t="s">
        <v>363</v>
      </c>
      <c r="D32" s="78" t="s">
        <v>362</v>
      </c>
      <c r="E32" s="7">
        <v>2002</v>
      </c>
      <c r="F32" s="7" t="s">
        <v>1006</v>
      </c>
      <c r="G32" s="77" t="s">
        <v>934</v>
      </c>
    </row>
    <row r="33" spans="1:7" x14ac:dyDescent="0.25">
      <c r="A33" s="63">
        <v>1149</v>
      </c>
      <c r="B33" s="76" t="s">
        <v>4</v>
      </c>
      <c r="C33" s="7" t="s">
        <v>361</v>
      </c>
      <c r="D33" s="78" t="s">
        <v>362</v>
      </c>
      <c r="E33" s="7">
        <v>2002</v>
      </c>
      <c r="F33" s="7" t="s">
        <v>1006</v>
      </c>
      <c r="G33" s="77" t="s">
        <v>934</v>
      </c>
    </row>
    <row r="34" spans="1:7" x14ac:dyDescent="0.25">
      <c r="A34" s="63">
        <v>1158</v>
      </c>
      <c r="B34" s="76" t="s">
        <v>4</v>
      </c>
      <c r="C34" s="7" t="s">
        <v>351</v>
      </c>
      <c r="D34" s="78" t="s">
        <v>91</v>
      </c>
      <c r="E34" s="7">
        <v>2002</v>
      </c>
      <c r="F34" s="7" t="s">
        <v>1006</v>
      </c>
      <c r="G34" s="77" t="s">
        <v>934</v>
      </c>
    </row>
    <row r="35" spans="1:7" x14ac:dyDescent="0.25">
      <c r="A35" s="63">
        <v>1159</v>
      </c>
      <c r="B35" s="76" t="s">
        <v>4</v>
      </c>
      <c r="C35" s="7" t="s">
        <v>350</v>
      </c>
      <c r="D35" s="78" t="s">
        <v>91</v>
      </c>
      <c r="E35" s="7">
        <v>2002</v>
      </c>
      <c r="F35" s="7" t="s">
        <v>1006</v>
      </c>
      <c r="G35" s="77" t="s">
        <v>934</v>
      </c>
    </row>
    <row r="36" spans="1:7" x14ac:dyDescent="0.25">
      <c r="A36" s="63">
        <v>1160</v>
      </c>
      <c r="B36" s="76" t="s">
        <v>4</v>
      </c>
      <c r="C36" s="7" t="s">
        <v>349</v>
      </c>
      <c r="D36" s="78" t="s">
        <v>91</v>
      </c>
      <c r="E36" s="7">
        <v>2002</v>
      </c>
      <c r="F36" s="7" t="s">
        <v>1006</v>
      </c>
      <c r="G36" s="77" t="s">
        <v>934</v>
      </c>
    </row>
    <row r="37" spans="1:7" x14ac:dyDescent="0.25">
      <c r="A37" s="63">
        <v>1161</v>
      </c>
      <c r="B37" s="76" t="s">
        <v>4</v>
      </c>
      <c r="C37" s="7" t="s">
        <v>348</v>
      </c>
      <c r="D37" s="78" t="s">
        <v>91</v>
      </c>
      <c r="E37" s="7">
        <v>2002</v>
      </c>
      <c r="F37" s="7" t="s">
        <v>1006</v>
      </c>
      <c r="G37" s="77" t="s">
        <v>934</v>
      </c>
    </row>
    <row r="38" spans="1:7" x14ac:dyDescent="0.25">
      <c r="A38" s="63">
        <v>1162</v>
      </c>
      <c r="B38" s="76" t="s">
        <v>4</v>
      </c>
      <c r="C38" s="7" t="s">
        <v>347</v>
      </c>
      <c r="D38" s="78" t="s">
        <v>91</v>
      </c>
      <c r="E38" s="7">
        <v>2002</v>
      </c>
      <c r="F38" s="7" t="s">
        <v>1006</v>
      </c>
      <c r="G38" s="77" t="s">
        <v>934</v>
      </c>
    </row>
    <row r="39" spans="1:7" x14ac:dyDescent="0.25">
      <c r="A39" s="63">
        <v>1163</v>
      </c>
      <c r="B39" s="76" t="s">
        <v>4</v>
      </c>
      <c r="C39" s="7" t="s">
        <v>346</v>
      </c>
      <c r="D39" s="78" t="s">
        <v>91</v>
      </c>
      <c r="E39" s="7">
        <v>2002</v>
      </c>
      <c r="F39" s="7" t="s">
        <v>1006</v>
      </c>
      <c r="G39" s="77" t="s">
        <v>934</v>
      </c>
    </row>
    <row r="40" spans="1:7" x14ac:dyDescent="0.25">
      <c r="A40" s="63">
        <v>1164</v>
      </c>
      <c r="B40" s="76" t="s">
        <v>4</v>
      </c>
      <c r="C40" s="7" t="s">
        <v>345</v>
      </c>
      <c r="D40" s="78" t="s">
        <v>91</v>
      </c>
      <c r="E40" s="7">
        <v>2002</v>
      </c>
      <c r="F40" s="7" t="s">
        <v>1006</v>
      </c>
      <c r="G40" s="77" t="s">
        <v>934</v>
      </c>
    </row>
    <row r="41" spans="1:7" x14ac:dyDescent="0.25">
      <c r="A41" s="63">
        <v>1166</v>
      </c>
      <c r="B41" s="76" t="s">
        <v>4</v>
      </c>
      <c r="C41" s="7" t="s">
        <v>343</v>
      </c>
      <c r="D41" s="78" t="s">
        <v>91</v>
      </c>
      <c r="E41" s="7">
        <v>2002</v>
      </c>
      <c r="F41" s="7" t="s">
        <v>1006</v>
      </c>
      <c r="G41" s="77" t="s">
        <v>934</v>
      </c>
    </row>
    <row r="42" spans="1:7" x14ac:dyDescent="0.25">
      <c r="A42" s="63">
        <v>1167</v>
      </c>
      <c r="B42" s="76" t="s">
        <v>4</v>
      </c>
      <c r="C42" s="7" t="s">
        <v>342</v>
      </c>
      <c r="D42" s="78" t="s">
        <v>91</v>
      </c>
      <c r="E42" s="7">
        <v>2002</v>
      </c>
      <c r="F42" s="7" t="s">
        <v>1006</v>
      </c>
      <c r="G42" s="77" t="s">
        <v>934</v>
      </c>
    </row>
    <row r="43" spans="1:7" x14ac:dyDescent="0.25">
      <c r="A43" s="63">
        <v>1168</v>
      </c>
      <c r="B43" s="76" t="s">
        <v>4</v>
      </c>
      <c r="C43" s="7" t="s">
        <v>341</v>
      </c>
      <c r="D43" s="78" t="s">
        <v>91</v>
      </c>
      <c r="E43" s="7">
        <v>2002</v>
      </c>
      <c r="F43" s="7" t="s">
        <v>1006</v>
      </c>
      <c r="G43" s="77" t="s">
        <v>934</v>
      </c>
    </row>
    <row r="44" spans="1:7" x14ac:dyDescent="0.25">
      <c r="A44" s="63">
        <v>1170</v>
      </c>
      <c r="B44" s="76" t="s">
        <v>4</v>
      </c>
      <c r="C44" s="7" t="s">
        <v>340</v>
      </c>
      <c r="D44" s="78" t="s">
        <v>91</v>
      </c>
      <c r="E44" s="7">
        <v>2002</v>
      </c>
      <c r="F44" s="7" t="s">
        <v>1006</v>
      </c>
      <c r="G44" s="77" t="s">
        <v>934</v>
      </c>
    </row>
    <row r="45" spans="1:7" x14ac:dyDescent="0.25">
      <c r="A45" s="63">
        <v>1171</v>
      </c>
      <c r="B45" s="76" t="s">
        <v>4</v>
      </c>
      <c r="C45" s="7" t="s">
        <v>339</v>
      </c>
      <c r="D45" s="78" t="s">
        <v>91</v>
      </c>
      <c r="E45" s="7">
        <v>2002</v>
      </c>
      <c r="F45" s="7" t="s">
        <v>1006</v>
      </c>
      <c r="G45" s="77" t="s">
        <v>934</v>
      </c>
    </row>
    <row r="46" spans="1:7" x14ac:dyDescent="0.25">
      <c r="A46" s="63">
        <v>1172</v>
      </c>
      <c r="B46" s="76" t="s">
        <v>4</v>
      </c>
      <c r="C46" s="7" t="s">
        <v>338</v>
      </c>
      <c r="D46" s="78" t="s">
        <v>91</v>
      </c>
      <c r="E46" s="7">
        <v>2002</v>
      </c>
      <c r="F46" s="7" t="s">
        <v>1006</v>
      </c>
      <c r="G46" s="77" t="s">
        <v>934</v>
      </c>
    </row>
    <row r="47" spans="1:7" x14ac:dyDescent="0.25">
      <c r="A47" s="63">
        <v>1173</v>
      </c>
      <c r="B47" s="76" t="s">
        <v>4</v>
      </c>
      <c r="C47" s="7" t="s">
        <v>337</v>
      </c>
      <c r="D47" s="78" t="s">
        <v>91</v>
      </c>
      <c r="E47" s="7">
        <v>2002</v>
      </c>
      <c r="F47" s="7" t="s">
        <v>1006</v>
      </c>
      <c r="G47" s="77" t="s">
        <v>934</v>
      </c>
    </row>
    <row r="48" spans="1:7" x14ac:dyDescent="0.25">
      <c r="A48" s="63">
        <v>1502</v>
      </c>
      <c r="B48" s="76" t="s">
        <v>4</v>
      </c>
      <c r="C48" s="7" t="s">
        <v>805</v>
      </c>
      <c r="D48" s="78" t="s">
        <v>91</v>
      </c>
      <c r="E48" s="7">
        <v>2002</v>
      </c>
      <c r="F48" s="7" t="s">
        <v>1006</v>
      </c>
      <c r="G48" s="77" t="s">
        <v>934</v>
      </c>
    </row>
    <row r="49" spans="1:7" x14ac:dyDescent="0.25">
      <c r="A49" s="63">
        <v>1138</v>
      </c>
      <c r="B49" s="76" t="s">
        <v>4</v>
      </c>
      <c r="C49" s="7" t="s">
        <v>374</v>
      </c>
      <c r="D49" s="82" t="s">
        <v>357</v>
      </c>
      <c r="E49" s="7">
        <v>2003</v>
      </c>
      <c r="F49" s="7" t="s">
        <v>1006</v>
      </c>
      <c r="G49" s="77" t="s">
        <v>934</v>
      </c>
    </row>
    <row r="50" spans="1:7" x14ac:dyDescent="0.25">
      <c r="A50" s="63">
        <v>1139</v>
      </c>
      <c r="B50" s="76" t="s">
        <v>4</v>
      </c>
      <c r="C50" s="7" t="s">
        <v>373</v>
      </c>
      <c r="D50" s="82" t="s">
        <v>357</v>
      </c>
      <c r="E50" s="7">
        <v>2003</v>
      </c>
      <c r="F50" s="7" t="s">
        <v>1006</v>
      </c>
      <c r="G50" s="77" t="s">
        <v>934</v>
      </c>
    </row>
    <row r="51" spans="1:7" x14ac:dyDescent="0.25">
      <c r="A51" s="63">
        <v>1145</v>
      </c>
      <c r="B51" s="76" t="s">
        <v>4</v>
      </c>
      <c r="C51" s="7" t="s">
        <v>366</v>
      </c>
      <c r="D51" s="82" t="s">
        <v>357</v>
      </c>
      <c r="E51" s="7">
        <v>2003</v>
      </c>
      <c r="F51" s="7" t="s">
        <v>1006</v>
      </c>
      <c r="G51" s="77" t="s">
        <v>934</v>
      </c>
    </row>
    <row r="52" spans="1:7" x14ac:dyDescent="0.25">
      <c r="A52" s="63">
        <v>1146</v>
      </c>
      <c r="B52" s="76" t="s">
        <v>4</v>
      </c>
      <c r="C52" s="7" t="s">
        <v>365</v>
      </c>
      <c r="D52" s="82" t="s">
        <v>357</v>
      </c>
      <c r="E52" s="7">
        <v>2003</v>
      </c>
      <c r="F52" s="7" t="s">
        <v>1006</v>
      </c>
      <c r="G52" s="77" t="s">
        <v>934</v>
      </c>
    </row>
    <row r="53" spans="1:7" x14ac:dyDescent="0.25">
      <c r="A53" s="63">
        <v>1151</v>
      </c>
      <c r="B53" s="76" t="s">
        <v>4</v>
      </c>
      <c r="C53" s="7" t="s">
        <v>359</v>
      </c>
      <c r="D53" s="82" t="s">
        <v>357</v>
      </c>
      <c r="E53" s="7">
        <v>2003</v>
      </c>
      <c r="F53" s="7" t="s">
        <v>1006</v>
      </c>
      <c r="G53" s="77" t="s">
        <v>934</v>
      </c>
    </row>
    <row r="54" spans="1:7" x14ac:dyDescent="0.25">
      <c r="A54" s="63">
        <v>1152</v>
      </c>
      <c r="B54" s="76" t="s">
        <v>4</v>
      </c>
      <c r="C54" s="7" t="s">
        <v>358</v>
      </c>
      <c r="D54" s="82" t="s">
        <v>357</v>
      </c>
      <c r="E54" s="7">
        <v>2003</v>
      </c>
      <c r="F54" s="7" t="s">
        <v>1006</v>
      </c>
      <c r="G54" s="77" t="s">
        <v>934</v>
      </c>
    </row>
    <row r="55" spans="1:7" x14ac:dyDescent="0.25">
      <c r="A55" s="63">
        <v>764</v>
      </c>
      <c r="B55" s="76" t="s">
        <v>4</v>
      </c>
      <c r="C55" s="7" t="s">
        <v>507</v>
      </c>
      <c r="D55" s="78" t="s">
        <v>32</v>
      </c>
      <c r="E55" s="7">
        <v>2003</v>
      </c>
      <c r="F55" s="7" t="s">
        <v>1006</v>
      </c>
      <c r="G55" s="77" t="s">
        <v>934</v>
      </c>
    </row>
    <row r="56" spans="1:7" x14ac:dyDescent="0.25">
      <c r="A56" s="63">
        <v>228</v>
      </c>
      <c r="B56" s="76" t="s">
        <v>4</v>
      </c>
      <c r="C56" s="7" t="s">
        <v>909</v>
      </c>
      <c r="D56" s="78" t="s">
        <v>6</v>
      </c>
      <c r="E56" s="7">
        <v>2003</v>
      </c>
      <c r="F56" s="7" t="s">
        <v>1006</v>
      </c>
      <c r="G56" s="77" t="s">
        <v>934</v>
      </c>
    </row>
    <row r="57" spans="1:7" x14ac:dyDescent="0.25">
      <c r="A57" s="63">
        <v>231</v>
      </c>
      <c r="B57" s="76" t="s">
        <v>4</v>
      </c>
      <c r="C57" s="7" t="s">
        <v>908</v>
      </c>
      <c r="D57" s="78" t="s">
        <v>6</v>
      </c>
      <c r="E57" s="7">
        <v>2003</v>
      </c>
      <c r="F57" s="7" t="s">
        <v>1006</v>
      </c>
      <c r="G57" s="77" t="s">
        <v>934</v>
      </c>
    </row>
    <row r="58" spans="1:7" x14ac:dyDescent="0.25">
      <c r="A58" s="63">
        <v>233</v>
      </c>
      <c r="B58" s="76" t="s">
        <v>4</v>
      </c>
      <c r="C58" s="7" t="s">
        <v>907</v>
      </c>
      <c r="D58" s="78" t="s">
        <v>6</v>
      </c>
      <c r="E58" s="7">
        <v>2003</v>
      </c>
      <c r="F58" s="7" t="s">
        <v>1006</v>
      </c>
      <c r="G58" s="77" t="s">
        <v>934</v>
      </c>
    </row>
    <row r="59" spans="1:7" x14ac:dyDescent="0.25">
      <c r="A59" s="63">
        <v>235</v>
      </c>
      <c r="B59" s="76" t="s">
        <v>4</v>
      </c>
      <c r="C59" s="7" t="s">
        <v>906</v>
      </c>
      <c r="D59" s="78" t="s">
        <v>6</v>
      </c>
      <c r="E59" s="7">
        <v>2003</v>
      </c>
      <c r="F59" s="7" t="s">
        <v>1006</v>
      </c>
      <c r="G59" s="77" t="s">
        <v>934</v>
      </c>
    </row>
    <row r="60" spans="1:7" x14ac:dyDescent="0.25">
      <c r="A60" s="63">
        <v>549</v>
      </c>
      <c r="B60" s="76" t="s">
        <v>4</v>
      </c>
      <c r="C60" s="7" t="s">
        <v>5</v>
      </c>
      <c r="D60" s="78" t="s">
        <v>6</v>
      </c>
      <c r="E60" s="7">
        <v>2003</v>
      </c>
      <c r="F60" s="7" t="s">
        <v>1006</v>
      </c>
      <c r="G60" s="77" t="s">
        <v>934</v>
      </c>
    </row>
    <row r="61" spans="1:7" x14ac:dyDescent="0.25">
      <c r="A61" s="63">
        <v>227</v>
      </c>
      <c r="B61" s="76" t="s">
        <v>4</v>
      </c>
      <c r="C61" s="7" t="s">
        <v>910</v>
      </c>
      <c r="D61" s="78" t="s">
        <v>91</v>
      </c>
      <c r="E61" s="7">
        <v>2003</v>
      </c>
      <c r="F61" s="7" t="s">
        <v>1006</v>
      </c>
      <c r="G61" s="77" t="s">
        <v>934</v>
      </c>
    </row>
    <row r="62" spans="1:7" x14ac:dyDescent="0.25">
      <c r="A62" s="63">
        <v>1218</v>
      </c>
      <c r="B62" s="76" t="s">
        <v>4</v>
      </c>
      <c r="C62" s="7" t="s">
        <v>319</v>
      </c>
      <c r="D62" s="7" t="s">
        <v>320</v>
      </c>
      <c r="E62" s="7">
        <v>2004</v>
      </c>
      <c r="F62" s="7" t="s">
        <v>1005</v>
      </c>
      <c r="G62" s="77" t="s">
        <v>934</v>
      </c>
    </row>
    <row r="63" spans="1:7" x14ac:dyDescent="0.25">
      <c r="A63" s="63">
        <v>1478</v>
      </c>
      <c r="B63" s="76" t="s">
        <v>4</v>
      </c>
      <c r="C63" s="7" t="s">
        <v>834</v>
      </c>
      <c r="D63" s="7" t="s">
        <v>107</v>
      </c>
      <c r="E63" s="7">
        <v>2004</v>
      </c>
      <c r="F63" s="7" t="s">
        <v>1006</v>
      </c>
      <c r="G63" s="77" t="s">
        <v>934</v>
      </c>
    </row>
    <row r="64" spans="1:7" x14ac:dyDescent="0.25">
      <c r="A64" s="63">
        <v>350</v>
      </c>
      <c r="B64" s="76" t="s">
        <v>4</v>
      </c>
      <c r="C64" s="7" t="s">
        <v>860</v>
      </c>
      <c r="D64" s="78" t="s">
        <v>32</v>
      </c>
      <c r="E64" s="7">
        <v>2004</v>
      </c>
      <c r="F64" s="7" t="s">
        <v>1006</v>
      </c>
      <c r="G64" s="77" t="s">
        <v>934</v>
      </c>
    </row>
    <row r="65" spans="1:7" x14ac:dyDescent="0.25">
      <c r="A65" s="63">
        <v>1289</v>
      </c>
      <c r="B65" s="76" t="s">
        <v>4</v>
      </c>
      <c r="C65" s="7" t="s">
        <v>274</v>
      </c>
      <c r="D65" s="79" t="s">
        <v>275</v>
      </c>
      <c r="E65" s="7">
        <v>2004</v>
      </c>
      <c r="F65" s="7" t="s">
        <v>1006</v>
      </c>
      <c r="G65" s="77" t="s">
        <v>934</v>
      </c>
    </row>
    <row r="66" spans="1:7" x14ac:dyDescent="0.25">
      <c r="A66" s="63">
        <v>316</v>
      </c>
      <c r="B66" s="76" t="s">
        <v>4</v>
      </c>
      <c r="C66" s="7" t="s">
        <v>878</v>
      </c>
      <c r="D66" s="79" t="s">
        <v>87</v>
      </c>
      <c r="E66" s="7">
        <v>2004</v>
      </c>
      <c r="F66" s="7" t="s">
        <v>1006</v>
      </c>
      <c r="G66" s="77" t="s">
        <v>934</v>
      </c>
    </row>
    <row r="67" spans="1:7" x14ac:dyDescent="0.25">
      <c r="A67" s="63">
        <v>289</v>
      </c>
      <c r="B67" s="76" t="s">
        <v>4</v>
      </c>
      <c r="C67" s="7" t="s">
        <v>890</v>
      </c>
      <c r="D67" s="7" t="s">
        <v>16</v>
      </c>
      <c r="E67" s="7">
        <v>2005</v>
      </c>
      <c r="F67" s="7" t="s">
        <v>1006</v>
      </c>
      <c r="G67" s="77" t="s">
        <v>934</v>
      </c>
    </row>
    <row r="68" spans="1:7" x14ac:dyDescent="0.25">
      <c r="A68" s="63">
        <v>672</v>
      </c>
      <c r="B68" s="76" t="s">
        <v>4</v>
      </c>
      <c r="C68" s="7" t="s">
        <v>564</v>
      </c>
      <c r="D68" s="7" t="s">
        <v>565</v>
      </c>
      <c r="E68" s="7">
        <v>2005</v>
      </c>
      <c r="F68" s="7" t="s">
        <v>1005</v>
      </c>
      <c r="G68" s="77" t="s">
        <v>934</v>
      </c>
    </row>
    <row r="69" spans="1:7" x14ac:dyDescent="0.25">
      <c r="A69" s="63">
        <v>501</v>
      </c>
      <c r="B69" s="76" t="s">
        <v>4</v>
      </c>
      <c r="C69" s="7" t="s">
        <v>29</v>
      </c>
      <c r="D69" s="7" t="s">
        <v>30</v>
      </c>
      <c r="E69" s="7">
        <v>2005</v>
      </c>
      <c r="F69" s="7" t="s">
        <v>1006</v>
      </c>
      <c r="G69" s="77" t="s">
        <v>934</v>
      </c>
    </row>
    <row r="70" spans="1:7" x14ac:dyDescent="0.25">
      <c r="A70" s="63">
        <v>254</v>
      </c>
      <c r="B70" s="76" t="s">
        <v>4</v>
      </c>
      <c r="C70" s="7" t="s">
        <v>901</v>
      </c>
      <c r="D70" s="78" t="s">
        <v>877</v>
      </c>
      <c r="E70" s="7">
        <v>2005</v>
      </c>
      <c r="F70" s="7" t="s">
        <v>1006</v>
      </c>
      <c r="G70" s="77" t="s">
        <v>934</v>
      </c>
    </row>
    <row r="71" spans="1:7" x14ac:dyDescent="0.25">
      <c r="A71" s="63">
        <v>255</v>
      </c>
      <c r="B71" s="76" t="s">
        <v>4</v>
      </c>
      <c r="C71" s="7" t="s">
        <v>900</v>
      </c>
      <c r="D71" s="78" t="s">
        <v>889</v>
      </c>
      <c r="E71" s="7">
        <v>2005</v>
      </c>
      <c r="F71" s="7" t="s">
        <v>1006</v>
      </c>
      <c r="G71" s="77" t="s">
        <v>934</v>
      </c>
    </row>
    <row r="72" spans="1:7" x14ac:dyDescent="0.25">
      <c r="A72" s="63">
        <v>267</v>
      </c>
      <c r="B72" s="76" t="s">
        <v>4</v>
      </c>
      <c r="C72" s="7" t="s">
        <v>899</v>
      </c>
      <c r="D72" s="78" t="s">
        <v>889</v>
      </c>
      <c r="E72" s="7">
        <v>2005</v>
      </c>
      <c r="F72" s="7" t="s">
        <v>1006</v>
      </c>
      <c r="G72" s="77" t="s">
        <v>934</v>
      </c>
    </row>
    <row r="73" spans="1:7" x14ac:dyDescent="0.25">
      <c r="A73" s="63">
        <v>268</v>
      </c>
      <c r="B73" s="76" t="s">
        <v>4</v>
      </c>
      <c r="C73" s="7" t="s">
        <v>898</v>
      </c>
      <c r="D73" s="78" t="s">
        <v>889</v>
      </c>
      <c r="E73" s="7">
        <v>2005</v>
      </c>
      <c r="F73" s="7" t="s">
        <v>1006</v>
      </c>
      <c r="G73" s="77" t="s">
        <v>934</v>
      </c>
    </row>
    <row r="74" spans="1:7" x14ac:dyDescent="0.25">
      <c r="A74" s="63">
        <v>269</v>
      </c>
      <c r="B74" s="76" t="s">
        <v>4</v>
      </c>
      <c r="C74" s="7" t="s">
        <v>897</v>
      </c>
      <c r="D74" s="78" t="s">
        <v>889</v>
      </c>
      <c r="E74" s="7">
        <v>2005</v>
      </c>
      <c r="F74" s="7" t="s">
        <v>1006</v>
      </c>
      <c r="G74" s="77" t="s">
        <v>934</v>
      </c>
    </row>
    <row r="75" spans="1:7" x14ac:dyDescent="0.25">
      <c r="A75" s="63">
        <v>273</v>
      </c>
      <c r="B75" s="76" t="s">
        <v>4</v>
      </c>
      <c r="C75" s="7" t="s">
        <v>896</v>
      </c>
      <c r="D75" s="78" t="s">
        <v>889</v>
      </c>
      <c r="E75" s="7">
        <v>2005</v>
      </c>
      <c r="F75" s="7" t="s">
        <v>1006</v>
      </c>
      <c r="G75" s="77" t="s">
        <v>934</v>
      </c>
    </row>
    <row r="76" spans="1:7" x14ac:dyDescent="0.25">
      <c r="A76" s="63">
        <v>274</v>
      </c>
      <c r="B76" s="76" t="s">
        <v>4</v>
      </c>
      <c r="C76" s="7" t="s">
        <v>932</v>
      </c>
      <c r="D76" s="78" t="s">
        <v>889</v>
      </c>
      <c r="E76" s="7">
        <v>2005</v>
      </c>
      <c r="F76" s="7" t="s">
        <v>1006</v>
      </c>
      <c r="G76" s="77" t="s">
        <v>934</v>
      </c>
    </row>
    <row r="77" spans="1:7" x14ac:dyDescent="0.25">
      <c r="A77" s="63">
        <v>276</v>
      </c>
      <c r="B77" s="76" t="s">
        <v>4</v>
      </c>
      <c r="C77" s="7" t="s">
        <v>895</v>
      </c>
      <c r="D77" s="78" t="s">
        <v>889</v>
      </c>
      <c r="E77" s="7">
        <v>2005</v>
      </c>
      <c r="F77" s="7" t="s">
        <v>1006</v>
      </c>
      <c r="G77" s="77" t="s">
        <v>934</v>
      </c>
    </row>
    <row r="78" spans="1:7" x14ac:dyDescent="0.25">
      <c r="A78" s="63">
        <v>291</v>
      </c>
      <c r="B78" s="76" t="s">
        <v>4</v>
      </c>
      <c r="C78" s="7" t="s">
        <v>888</v>
      </c>
      <c r="D78" s="78" t="s">
        <v>889</v>
      </c>
      <c r="E78" s="7">
        <v>2005</v>
      </c>
      <c r="F78" s="7" t="s">
        <v>1006</v>
      </c>
      <c r="G78" s="77" t="s">
        <v>934</v>
      </c>
    </row>
    <row r="79" spans="1:7" x14ac:dyDescent="0.25">
      <c r="A79" s="63">
        <v>941</v>
      </c>
      <c r="B79" s="76" t="s">
        <v>4</v>
      </c>
      <c r="C79" s="7" t="s">
        <v>403</v>
      </c>
      <c r="D79" s="78" t="s">
        <v>32</v>
      </c>
      <c r="E79" s="7">
        <v>2005</v>
      </c>
      <c r="F79" s="7" t="s">
        <v>1006</v>
      </c>
      <c r="G79" s="77" t="s">
        <v>934</v>
      </c>
    </row>
    <row r="80" spans="1:7" x14ac:dyDescent="0.25">
      <c r="A80" s="63">
        <v>1255</v>
      </c>
      <c r="B80" s="76" t="s">
        <v>4</v>
      </c>
      <c r="C80" s="7" t="s">
        <v>303</v>
      </c>
      <c r="D80" s="78" t="s">
        <v>32</v>
      </c>
      <c r="E80" s="7">
        <v>2005</v>
      </c>
      <c r="F80" s="7" t="s">
        <v>1006</v>
      </c>
      <c r="G80" s="77" t="s">
        <v>934</v>
      </c>
    </row>
    <row r="81" spans="1:7" x14ac:dyDescent="0.25">
      <c r="A81" s="63">
        <v>308</v>
      </c>
      <c r="B81" s="76" t="s">
        <v>4</v>
      </c>
      <c r="C81" s="7" t="s">
        <v>882</v>
      </c>
      <c r="D81" s="78" t="s">
        <v>804</v>
      </c>
      <c r="E81" s="7">
        <v>2005</v>
      </c>
      <c r="F81" s="7" t="s">
        <v>1006</v>
      </c>
      <c r="G81" s="77" t="s">
        <v>934</v>
      </c>
    </row>
    <row r="82" spans="1:7" x14ac:dyDescent="0.25">
      <c r="A82" s="63">
        <v>310</v>
      </c>
      <c r="B82" s="76" t="s">
        <v>4</v>
      </c>
      <c r="C82" s="7" t="s">
        <v>881</v>
      </c>
      <c r="D82" s="78" t="s">
        <v>804</v>
      </c>
      <c r="E82" s="7">
        <v>2005</v>
      </c>
      <c r="F82" s="7" t="s">
        <v>1006</v>
      </c>
      <c r="G82" s="77" t="s">
        <v>934</v>
      </c>
    </row>
    <row r="83" spans="1:7" x14ac:dyDescent="0.25">
      <c r="A83" s="63">
        <v>311</v>
      </c>
      <c r="B83" s="76" t="s">
        <v>4</v>
      </c>
      <c r="C83" s="7" t="s">
        <v>880</v>
      </c>
      <c r="D83" s="78" t="s">
        <v>804</v>
      </c>
      <c r="E83" s="7">
        <v>2005</v>
      </c>
      <c r="F83" s="7" t="s">
        <v>1006</v>
      </c>
      <c r="G83" s="77" t="s">
        <v>934</v>
      </c>
    </row>
    <row r="84" spans="1:7" x14ac:dyDescent="0.25">
      <c r="A84" s="63">
        <v>312</v>
      </c>
      <c r="B84" s="76" t="s">
        <v>4</v>
      </c>
      <c r="C84" s="7" t="s">
        <v>879</v>
      </c>
      <c r="D84" s="78" t="s">
        <v>804</v>
      </c>
      <c r="E84" s="7">
        <v>2005</v>
      </c>
      <c r="F84" s="7" t="s">
        <v>1006</v>
      </c>
      <c r="G84" s="77" t="s">
        <v>934</v>
      </c>
    </row>
    <row r="85" spans="1:7" x14ac:dyDescent="0.25">
      <c r="A85" s="63">
        <v>286</v>
      </c>
      <c r="B85" s="76" t="s">
        <v>4</v>
      </c>
      <c r="C85" s="7" t="s">
        <v>892</v>
      </c>
      <c r="D85" s="79" t="s">
        <v>61</v>
      </c>
      <c r="E85" s="7">
        <v>2005</v>
      </c>
      <c r="F85" s="7" t="s">
        <v>1006</v>
      </c>
      <c r="G85" s="77" t="s">
        <v>934</v>
      </c>
    </row>
    <row r="86" spans="1:7" x14ac:dyDescent="0.25">
      <c r="A86" s="63">
        <v>287</v>
      </c>
      <c r="B86" s="76" t="s">
        <v>4</v>
      </c>
      <c r="C86" s="7" t="s">
        <v>891</v>
      </c>
      <c r="D86" s="79" t="s">
        <v>61</v>
      </c>
      <c r="E86" s="7">
        <v>2005</v>
      </c>
      <c r="F86" s="7" t="s">
        <v>1006</v>
      </c>
      <c r="G86" s="77" t="s">
        <v>934</v>
      </c>
    </row>
    <row r="87" spans="1:7" x14ac:dyDescent="0.25">
      <c r="A87" s="63">
        <v>277</v>
      </c>
      <c r="B87" s="76" t="s">
        <v>4</v>
      </c>
      <c r="C87" s="7" t="s">
        <v>893</v>
      </c>
      <c r="D87" s="79" t="s">
        <v>894</v>
      </c>
      <c r="E87" s="7">
        <v>2005</v>
      </c>
      <c r="F87" s="7" t="s">
        <v>1006</v>
      </c>
      <c r="G87" s="77" t="s">
        <v>934</v>
      </c>
    </row>
    <row r="88" spans="1:7" x14ac:dyDescent="0.25">
      <c r="A88" s="63">
        <v>1137</v>
      </c>
      <c r="B88" s="76" t="s">
        <v>4</v>
      </c>
      <c r="C88" s="7" t="s">
        <v>375</v>
      </c>
      <c r="D88" s="7" t="s">
        <v>376</v>
      </c>
      <c r="E88" s="7">
        <v>2006</v>
      </c>
      <c r="F88" s="7" t="s">
        <v>1005</v>
      </c>
      <c r="G88" s="77" t="s">
        <v>934</v>
      </c>
    </row>
    <row r="89" spans="1:7" x14ac:dyDescent="0.25">
      <c r="A89" s="63">
        <v>1141</v>
      </c>
      <c r="B89" s="76" t="s">
        <v>4</v>
      </c>
      <c r="C89" s="7" t="s">
        <v>371</v>
      </c>
      <c r="D89" s="7" t="s">
        <v>353</v>
      </c>
      <c r="E89" s="7">
        <v>2006</v>
      </c>
      <c r="F89" s="7" t="s">
        <v>1005</v>
      </c>
      <c r="G89" s="77" t="s">
        <v>934</v>
      </c>
    </row>
    <row r="90" spans="1:7" x14ac:dyDescent="0.25">
      <c r="A90" s="63">
        <v>1142</v>
      </c>
      <c r="B90" s="76" t="s">
        <v>4</v>
      </c>
      <c r="C90" s="7" t="s">
        <v>370</v>
      </c>
      <c r="D90" s="7" t="s">
        <v>353</v>
      </c>
      <c r="E90" s="7">
        <v>2006</v>
      </c>
      <c r="F90" s="7" t="s">
        <v>1005</v>
      </c>
      <c r="G90" s="77" t="s">
        <v>934</v>
      </c>
    </row>
    <row r="91" spans="1:7" x14ac:dyDescent="0.25">
      <c r="A91" s="63">
        <v>1154</v>
      </c>
      <c r="B91" s="76" t="s">
        <v>4</v>
      </c>
      <c r="C91" s="7" t="s">
        <v>355</v>
      </c>
      <c r="D91" s="7" t="s">
        <v>353</v>
      </c>
      <c r="E91" s="7">
        <v>2006</v>
      </c>
      <c r="F91" s="7" t="s">
        <v>1005</v>
      </c>
      <c r="G91" s="77" t="s">
        <v>934</v>
      </c>
    </row>
    <row r="92" spans="1:7" x14ac:dyDescent="0.25">
      <c r="A92" s="63">
        <v>1156</v>
      </c>
      <c r="B92" s="76" t="s">
        <v>4</v>
      </c>
      <c r="C92" s="7" t="s">
        <v>352</v>
      </c>
      <c r="D92" s="7" t="s">
        <v>353</v>
      </c>
      <c r="E92" s="7">
        <v>2006</v>
      </c>
      <c r="F92" s="7" t="s">
        <v>1005</v>
      </c>
      <c r="G92" s="77" t="s">
        <v>934</v>
      </c>
    </row>
    <row r="93" spans="1:7" x14ac:dyDescent="0.25">
      <c r="A93" s="63">
        <v>1143</v>
      </c>
      <c r="B93" s="76" t="s">
        <v>4</v>
      </c>
      <c r="C93" s="7" t="s">
        <v>368</v>
      </c>
      <c r="D93" s="7" t="s">
        <v>369</v>
      </c>
      <c r="E93" s="7">
        <v>2006</v>
      </c>
      <c r="F93" s="7" t="s">
        <v>1006</v>
      </c>
      <c r="G93" s="77" t="s">
        <v>934</v>
      </c>
    </row>
    <row r="94" spans="1:7" x14ac:dyDescent="0.25">
      <c r="A94" s="63">
        <v>434</v>
      </c>
      <c r="B94" s="76" t="s">
        <v>4</v>
      </c>
      <c r="C94" s="7" t="s">
        <v>63</v>
      </c>
      <c r="D94" s="80" t="s">
        <v>64</v>
      </c>
      <c r="E94" s="7">
        <v>2006</v>
      </c>
      <c r="F94" s="7" t="s">
        <v>1007</v>
      </c>
      <c r="G94" s="77" t="s">
        <v>934</v>
      </c>
    </row>
    <row r="95" spans="1:7" x14ac:dyDescent="0.25">
      <c r="A95" s="63">
        <v>328</v>
      </c>
      <c r="B95" s="76" t="s">
        <v>4</v>
      </c>
      <c r="C95" s="7" t="s">
        <v>876</v>
      </c>
      <c r="D95" s="78" t="s">
        <v>877</v>
      </c>
      <c r="E95" s="7">
        <v>2006</v>
      </c>
      <c r="F95" s="7" t="s">
        <v>1006</v>
      </c>
      <c r="G95" s="77" t="s">
        <v>934</v>
      </c>
    </row>
    <row r="96" spans="1:7" x14ac:dyDescent="0.25">
      <c r="A96" s="63">
        <v>297</v>
      </c>
      <c r="B96" s="76" t="s">
        <v>4</v>
      </c>
      <c r="C96" s="7" t="s">
        <v>887</v>
      </c>
      <c r="D96" s="78" t="s">
        <v>32</v>
      </c>
      <c r="E96" s="7">
        <v>2006</v>
      </c>
      <c r="F96" s="7" t="s">
        <v>1006</v>
      </c>
      <c r="G96" s="77" t="s">
        <v>934</v>
      </c>
    </row>
    <row r="97" spans="1:7" x14ac:dyDescent="0.25">
      <c r="A97" s="63">
        <v>298</v>
      </c>
      <c r="B97" s="76" t="s">
        <v>4</v>
      </c>
      <c r="C97" s="7" t="s">
        <v>886</v>
      </c>
      <c r="D97" s="78" t="s">
        <v>32</v>
      </c>
      <c r="E97" s="7">
        <v>2006</v>
      </c>
      <c r="F97" s="7" t="s">
        <v>1006</v>
      </c>
      <c r="G97" s="77" t="s">
        <v>934</v>
      </c>
    </row>
    <row r="98" spans="1:7" x14ac:dyDescent="0.25">
      <c r="A98" s="63">
        <v>301</v>
      </c>
      <c r="B98" s="76" t="s">
        <v>4</v>
      </c>
      <c r="C98" s="7" t="s">
        <v>885</v>
      </c>
      <c r="D98" s="78" t="s">
        <v>32</v>
      </c>
      <c r="E98" s="7">
        <v>2006</v>
      </c>
      <c r="F98" s="7" t="s">
        <v>1006</v>
      </c>
      <c r="G98" s="77" t="s">
        <v>934</v>
      </c>
    </row>
    <row r="99" spans="1:7" x14ac:dyDescent="0.25">
      <c r="A99" s="63">
        <v>303</v>
      </c>
      <c r="B99" s="76" t="s">
        <v>4</v>
      </c>
      <c r="C99" s="7" t="s">
        <v>884</v>
      </c>
      <c r="D99" s="78" t="s">
        <v>32</v>
      </c>
      <c r="E99" s="7">
        <v>2006</v>
      </c>
      <c r="F99" s="7" t="s">
        <v>1006</v>
      </c>
      <c r="G99" s="77" t="s">
        <v>934</v>
      </c>
    </row>
    <row r="100" spans="1:7" x14ac:dyDescent="0.25">
      <c r="A100" s="63">
        <v>305</v>
      </c>
      <c r="B100" s="76" t="s">
        <v>4</v>
      </c>
      <c r="C100" s="7" t="s">
        <v>883</v>
      </c>
      <c r="D100" s="78" t="s">
        <v>32</v>
      </c>
      <c r="E100" s="7">
        <v>2006</v>
      </c>
      <c r="F100" s="7" t="s">
        <v>1006</v>
      </c>
      <c r="G100" s="77" t="s">
        <v>934</v>
      </c>
    </row>
    <row r="101" spans="1:7" x14ac:dyDescent="0.25">
      <c r="A101" s="63">
        <v>333</v>
      </c>
      <c r="B101" s="76" t="s">
        <v>4</v>
      </c>
      <c r="C101" s="7" t="s">
        <v>875</v>
      </c>
      <c r="D101" s="78" t="s">
        <v>32</v>
      </c>
      <c r="E101" s="7">
        <v>2006</v>
      </c>
      <c r="F101" s="7" t="s">
        <v>1006</v>
      </c>
      <c r="G101" s="77" t="s">
        <v>934</v>
      </c>
    </row>
    <row r="102" spans="1:7" x14ac:dyDescent="0.25">
      <c r="A102" s="63">
        <v>334</v>
      </c>
      <c r="B102" s="76" t="s">
        <v>4</v>
      </c>
      <c r="C102" s="7" t="s">
        <v>874</v>
      </c>
      <c r="D102" s="78" t="s">
        <v>32</v>
      </c>
      <c r="E102" s="7">
        <v>2006</v>
      </c>
      <c r="F102" s="7" t="s">
        <v>1006</v>
      </c>
      <c r="G102" s="77" t="s">
        <v>934</v>
      </c>
    </row>
    <row r="103" spans="1:7" x14ac:dyDescent="0.25">
      <c r="A103" s="63">
        <v>335</v>
      </c>
      <c r="B103" s="76" t="s">
        <v>4</v>
      </c>
      <c r="C103" s="7" t="s">
        <v>873</v>
      </c>
      <c r="D103" s="78" t="s">
        <v>32</v>
      </c>
      <c r="E103" s="7">
        <v>2006</v>
      </c>
      <c r="F103" s="7" t="s">
        <v>1006</v>
      </c>
      <c r="G103" s="77" t="s">
        <v>934</v>
      </c>
    </row>
    <row r="104" spans="1:7" x14ac:dyDescent="0.25">
      <c r="A104" s="63">
        <v>336</v>
      </c>
      <c r="B104" s="76" t="s">
        <v>4</v>
      </c>
      <c r="C104" s="7" t="s">
        <v>872</v>
      </c>
      <c r="D104" s="78" t="s">
        <v>32</v>
      </c>
      <c r="E104" s="7">
        <v>2006</v>
      </c>
      <c r="F104" s="7" t="s">
        <v>1006</v>
      </c>
      <c r="G104" s="77" t="s">
        <v>934</v>
      </c>
    </row>
    <row r="105" spans="1:7" x14ac:dyDescent="0.25">
      <c r="A105" s="63">
        <v>337</v>
      </c>
      <c r="B105" s="76" t="s">
        <v>4</v>
      </c>
      <c r="C105" s="7" t="s">
        <v>871</v>
      </c>
      <c r="D105" s="78" t="s">
        <v>32</v>
      </c>
      <c r="E105" s="7">
        <v>2006</v>
      </c>
      <c r="F105" s="7" t="s">
        <v>1006</v>
      </c>
      <c r="G105" s="77" t="s">
        <v>934</v>
      </c>
    </row>
    <row r="106" spans="1:7" x14ac:dyDescent="0.25">
      <c r="A106" s="63">
        <v>338</v>
      </c>
      <c r="B106" s="76" t="s">
        <v>4</v>
      </c>
      <c r="C106" s="7" t="s">
        <v>870</v>
      </c>
      <c r="D106" s="78" t="s">
        <v>32</v>
      </c>
      <c r="E106" s="7">
        <v>2006</v>
      </c>
      <c r="F106" s="7" t="s">
        <v>1006</v>
      </c>
      <c r="G106" s="77" t="s">
        <v>934</v>
      </c>
    </row>
    <row r="107" spans="1:7" x14ac:dyDescent="0.25">
      <c r="A107" s="63">
        <v>339</v>
      </c>
      <c r="B107" s="76" t="s">
        <v>4</v>
      </c>
      <c r="C107" s="7" t="s">
        <v>869</v>
      </c>
      <c r="D107" s="78" t="s">
        <v>867</v>
      </c>
      <c r="E107" s="7">
        <v>2006</v>
      </c>
      <c r="F107" s="7" t="s">
        <v>1006</v>
      </c>
      <c r="G107" s="77" t="s">
        <v>934</v>
      </c>
    </row>
    <row r="108" spans="1:7" x14ac:dyDescent="0.25">
      <c r="A108" s="63">
        <v>340</v>
      </c>
      <c r="B108" s="76" t="s">
        <v>4</v>
      </c>
      <c r="C108" s="7" t="s">
        <v>868</v>
      </c>
      <c r="D108" s="78" t="s">
        <v>867</v>
      </c>
      <c r="E108" s="7">
        <v>2006</v>
      </c>
      <c r="F108" s="7" t="s">
        <v>1006</v>
      </c>
      <c r="G108" s="77" t="s">
        <v>934</v>
      </c>
    </row>
    <row r="109" spans="1:7" x14ac:dyDescent="0.25">
      <c r="A109" s="63">
        <v>343</v>
      </c>
      <c r="B109" s="76" t="s">
        <v>4</v>
      </c>
      <c r="C109" s="7" t="s">
        <v>866</v>
      </c>
      <c r="D109" s="78" t="s">
        <v>867</v>
      </c>
      <c r="E109" s="7">
        <v>2006</v>
      </c>
      <c r="F109" s="7" t="s">
        <v>1006</v>
      </c>
      <c r="G109" s="77" t="s">
        <v>934</v>
      </c>
    </row>
    <row r="110" spans="1:7" x14ac:dyDescent="0.25">
      <c r="A110" s="63">
        <v>800</v>
      </c>
      <c r="B110" s="76" t="s">
        <v>4</v>
      </c>
      <c r="C110" s="7" t="s">
        <v>479</v>
      </c>
      <c r="D110" s="79" t="s">
        <v>393</v>
      </c>
      <c r="E110" s="7">
        <v>2006</v>
      </c>
      <c r="F110" s="7" t="s">
        <v>1006</v>
      </c>
      <c r="G110" s="77" t="s">
        <v>934</v>
      </c>
    </row>
    <row r="111" spans="1:7" x14ac:dyDescent="0.25">
      <c r="A111" s="63">
        <v>236</v>
      </c>
      <c r="B111" s="76" t="s">
        <v>4</v>
      </c>
      <c r="C111" s="7" t="s">
        <v>904</v>
      </c>
      <c r="D111" s="7" t="s">
        <v>905</v>
      </c>
      <c r="E111" s="7">
        <v>2006</v>
      </c>
      <c r="F111" s="7" t="s">
        <v>1003</v>
      </c>
      <c r="G111" s="77" t="s">
        <v>934</v>
      </c>
    </row>
    <row r="112" spans="1:7" x14ac:dyDescent="0.25">
      <c r="A112" s="63">
        <v>1197</v>
      </c>
      <c r="B112" s="76" t="s">
        <v>4</v>
      </c>
      <c r="C112" s="7" t="s">
        <v>328</v>
      </c>
      <c r="D112" s="7" t="s">
        <v>329</v>
      </c>
      <c r="E112" s="7">
        <v>2007</v>
      </c>
      <c r="F112" s="7" t="s">
        <v>1003</v>
      </c>
      <c r="G112" s="77" t="s">
        <v>934</v>
      </c>
    </row>
    <row r="113" spans="1:7" x14ac:dyDescent="0.25">
      <c r="A113" s="63">
        <v>508</v>
      </c>
      <c r="B113" s="76" t="s">
        <v>4</v>
      </c>
      <c r="C113" s="7" t="s">
        <v>23</v>
      </c>
      <c r="D113" s="79" t="s">
        <v>24</v>
      </c>
      <c r="E113" s="7">
        <v>2007</v>
      </c>
      <c r="F113" s="7" t="s">
        <v>1006</v>
      </c>
      <c r="G113" s="77" t="s">
        <v>934</v>
      </c>
    </row>
    <row r="114" spans="1:7" x14ac:dyDescent="0.25">
      <c r="A114" s="63">
        <v>346</v>
      </c>
      <c r="B114" s="76" t="s">
        <v>4</v>
      </c>
      <c r="C114" s="7" t="s">
        <v>865</v>
      </c>
      <c r="D114" s="79" t="s">
        <v>504</v>
      </c>
      <c r="E114" s="7">
        <v>2007</v>
      </c>
      <c r="F114" s="7" t="s">
        <v>1006</v>
      </c>
      <c r="G114" s="77" t="s">
        <v>934</v>
      </c>
    </row>
    <row r="115" spans="1:7" x14ac:dyDescent="0.25">
      <c r="A115" s="63">
        <v>955</v>
      </c>
      <c r="B115" s="76" t="s">
        <v>4</v>
      </c>
      <c r="C115" s="7" t="s">
        <v>820</v>
      </c>
      <c r="D115" s="79" t="s">
        <v>280</v>
      </c>
      <c r="E115" s="7">
        <v>2007</v>
      </c>
      <c r="F115" s="7" t="s">
        <v>1006</v>
      </c>
      <c r="G115" s="77" t="s">
        <v>934</v>
      </c>
    </row>
    <row r="116" spans="1:7" x14ac:dyDescent="0.25">
      <c r="A116" s="63">
        <v>375</v>
      </c>
      <c r="B116" s="76" t="s">
        <v>4</v>
      </c>
      <c r="C116" s="7" t="s">
        <v>71</v>
      </c>
      <c r="D116" s="78" t="s">
        <v>32</v>
      </c>
      <c r="E116" s="7">
        <v>2008</v>
      </c>
      <c r="F116" s="7" t="s">
        <v>1006</v>
      </c>
      <c r="G116" s="77" t="s">
        <v>934</v>
      </c>
    </row>
    <row r="117" spans="1:7" x14ac:dyDescent="0.25">
      <c r="A117" s="63">
        <v>431</v>
      </c>
      <c r="B117" s="76" t="s">
        <v>4</v>
      </c>
      <c r="C117" s="7" t="s">
        <v>65</v>
      </c>
      <c r="D117" s="80" t="s">
        <v>64</v>
      </c>
      <c r="E117" s="7">
        <v>2009</v>
      </c>
      <c r="F117" s="7" t="s">
        <v>1007</v>
      </c>
      <c r="G117" s="77" t="s">
        <v>934</v>
      </c>
    </row>
    <row r="118" spans="1:7" x14ac:dyDescent="0.25">
      <c r="A118" s="63">
        <v>728</v>
      </c>
      <c r="B118" s="76" t="s">
        <v>4</v>
      </c>
      <c r="C118" s="7" t="s">
        <v>530</v>
      </c>
      <c r="D118" s="79" t="s">
        <v>24</v>
      </c>
      <c r="E118" s="7">
        <v>2009</v>
      </c>
      <c r="F118" s="7" t="s">
        <v>1006</v>
      </c>
      <c r="G118" s="77" t="s">
        <v>934</v>
      </c>
    </row>
    <row r="119" spans="1:7" x14ac:dyDescent="0.25">
      <c r="A119" s="63">
        <v>597</v>
      </c>
      <c r="B119" s="76" t="s">
        <v>4</v>
      </c>
      <c r="C119" s="7" t="s">
        <v>619</v>
      </c>
      <c r="D119" s="79" t="s">
        <v>563</v>
      </c>
      <c r="E119" s="7">
        <v>2009</v>
      </c>
      <c r="F119" s="7" t="s">
        <v>1006</v>
      </c>
      <c r="G119" s="77" t="s">
        <v>934</v>
      </c>
    </row>
    <row r="120" spans="1:7" x14ac:dyDescent="0.25">
      <c r="A120" s="63">
        <v>637</v>
      </c>
      <c r="B120" s="76" t="s">
        <v>4</v>
      </c>
      <c r="C120" s="7" t="s">
        <v>591</v>
      </c>
      <c r="D120" s="79" t="s">
        <v>563</v>
      </c>
      <c r="E120" s="7">
        <v>2009</v>
      </c>
      <c r="F120" s="7" t="s">
        <v>1006</v>
      </c>
      <c r="G120" s="77" t="s">
        <v>934</v>
      </c>
    </row>
    <row r="121" spans="1:7" x14ac:dyDescent="0.25">
      <c r="A121" s="63">
        <v>638</v>
      </c>
      <c r="B121" s="76" t="s">
        <v>4</v>
      </c>
      <c r="C121" s="7" t="s">
        <v>590</v>
      </c>
      <c r="D121" s="79" t="s">
        <v>563</v>
      </c>
      <c r="E121" s="7">
        <v>2009</v>
      </c>
      <c r="F121" s="7" t="s">
        <v>1006</v>
      </c>
      <c r="G121" s="77" t="s">
        <v>934</v>
      </c>
    </row>
    <row r="122" spans="1:7" x14ac:dyDescent="0.25">
      <c r="A122" s="63">
        <v>639</v>
      </c>
      <c r="B122" s="76" t="s">
        <v>4</v>
      </c>
      <c r="C122" s="7" t="s">
        <v>589</v>
      </c>
      <c r="D122" s="79" t="s">
        <v>563</v>
      </c>
      <c r="E122" s="7">
        <v>2009</v>
      </c>
      <c r="F122" s="7" t="s">
        <v>1006</v>
      </c>
      <c r="G122" s="77" t="s">
        <v>934</v>
      </c>
    </row>
    <row r="123" spans="1:7" x14ac:dyDescent="0.25">
      <c r="A123" s="63">
        <v>860</v>
      </c>
      <c r="B123" s="76" t="s">
        <v>4</v>
      </c>
      <c r="C123" s="7" t="s">
        <v>447</v>
      </c>
      <c r="D123" s="7" t="s">
        <v>397</v>
      </c>
      <c r="E123" s="7">
        <v>2010</v>
      </c>
      <c r="F123" s="7" t="s">
        <v>1005</v>
      </c>
      <c r="G123" s="77" t="s">
        <v>934</v>
      </c>
    </row>
    <row r="124" spans="1:7" x14ac:dyDescent="0.25">
      <c r="A124" s="63">
        <v>521</v>
      </c>
      <c r="B124" s="76" t="s">
        <v>4</v>
      </c>
      <c r="C124" s="7" t="s">
        <v>17</v>
      </c>
      <c r="D124" s="7" t="s">
        <v>18</v>
      </c>
      <c r="E124" s="7">
        <v>2010</v>
      </c>
      <c r="F124" s="7" t="s">
        <v>1005</v>
      </c>
      <c r="G124" s="77" t="s">
        <v>934</v>
      </c>
    </row>
    <row r="125" spans="1:7" x14ac:dyDescent="0.25">
      <c r="A125" s="63">
        <v>456</v>
      </c>
      <c r="B125" s="76" t="s">
        <v>4</v>
      </c>
      <c r="C125" s="7" t="s">
        <v>62</v>
      </c>
      <c r="D125" s="78" t="s">
        <v>32</v>
      </c>
      <c r="E125" s="7">
        <v>2010</v>
      </c>
      <c r="F125" s="7" t="s">
        <v>1006</v>
      </c>
      <c r="G125" s="77" t="s">
        <v>934</v>
      </c>
    </row>
    <row r="126" spans="1:7" x14ac:dyDescent="0.25">
      <c r="A126" s="63">
        <v>1208</v>
      </c>
      <c r="B126" s="76" t="s">
        <v>4</v>
      </c>
      <c r="C126" s="7" t="s">
        <v>325</v>
      </c>
      <c r="D126" s="79" t="s">
        <v>254</v>
      </c>
      <c r="E126" s="7">
        <v>2010</v>
      </c>
      <c r="F126" s="7" t="s">
        <v>1006</v>
      </c>
      <c r="G126" s="77" t="s">
        <v>934</v>
      </c>
    </row>
    <row r="127" spans="1:7" x14ac:dyDescent="0.25">
      <c r="A127" s="63">
        <v>539</v>
      </c>
      <c r="B127" s="76" t="s">
        <v>4</v>
      </c>
      <c r="C127" s="7" t="s">
        <v>9</v>
      </c>
      <c r="D127" s="80" t="s">
        <v>10</v>
      </c>
      <c r="E127" s="7">
        <v>2011</v>
      </c>
      <c r="F127" s="7" t="s">
        <v>1007</v>
      </c>
      <c r="G127" s="77" t="s">
        <v>934</v>
      </c>
    </row>
    <row r="128" spans="1:7" x14ac:dyDescent="0.25">
      <c r="A128" s="63">
        <v>527</v>
      </c>
      <c r="B128" s="76" t="s">
        <v>4</v>
      </c>
      <c r="C128" s="7" t="s">
        <v>11</v>
      </c>
      <c r="D128" s="80" t="s">
        <v>12</v>
      </c>
      <c r="E128" s="7">
        <v>2011</v>
      </c>
      <c r="F128" s="7" t="s">
        <v>1007</v>
      </c>
      <c r="G128" s="77" t="s">
        <v>934</v>
      </c>
    </row>
    <row r="129" spans="1:7" x14ac:dyDescent="0.25">
      <c r="A129" s="63">
        <v>954</v>
      </c>
      <c r="B129" s="76" t="s">
        <v>4</v>
      </c>
      <c r="C129" s="7" t="s">
        <v>821</v>
      </c>
      <c r="D129" s="7" t="s">
        <v>143</v>
      </c>
      <c r="E129" s="7">
        <v>2011</v>
      </c>
      <c r="F129" s="7" t="s">
        <v>1007</v>
      </c>
      <c r="G129" s="77" t="s">
        <v>934</v>
      </c>
    </row>
    <row r="130" spans="1:7" x14ac:dyDescent="0.25">
      <c r="A130" s="63">
        <v>465</v>
      </c>
      <c r="B130" s="76" t="s">
        <v>4</v>
      </c>
      <c r="C130" s="7" t="s">
        <v>57</v>
      </c>
      <c r="D130" s="78" t="s">
        <v>32</v>
      </c>
      <c r="E130" s="7">
        <v>2011</v>
      </c>
      <c r="F130" s="7" t="s">
        <v>1006</v>
      </c>
      <c r="G130" s="77" t="s">
        <v>934</v>
      </c>
    </row>
    <row r="131" spans="1:7" x14ac:dyDescent="0.25">
      <c r="A131" s="63">
        <v>469</v>
      </c>
      <c r="B131" s="76" t="s">
        <v>4</v>
      </c>
      <c r="C131" s="7" t="s">
        <v>56</v>
      </c>
      <c r="D131" s="78" t="s">
        <v>32</v>
      </c>
      <c r="E131" s="7">
        <v>2011</v>
      </c>
      <c r="F131" s="7" t="s">
        <v>1006</v>
      </c>
      <c r="G131" s="77" t="s">
        <v>934</v>
      </c>
    </row>
    <row r="132" spans="1:7" x14ac:dyDescent="0.25">
      <c r="A132" s="63">
        <v>470</v>
      </c>
      <c r="B132" s="76" t="s">
        <v>4</v>
      </c>
      <c r="C132" s="7" t="s">
        <v>55</v>
      </c>
      <c r="D132" s="78" t="s">
        <v>32</v>
      </c>
      <c r="E132" s="7">
        <v>2011</v>
      </c>
      <c r="F132" s="7" t="s">
        <v>1006</v>
      </c>
      <c r="G132" s="77" t="s">
        <v>934</v>
      </c>
    </row>
    <row r="133" spans="1:7" x14ac:dyDescent="0.25">
      <c r="A133" s="63">
        <v>471</v>
      </c>
      <c r="B133" s="76" t="s">
        <v>4</v>
      </c>
      <c r="C133" s="7" t="s">
        <v>54</v>
      </c>
      <c r="D133" s="78" t="s">
        <v>32</v>
      </c>
      <c r="E133" s="7">
        <v>2011</v>
      </c>
      <c r="F133" s="7" t="s">
        <v>1006</v>
      </c>
      <c r="G133" s="77" t="s">
        <v>934</v>
      </c>
    </row>
    <row r="134" spans="1:7" x14ac:dyDescent="0.25">
      <c r="A134" s="63">
        <v>472</v>
      </c>
      <c r="B134" s="76" t="s">
        <v>4</v>
      </c>
      <c r="C134" s="7" t="s">
        <v>53</v>
      </c>
      <c r="D134" s="78" t="s">
        <v>32</v>
      </c>
      <c r="E134" s="7">
        <v>2011</v>
      </c>
      <c r="F134" s="7" t="s">
        <v>1006</v>
      </c>
      <c r="G134" s="77" t="s">
        <v>934</v>
      </c>
    </row>
    <row r="135" spans="1:7" x14ac:dyDescent="0.25">
      <c r="A135" s="63">
        <v>473</v>
      </c>
      <c r="B135" s="76" t="s">
        <v>4</v>
      </c>
      <c r="C135" s="7" t="s">
        <v>52</v>
      </c>
      <c r="D135" s="78" t="s">
        <v>32</v>
      </c>
      <c r="E135" s="7">
        <v>2011</v>
      </c>
      <c r="F135" s="7" t="s">
        <v>1006</v>
      </c>
      <c r="G135" s="77" t="s">
        <v>934</v>
      </c>
    </row>
    <row r="136" spans="1:7" x14ac:dyDescent="0.25">
      <c r="A136" s="63">
        <v>474</v>
      </c>
      <c r="B136" s="76" t="s">
        <v>4</v>
      </c>
      <c r="C136" s="7" t="s">
        <v>51</v>
      </c>
      <c r="D136" s="78" t="s">
        <v>32</v>
      </c>
      <c r="E136" s="7">
        <v>2011</v>
      </c>
      <c r="F136" s="7" t="s">
        <v>1006</v>
      </c>
      <c r="G136" s="77" t="s">
        <v>934</v>
      </c>
    </row>
    <row r="137" spans="1:7" x14ac:dyDescent="0.25">
      <c r="A137" s="63">
        <v>475</v>
      </c>
      <c r="B137" s="76" t="s">
        <v>4</v>
      </c>
      <c r="C137" s="7" t="s">
        <v>50</v>
      </c>
      <c r="D137" s="78" t="s">
        <v>32</v>
      </c>
      <c r="E137" s="7">
        <v>2011</v>
      </c>
      <c r="F137" s="7" t="s">
        <v>1006</v>
      </c>
      <c r="G137" s="77" t="s">
        <v>934</v>
      </c>
    </row>
    <row r="138" spans="1:7" x14ac:dyDescent="0.25">
      <c r="A138" s="63">
        <v>477</v>
      </c>
      <c r="B138" s="76" t="s">
        <v>4</v>
      </c>
      <c r="C138" s="7" t="s">
        <v>49</v>
      </c>
      <c r="D138" s="78" t="s">
        <v>32</v>
      </c>
      <c r="E138" s="7">
        <v>2011</v>
      </c>
      <c r="F138" s="7" t="s">
        <v>1006</v>
      </c>
      <c r="G138" s="77" t="s">
        <v>934</v>
      </c>
    </row>
    <row r="139" spans="1:7" x14ac:dyDescent="0.25">
      <c r="A139" s="63">
        <v>478</v>
      </c>
      <c r="B139" s="76" t="s">
        <v>4</v>
      </c>
      <c r="C139" s="7" t="s">
        <v>48</v>
      </c>
      <c r="D139" s="78" t="s">
        <v>32</v>
      </c>
      <c r="E139" s="7">
        <v>2011</v>
      </c>
      <c r="F139" s="7" t="s">
        <v>1006</v>
      </c>
      <c r="G139" s="77" t="s">
        <v>934</v>
      </c>
    </row>
    <row r="140" spans="1:7" x14ac:dyDescent="0.25">
      <c r="A140" s="63">
        <v>479</v>
      </c>
      <c r="B140" s="76" t="s">
        <v>4</v>
      </c>
      <c r="C140" s="7" t="s">
        <v>47</v>
      </c>
      <c r="D140" s="78" t="s">
        <v>32</v>
      </c>
      <c r="E140" s="7">
        <v>2011</v>
      </c>
      <c r="F140" s="7" t="s">
        <v>1006</v>
      </c>
      <c r="G140" s="77" t="s">
        <v>934</v>
      </c>
    </row>
    <row r="141" spans="1:7" x14ac:dyDescent="0.25">
      <c r="A141" s="63">
        <v>480</v>
      </c>
      <c r="B141" s="76" t="s">
        <v>4</v>
      </c>
      <c r="C141" s="7" t="s">
        <v>46</v>
      </c>
      <c r="D141" s="78" t="s">
        <v>32</v>
      </c>
      <c r="E141" s="7">
        <v>2011</v>
      </c>
      <c r="F141" s="7" t="s">
        <v>1006</v>
      </c>
      <c r="G141" s="77" t="s">
        <v>934</v>
      </c>
    </row>
    <row r="142" spans="1:7" x14ac:dyDescent="0.25">
      <c r="A142" s="63">
        <v>482</v>
      </c>
      <c r="B142" s="76" t="s">
        <v>4</v>
      </c>
      <c r="C142" s="7" t="s">
        <v>45</v>
      </c>
      <c r="D142" s="78" t="s">
        <v>32</v>
      </c>
      <c r="E142" s="7">
        <v>2011</v>
      </c>
      <c r="F142" s="7" t="s">
        <v>1006</v>
      </c>
      <c r="G142" s="77" t="s">
        <v>934</v>
      </c>
    </row>
    <row r="143" spans="1:7" x14ac:dyDescent="0.25">
      <c r="A143" s="63">
        <v>485</v>
      </c>
      <c r="B143" s="76" t="s">
        <v>4</v>
      </c>
      <c r="C143" s="7" t="s">
        <v>44</v>
      </c>
      <c r="D143" s="78" t="s">
        <v>32</v>
      </c>
      <c r="E143" s="7">
        <v>2011</v>
      </c>
      <c r="F143" s="7" t="s">
        <v>1006</v>
      </c>
      <c r="G143" s="77" t="s">
        <v>934</v>
      </c>
    </row>
    <row r="144" spans="1:7" x14ac:dyDescent="0.25">
      <c r="A144" s="63">
        <v>486</v>
      </c>
      <c r="B144" s="76" t="s">
        <v>4</v>
      </c>
      <c r="C144" s="7" t="s">
        <v>43</v>
      </c>
      <c r="D144" s="78" t="s">
        <v>32</v>
      </c>
      <c r="E144" s="7">
        <v>2011</v>
      </c>
      <c r="F144" s="7" t="s">
        <v>1006</v>
      </c>
      <c r="G144" s="77" t="s">
        <v>934</v>
      </c>
    </row>
    <row r="145" spans="1:7" x14ac:dyDescent="0.25">
      <c r="A145" s="63">
        <v>487</v>
      </c>
      <c r="B145" s="76" t="s">
        <v>4</v>
      </c>
      <c r="C145" s="7" t="s">
        <v>42</v>
      </c>
      <c r="D145" s="78" t="s">
        <v>32</v>
      </c>
      <c r="E145" s="7">
        <v>2011</v>
      </c>
      <c r="F145" s="7" t="s">
        <v>1006</v>
      </c>
      <c r="G145" s="77" t="s">
        <v>934</v>
      </c>
    </row>
    <row r="146" spans="1:7" x14ac:dyDescent="0.25">
      <c r="A146" s="63">
        <v>488</v>
      </c>
      <c r="B146" s="76" t="s">
        <v>4</v>
      </c>
      <c r="C146" s="7" t="s">
        <v>41</v>
      </c>
      <c r="D146" s="78" t="s">
        <v>32</v>
      </c>
      <c r="E146" s="7">
        <v>2011</v>
      </c>
      <c r="F146" s="7" t="s">
        <v>1006</v>
      </c>
      <c r="G146" s="77" t="s">
        <v>934</v>
      </c>
    </row>
    <row r="147" spans="1:7" x14ac:dyDescent="0.25">
      <c r="A147" s="63">
        <v>489</v>
      </c>
      <c r="B147" s="76" t="s">
        <v>4</v>
      </c>
      <c r="C147" s="7" t="s">
        <v>40</v>
      </c>
      <c r="D147" s="78" t="s">
        <v>32</v>
      </c>
      <c r="E147" s="7">
        <v>2011</v>
      </c>
      <c r="F147" s="7" t="s">
        <v>1006</v>
      </c>
      <c r="G147" s="77" t="s">
        <v>934</v>
      </c>
    </row>
    <row r="148" spans="1:7" x14ac:dyDescent="0.25">
      <c r="A148" s="63">
        <v>490</v>
      </c>
      <c r="B148" s="76" t="s">
        <v>4</v>
      </c>
      <c r="C148" s="7" t="s">
        <v>39</v>
      </c>
      <c r="D148" s="78" t="s">
        <v>32</v>
      </c>
      <c r="E148" s="7">
        <v>2011</v>
      </c>
      <c r="F148" s="7" t="s">
        <v>1006</v>
      </c>
      <c r="G148" s="77" t="s">
        <v>934</v>
      </c>
    </row>
    <row r="149" spans="1:7" x14ac:dyDescent="0.25">
      <c r="A149" s="63">
        <v>491</v>
      </c>
      <c r="B149" s="76" t="s">
        <v>4</v>
      </c>
      <c r="C149" s="7" t="s">
        <v>38</v>
      </c>
      <c r="D149" s="78" t="s">
        <v>32</v>
      </c>
      <c r="E149" s="7">
        <v>2011</v>
      </c>
      <c r="F149" s="7" t="s">
        <v>1006</v>
      </c>
      <c r="G149" s="77" t="s">
        <v>934</v>
      </c>
    </row>
    <row r="150" spans="1:7" x14ac:dyDescent="0.25">
      <c r="A150" s="63">
        <v>492</v>
      </c>
      <c r="B150" s="76" t="s">
        <v>4</v>
      </c>
      <c r="C150" s="7" t="s">
        <v>37</v>
      </c>
      <c r="D150" s="78" t="s">
        <v>32</v>
      </c>
      <c r="E150" s="7">
        <v>2011</v>
      </c>
      <c r="F150" s="7" t="s">
        <v>1006</v>
      </c>
      <c r="G150" s="77" t="s">
        <v>934</v>
      </c>
    </row>
    <row r="151" spans="1:7" x14ac:dyDescent="0.25">
      <c r="A151" s="63">
        <v>493</v>
      </c>
      <c r="B151" s="76" t="s">
        <v>4</v>
      </c>
      <c r="C151" s="7" t="s">
        <v>36</v>
      </c>
      <c r="D151" s="78" t="s">
        <v>32</v>
      </c>
      <c r="E151" s="7">
        <v>2011</v>
      </c>
      <c r="F151" s="7" t="s">
        <v>1006</v>
      </c>
      <c r="G151" s="77" t="s">
        <v>934</v>
      </c>
    </row>
    <row r="152" spans="1:7" x14ac:dyDescent="0.25">
      <c r="A152" s="63">
        <v>494</v>
      </c>
      <c r="B152" s="76" t="s">
        <v>4</v>
      </c>
      <c r="C152" s="7" t="s">
        <v>35</v>
      </c>
      <c r="D152" s="78" t="s">
        <v>32</v>
      </c>
      <c r="E152" s="7">
        <v>2011</v>
      </c>
      <c r="F152" s="7" t="s">
        <v>1006</v>
      </c>
      <c r="G152" s="77" t="s">
        <v>934</v>
      </c>
    </row>
    <row r="153" spans="1:7" x14ac:dyDescent="0.25">
      <c r="A153" s="63">
        <v>495</v>
      </c>
      <c r="B153" s="76" t="s">
        <v>4</v>
      </c>
      <c r="C153" s="7" t="s">
        <v>34</v>
      </c>
      <c r="D153" s="78" t="s">
        <v>32</v>
      </c>
      <c r="E153" s="7">
        <v>2011</v>
      </c>
      <c r="F153" s="7" t="s">
        <v>1006</v>
      </c>
      <c r="G153" s="77" t="s">
        <v>934</v>
      </c>
    </row>
    <row r="154" spans="1:7" x14ac:dyDescent="0.25">
      <c r="A154" s="63">
        <v>497</v>
      </c>
      <c r="B154" s="76" t="s">
        <v>4</v>
      </c>
      <c r="C154" s="7" t="s">
        <v>33</v>
      </c>
      <c r="D154" s="78" t="s">
        <v>32</v>
      </c>
      <c r="E154" s="7">
        <v>2011</v>
      </c>
      <c r="F154" s="7" t="s">
        <v>1006</v>
      </c>
      <c r="G154" s="77" t="s">
        <v>934</v>
      </c>
    </row>
    <row r="155" spans="1:7" x14ac:dyDescent="0.25">
      <c r="A155" s="63">
        <v>499</v>
      </c>
      <c r="B155" s="76" t="s">
        <v>4</v>
      </c>
      <c r="C155" s="7" t="s">
        <v>31</v>
      </c>
      <c r="D155" s="78" t="s">
        <v>32</v>
      </c>
      <c r="E155" s="7">
        <v>2011</v>
      </c>
      <c r="F155" s="7" t="s">
        <v>1006</v>
      </c>
      <c r="G155" s="77" t="s">
        <v>934</v>
      </c>
    </row>
    <row r="156" spans="1:7" x14ac:dyDescent="0.25">
      <c r="A156" s="63">
        <v>1427</v>
      </c>
      <c r="B156" s="76" t="s">
        <v>4</v>
      </c>
      <c r="C156" s="7" t="s">
        <v>141</v>
      </c>
      <c r="D156" s="78" t="s">
        <v>32</v>
      </c>
      <c r="E156" s="7">
        <v>2011</v>
      </c>
      <c r="F156" s="7" t="s">
        <v>1006</v>
      </c>
      <c r="G156" s="77" t="s">
        <v>934</v>
      </c>
    </row>
    <row r="157" spans="1:7" x14ac:dyDescent="0.25">
      <c r="A157" s="63">
        <v>504</v>
      </c>
      <c r="B157" s="76" t="s">
        <v>4</v>
      </c>
      <c r="C157" s="7" t="s">
        <v>28</v>
      </c>
      <c r="D157" s="79" t="s">
        <v>26</v>
      </c>
      <c r="E157" s="7">
        <v>2011</v>
      </c>
      <c r="F157" s="7" t="s">
        <v>1006</v>
      </c>
      <c r="G157" s="77" t="s">
        <v>934</v>
      </c>
    </row>
    <row r="158" spans="1:7" x14ac:dyDescent="0.25">
      <c r="A158" s="63">
        <v>505</v>
      </c>
      <c r="B158" s="76" t="s">
        <v>4</v>
      </c>
      <c r="C158" s="7" t="s">
        <v>27</v>
      </c>
      <c r="D158" s="79" t="s">
        <v>26</v>
      </c>
      <c r="E158" s="7">
        <v>2011</v>
      </c>
      <c r="F158" s="7" t="s">
        <v>1006</v>
      </c>
      <c r="G158" s="77" t="s">
        <v>934</v>
      </c>
    </row>
    <row r="159" spans="1:7" x14ac:dyDescent="0.25">
      <c r="A159" s="63">
        <v>506</v>
      </c>
      <c r="B159" s="76" t="s">
        <v>4</v>
      </c>
      <c r="C159" s="7" t="s">
        <v>25</v>
      </c>
      <c r="D159" s="79" t="s">
        <v>26</v>
      </c>
      <c r="E159" s="7">
        <v>2011</v>
      </c>
      <c r="F159" s="7" t="s">
        <v>1006</v>
      </c>
      <c r="G159" s="77" t="s">
        <v>934</v>
      </c>
    </row>
    <row r="160" spans="1:7" x14ac:dyDescent="0.25">
      <c r="A160" s="63">
        <v>942</v>
      </c>
      <c r="B160" s="76" t="s">
        <v>4</v>
      </c>
      <c r="C160" s="7" t="s">
        <v>401</v>
      </c>
      <c r="D160" s="7" t="s">
        <v>402</v>
      </c>
      <c r="E160" s="7">
        <v>2011</v>
      </c>
      <c r="F160" s="7" t="s">
        <v>1003</v>
      </c>
      <c r="G160" s="77" t="s">
        <v>934</v>
      </c>
    </row>
    <row r="161" spans="1:7" x14ac:dyDescent="0.25">
      <c r="A161" s="63">
        <v>1251</v>
      </c>
      <c r="B161" s="76" t="s">
        <v>4</v>
      </c>
      <c r="C161" s="7" t="s">
        <v>307</v>
      </c>
      <c r="D161" s="7" t="s">
        <v>308</v>
      </c>
      <c r="E161" s="7">
        <v>2013</v>
      </c>
      <c r="F161" s="7" t="s">
        <v>1005</v>
      </c>
      <c r="G161" s="77" t="s">
        <v>934</v>
      </c>
    </row>
    <row r="162" spans="1:7" x14ac:dyDescent="0.25">
      <c r="A162" s="63">
        <v>647</v>
      </c>
      <c r="B162" s="76" t="s">
        <v>4</v>
      </c>
      <c r="C162" s="7" t="s">
        <v>581</v>
      </c>
      <c r="D162" s="78" t="s">
        <v>91</v>
      </c>
      <c r="E162" s="7">
        <v>2013</v>
      </c>
      <c r="F162" s="7" t="s">
        <v>1006</v>
      </c>
      <c r="G162" s="77" t="s">
        <v>934</v>
      </c>
    </row>
    <row r="163" spans="1:7" x14ac:dyDescent="0.25">
      <c r="A163" s="63">
        <v>1084</v>
      </c>
      <c r="B163" s="76" t="s">
        <v>4</v>
      </c>
      <c r="C163" s="7" t="s">
        <v>641</v>
      </c>
      <c r="D163" s="7" t="s">
        <v>642</v>
      </c>
      <c r="E163" s="7">
        <v>2014</v>
      </c>
      <c r="F163" s="7" t="s">
        <v>1005</v>
      </c>
      <c r="G163" s="77" t="s">
        <v>934</v>
      </c>
    </row>
    <row r="164" spans="1:7" x14ac:dyDescent="0.25">
      <c r="A164" s="63">
        <v>659</v>
      </c>
      <c r="B164" s="76" t="s">
        <v>4</v>
      </c>
      <c r="C164" s="7" t="s">
        <v>571</v>
      </c>
      <c r="D164" s="78" t="s">
        <v>557</v>
      </c>
      <c r="E164" s="7">
        <v>2014</v>
      </c>
      <c r="F164" s="7" t="s">
        <v>1006</v>
      </c>
      <c r="G164" s="77" t="s">
        <v>934</v>
      </c>
    </row>
    <row r="165" spans="1:7" x14ac:dyDescent="0.25">
      <c r="A165" s="63">
        <v>660</v>
      </c>
      <c r="B165" s="76" t="s">
        <v>4</v>
      </c>
      <c r="C165" s="7" t="s">
        <v>570</v>
      </c>
      <c r="D165" s="78" t="s">
        <v>557</v>
      </c>
      <c r="E165" s="7">
        <v>2014</v>
      </c>
      <c r="F165" s="7" t="s">
        <v>1006</v>
      </c>
      <c r="G165" s="77" t="s">
        <v>934</v>
      </c>
    </row>
    <row r="166" spans="1:7" x14ac:dyDescent="0.25">
      <c r="A166" s="63">
        <v>681</v>
      </c>
      <c r="B166" s="76" t="s">
        <v>4</v>
      </c>
      <c r="C166" s="7" t="s">
        <v>556</v>
      </c>
      <c r="D166" s="78" t="s">
        <v>557</v>
      </c>
      <c r="E166" s="7">
        <v>2015</v>
      </c>
      <c r="F166" s="7" t="s">
        <v>1006</v>
      </c>
      <c r="G166" s="77" t="s">
        <v>934</v>
      </c>
    </row>
    <row r="167" spans="1:7" x14ac:dyDescent="0.25">
      <c r="A167" s="63">
        <v>710</v>
      </c>
      <c r="B167" s="76" t="s">
        <v>4</v>
      </c>
      <c r="C167" s="7" t="s">
        <v>542</v>
      </c>
      <c r="D167" s="83" t="s">
        <v>91</v>
      </c>
      <c r="E167" s="7">
        <v>2015</v>
      </c>
      <c r="F167" s="7" t="s">
        <v>1006</v>
      </c>
      <c r="G167" s="77" t="s">
        <v>934</v>
      </c>
    </row>
    <row r="168" spans="1:7" x14ac:dyDescent="0.25">
      <c r="A168" s="63">
        <v>1085</v>
      </c>
      <c r="B168" s="76" t="s">
        <v>4</v>
      </c>
      <c r="C168" s="7" t="s">
        <v>639</v>
      </c>
      <c r="D168" s="79" t="s">
        <v>640</v>
      </c>
      <c r="E168" s="7">
        <v>2015</v>
      </c>
      <c r="F168" s="7" t="s">
        <v>1006</v>
      </c>
      <c r="G168" s="77" t="s">
        <v>934</v>
      </c>
    </row>
    <row r="169" spans="1:7" x14ac:dyDescent="0.25">
      <c r="A169" s="63">
        <v>926</v>
      </c>
      <c r="B169" s="76" t="s">
        <v>4</v>
      </c>
      <c r="C169" s="7" t="s">
        <v>410</v>
      </c>
      <c r="D169" s="79" t="s">
        <v>411</v>
      </c>
      <c r="E169" s="7">
        <v>2015</v>
      </c>
      <c r="F169" s="7" t="s">
        <v>1006</v>
      </c>
      <c r="G169" s="77" t="s">
        <v>934</v>
      </c>
    </row>
    <row r="170" spans="1:7" x14ac:dyDescent="0.25">
      <c r="A170" s="63">
        <v>961</v>
      </c>
      <c r="B170" s="76" t="s">
        <v>4</v>
      </c>
      <c r="C170" s="7" t="s">
        <v>841</v>
      </c>
      <c r="D170" s="79" t="s">
        <v>411</v>
      </c>
      <c r="E170" s="7">
        <v>2015</v>
      </c>
      <c r="F170" s="7" t="s">
        <v>1006</v>
      </c>
      <c r="G170" s="77" t="s">
        <v>934</v>
      </c>
    </row>
    <row r="171" spans="1:7" x14ac:dyDescent="0.25">
      <c r="A171" s="63">
        <v>752</v>
      </c>
      <c r="B171" s="76" t="s">
        <v>4</v>
      </c>
      <c r="C171" s="7" t="s">
        <v>518</v>
      </c>
      <c r="D171" s="84" t="s">
        <v>509</v>
      </c>
      <c r="E171" s="7">
        <v>2016</v>
      </c>
      <c r="F171" s="7" t="s">
        <v>1007</v>
      </c>
      <c r="G171" s="77" t="s">
        <v>934</v>
      </c>
    </row>
    <row r="172" spans="1:7" x14ac:dyDescent="0.25">
      <c r="A172" s="63">
        <v>753</v>
      </c>
      <c r="B172" s="76" t="s">
        <v>4</v>
      </c>
      <c r="C172" s="7" t="s">
        <v>517</v>
      </c>
      <c r="D172" s="84" t="s">
        <v>509</v>
      </c>
      <c r="E172" s="7">
        <v>2016</v>
      </c>
      <c r="F172" s="7" t="s">
        <v>1007</v>
      </c>
      <c r="G172" s="77" t="s">
        <v>934</v>
      </c>
    </row>
    <row r="173" spans="1:7" x14ac:dyDescent="0.25">
      <c r="A173" s="63">
        <v>754</v>
      </c>
      <c r="B173" s="76" t="s">
        <v>4</v>
      </c>
      <c r="C173" s="7" t="s">
        <v>516</v>
      </c>
      <c r="D173" s="84" t="s">
        <v>509</v>
      </c>
      <c r="E173" s="7">
        <v>2016</v>
      </c>
      <c r="F173" s="7" t="s">
        <v>1007</v>
      </c>
      <c r="G173" s="77" t="s">
        <v>934</v>
      </c>
    </row>
    <row r="174" spans="1:7" x14ac:dyDescent="0.25">
      <c r="A174" s="63">
        <v>755</v>
      </c>
      <c r="B174" s="76" t="s">
        <v>4</v>
      </c>
      <c r="C174" s="7" t="s">
        <v>515</v>
      </c>
      <c r="D174" s="84" t="s">
        <v>509</v>
      </c>
      <c r="E174" s="7">
        <v>2016</v>
      </c>
      <c r="F174" s="7" t="s">
        <v>1007</v>
      </c>
      <c r="G174" s="77" t="s">
        <v>934</v>
      </c>
    </row>
    <row r="175" spans="1:7" x14ac:dyDescent="0.25">
      <c r="A175" s="63">
        <v>756</v>
      </c>
      <c r="B175" s="76" t="s">
        <v>4</v>
      </c>
      <c r="C175" s="7" t="s">
        <v>514</v>
      </c>
      <c r="D175" s="84" t="s">
        <v>509</v>
      </c>
      <c r="E175" s="7">
        <v>2016</v>
      </c>
      <c r="F175" s="7" t="s">
        <v>1007</v>
      </c>
      <c r="G175" s="77" t="s">
        <v>934</v>
      </c>
    </row>
    <row r="176" spans="1:7" x14ac:dyDescent="0.25">
      <c r="A176" s="63">
        <v>757</v>
      </c>
      <c r="B176" s="76" t="s">
        <v>4</v>
      </c>
      <c r="C176" s="7" t="s">
        <v>513</v>
      </c>
      <c r="D176" s="84" t="s">
        <v>509</v>
      </c>
      <c r="E176" s="7">
        <v>2016</v>
      </c>
      <c r="F176" s="7" t="s">
        <v>1007</v>
      </c>
      <c r="G176" s="77" t="s">
        <v>934</v>
      </c>
    </row>
    <row r="177" spans="1:7" x14ac:dyDescent="0.25">
      <c r="A177" s="63">
        <v>758</v>
      </c>
      <c r="B177" s="76" t="s">
        <v>4</v>
      </c>
      <c r="C177" s="7" t="s">
        <v>512</v>
      </c>
      <c r="D177" s="84" t="s">
        <v>509</v>
      </c>
      <c r="E177" s="7">
        <v>2016</v>
      </c>
      <c r="F177" s="7" t="s">
        <v>1007</v>
      </c>
      <c r="G177" s="77" t="s">
        <v>934</v>
      </c>
    </row>
    <row r="178" spans="1:7" x14ac:dyDescent="0.25">
      <c r="A178" s="63">
        <v>759</v>
      </c>
      <c r="B178" s="76" t="s">
        <v>4</v>
      </c>
      <c r="C178" s="7" t="s">
        <v>511</v>
      </c>
      <c r="D178" s="84" t="s">
        <v>509</v>
      </c>
      <c r="E178" s="7">
        <v>2016</v>
      </c>
      <c r="F178" s="7" t="s">
        <v>1007</v>
      </c>
      <c r="G178" s="77" t="s">
        <v>934</v>
      </c>
    </row>
    <row r="179" spans="1:7" x14ac:dyDescent="0.25">
      <c r="A179" s="63">
        <v>760</v>
      </c>
      <c r="B179" s="76" t="s">
        <v>4</v>
      </c>
      <c r="C179" s="7" t="s">
        <v>510</v>
      </c>
      <c r="D179" s="84" t="s">
        <v>509</v>
      </c>
      <c r="E179" s="7">
        <v>2016</v>
      </c>
      <c r="F179" s="7" t="s">
        <v>1007</v>
      </c>
      <c r="G179" s="77" t="s">
        <v>934</v>
      </c>
    </row>
    <row r="180" spans="1:7" x14ac:dyDescent="0.25">
      <c r="A180" s="63">
        <v>761</v>
      </c>
      <c r="B180" s="76" t="s">
        <v>4</v>
      </c>
      <c r="C180" s="7" t="s">
        <v>508</v>
      </c>
      <c r="D180" s="84" t="s">
        <v>509</v>
      </c>
      <c r="E180" s="7">
        <v>2016</v>
      </c>
      <c r="F180" s="7" t="s">
        <v>1007</v>
      </c>
      <c r="G180" s="77" t="s">
        <v>934</v>
      </c>
    </row>
    <row r="181" spans="1:7" x14ac:dyDescent="0.25">
      <c r="A181" s="63">
        <v>743</v>
      </c>
      <c r="B181" s="76" t="s">
        <v>4</v>
      </c>
      <c r="C181" s="7" t="s">
        <v>523</v>
      </c>
      <c r="D181" s="83" t="s">
        <v>32</v>
      </c>
      <c r="E181" s="7">
        <v>2016</v>
      </c>
      <c r="F181" s="7" t="s">
        <v>1006</v>
      </c>
      <c r="G181" s="77" t="s">
        <v>934</v>
      </c>
    </row>
    <row r="182" spans="1:7" x14ac:dyDescent="0.25">
      <c r="A182" s="63">
        <v>744</v>
      </c>
      <c r="B182" s="76" t="s">
        <v>4</v>
      </c>
      <c r="C182" s="7" t="s">
        <v>522</v>
      </c>
      <c r="D182" s="83" t="s">
        <v>32</v>
      </c>
      <c r="E182" s="7">
        <v>2016</v>
      </c>
      <c r="F182" s="7" t="s">
        <v>1006</v>
      </c>
      <c r="G182" s="77" t="s">
        <v>934</v>
      </c>
    </row>
    <row r="183" spans="1:7" x14ac:dyDescent="0.25">
      <c r="A183" s="63">
        <v>745</v>
      </c>
      <c r="B183" s="76" t="s">
        <v>4</v>
      </c>
      <c r="C183" s="7" t="s">
        <v>521</v>
      </c>
      <c r="D183" s="83" t="s">
        <v>32</v>
      </c>
      <c r="E183" s="7">
        <v>2016</v>
      </c>
      <c r="F183" s="7" t="s">
        <v>1006</v>
      </c>
      <c r="G183" s="77" t="s">
        <v>934</v>
      </c>
    </row>
    <row r="184" spans="1:7" x14ac:dyDescent="0.25">
      <c r="A184" s="63">
        <v>746</v>
      </c>
      <c r="B184" s="76" t="s">
        <v>4</v>
      </c>
      <c r="C184" s="7" t="s">
        <v>520</v>
      </c>
      <c r="D184" s="83" t="s">
        <v>32</v>
      </c>
      <c r="E184" s="7">
        <v>2016</v>
      </c>
      <c r="F184" s="7" t="s">
        <v>1006</v>
      </c>
      <c r="G184" s="77" t="s">
        <v>934</v>
      </c>
    </row>
    <row r="185" spans="1:7" x14ac:dyDescent="0.25">
      <c r="A185" s="63">
        <v>747</v>
      </c>
      <c r="B185" s="76" t="s">
        <v>4</v>
      </c>
      <c r="C185" s="7" t="s">
        <v>519</v>
      </c>
      <c r="D185" s="83" t="s">
        <v>32</v>
      </c>
      <c r="E185" s="7">
        <v>2016</v>
      </c>
      <c r="F185" s="7" t="s">
        <v>1006</v>
      </c>
      <c r="G185" s="77" t="s">
        <v>934</v>
      </c>
    </row>
    <row r="186" spans="1:7" x14ac:dyDescent="0.25">
      <c r="A186" s="63">
        <v>862</v>
      </c>
      <c r="B186" s="76" t="s">
        <v>4</v>
      </c>
      <c r="C186" s="7" t="s">
        <v>444</v>
      </c>
      <c r="D186" s="83" t="s">
        <v>445</v>
      </c>
      <c r="E186" s="7">
        <v>2016</v>
      </c>
      <c r="F186" s="7" t="s">
        <v>1006</v>
      </c>
      <c r="G186" s="77" t="s">
        <v>934</v>
      </c>
    </row>
    <row r="187" spans="1:7" x14ac:dyDescent="0.25">
      <c r="A187" s="63">
        <v>947</v>
      </c>
      <c r="B187" s="76" t="s">
        <v>4</v>
      </c>
      <c r="C187" s="7" t="s">
        <v>839</v>
      </c>
      <c r="D187" s="7" t="s">
        <v>840</v>
      </c>
      <c r="E187" s="7">
        <v>2016</v>
      </c>
      <c r="F187" s="7" t="s">
        <v>1003</v>
      </c>
      <c r="G187" s="77" t="s">
        <v>934</v>
      </c>
    </row>
    <row r="188" spans="1:7" x14ac:dyDescent="0.25">
      <c r="A188" s="63">
        <v>864</v>
      </c>
      <c r="B188" s="76" t="s">
        <v>4</v>
      </c>
      <c r="C188" s="7" t="s">
        <v>441</v>
      </c>
      <c r="D188" s="7" t="s">
        <v>442</v>
      </c>
      <c r="E188" s="7">
        <v>2016</v>
      </c>
      <c r="F188" s="7" t="s">
        <v>1006</v>
      </c>
      <c r="G188" s="77" t="s">
        <v>934</v>
      </c>
    </row>
    <row r="189" spans="1:7" x14ac:dyDescent="0.25">
      <c r="A189" s="63">
        <v>780</v>
      </c>
      <c r="B189" s="76" t="s">
        <v>4</v>
      </c>
      <c r="C189" s="7" t="s">
        <v>491</v>
      </c>
      <c r="D189" s="85" t="s">
        <v>492</v>
      </c>
      <c r="E189" s="7">
        <v>2016</v>
      </c>
      <c r="F189" s="7" t="s">
        <v>1006</v>
      </c>
      <c r="G189" s="77" t="s">
        <v>934</v>
      </c>
    </row>
    <row r="190" spans="1:7" x14ac:dyDescent="0.25">
      <c r="A190" s="63">
        <v>1489</v>
      </c>
      <c r="B190" s="76" t="s">
        <v>4</v>
      </c>
      <c r="C190" s="7" t="s">
        <v>816</v>
      </c>
      <c r="D190" s="85" t="s">
        <v>151</v>
      </c>
      <c r="E190" s="7">
        <v>2016</v>
      </c>
      <c r="F190" s="7" t="s">
        <v>1006</v>
      </c>
      <c r="G190" s="77" t="s">
        <v>934</v>
      </c>
    </row>
    <row r="191" spans="1:7" x14ac:dyDescent="0.25">
      <c r="A191" s="63">
        <v>846</v>
      </c>
      <c r="B191" s="76" t="s">
        <v>4</v>
      </c>
      <c r="C191" s="7" t="s">
        <v>454</v>
      </c>
      <c r="D191" s="85" t="s">
        <v>417</v>
      </c>
      <c r="E191" s="7">
        <v>2016</v>
      </c>
      <c r="F191" s="7" t="s">
        <v>1006</v>
      </c>
      <c r="G191" s="77" t="s">
        <v>934</v>
      </c>
    </row>
    <row r="192" spans="1:7" x14ac:dyDescent="0.25">
      <c r="A192" s="63">
        <v>733</v>
      </c>
      <c r="B192" s="76" t="s">
        <v>4</v>
      </c>
      <c r="C192" s="7" t="s">
        <v>527</v>
      </c>
      <c r="D192" s="7" t="s">
        <v>500</v>
      </c>
      <c r="E192" s="7">
        <v>2016</v>
      </c>
      <c r="F192" s="7" t="s">
        <v>1003</v>
      </c>
      <c r="G192" s="77" t="s">
        <v>934</v>
      </c>
    </row>
    <row r="193" spans="1:7" x14ac:dyDescent="0.25">
      <c r="A193" s="63">
        <v>734</v>
      </c>
      <c r="B193" s="76" t="s">
        <v>4</v>
      </c>
      <c r="C193" s="7" t="s">
        <v>526</v>
      </c>
      <c r="D193" s="7" t="s">
        <v>500</v>
      </c>
      <c r="E193" s="7">
        <v>2016</v>
      </c>
      <c r="F193" s="7" t="s">
        <v>1003</v>
      </c>
      <c r="G193" s="77" t="s">
        <v>934</v>
      </c>
    </row>
    <row r="194" spans="1:7" x14ac:dyDescent="0.25">
      <c r="A194" s="63">
        <v>975</v>
      </c>
      <c r="B194" s="76" t="s">
        <v>4</v>
      </c>
      <c r="C194" s="7" t="s">
        <v>743</v>
      </c>
      <c r="D194" s="84" t="s">
        <v>109</v>
      </c>
      <c r="E194" s="7">
        <v>2017</v>
      </c>
      <c r="F194" s="7" t="s">
        <v>1007</v>
      </c>
      <c r="G194" s="77" t="s">
        <v>934</v>
      </c>
    </row>
    <row r="195" spans="1:7" x14ac:dyDescent="0.25">
      <c r="A195" s="63">
        <v>976</v>
      </c>
      <c r="B195" s="76" t="s">
        <v>4</v>
      </c>
      <c r="C195" s="7" t="s">
        <v>742</v>
      </c>
      <c r="D195" s="84" t="s">
        <v>109</v>
      </c>
      <c r="E195" s="7">
        <v>2017</v>
      </c>
      <c r="F195" s="7" t="s">
        <v>1007</v>
      </c>
      <c r="G195" s="77" t="s">
        <v>934</v>
      </c>
    </row>
    <row r="196" spans="1:7" x14ac:dyDescent="0.25">
      <c r="A196" s="63">
        <v>977</v>
      </c>
      <c r="B196" s="76" t="s">
        <v>4</v>
      </c>
      <c r="C196" s="7" t="s">
        <v>741</v>
      </c>
      <c r="D196" s="84" t="s">
        <v>109</v>
      </c>
      <c r="E196" s="7">
        <v>2017</v>
      </c>
      <c r="F196" s="7" t="s">
        <v>1007</v>
      </c>
      <c r="G196" s="77" t="s">
        <v>934</v>
      </c>
    </row>
    <row r="197" spans="1:7" x14ac:dyDescent="0.25">
      <c r="A197" s="63">
        <v>849</v>
      </c>
      <c r="B197" s="76" t="s">
        <v>4</v>
      </c>
      <c r="C197" s="7" t="s">
        <v>453</v>
      </c>
      <c r="D197" s="83" t="s">
        <v>32</v>
      </c>
      <c r="E197" s="7">
        <v>2017</v>
      </c>
      <c r="F197" s="7" t="s">
        <v>1006</v>
      </c>
      <c r="G197" s="77" t="s">
        <v>934</v>
      </c>
    </row>
    <row r="198" spans="1:7" x14ac:dyDescent="0.25">
      <c r="A198" s="63">
        <v>850</v>
      </c>
      <c r="B198" s="76" t="s">
        <v>4</v>
      </c>
      <c r="C198" s="7" t="s">
        <v>452</v>
      </c>
      <c r="D198" s="83" t="s">
        <v>32</v>
      </c>
      <c r="E198" s="7">
        <v>2017</v>
      </c>
      <c r="F198" s="7" t="s">
        <v>1006</v>
      </c>
      <c r="G198" s="77" t="s">
        <v>934</v>
      </c>
    </row>
    <row r="199" spans="1:7" x14ac:dyDescent="0.25">
      <c r="A199" s="63">
        <v>851</v>
      </c>
      <c r="B199" s="76" t="s">
        <v>4</v>
      </c>
      <c r="C199" s="7" t="s">
        <v>451</v>
      </c>
      <c r="D199" s="83" t="s">
        <v>32</v>
      </c>
      <c r="E199" s="7">
        <v>2017</v>
      </c>
      <c r="F199" s="7" t="s">
        <v>1006</v>
      </c>
      <c r="G199" s="77" t="s">
        <v>934</v>
      </c>
    </row>
    <row r="200" spans="1:7" x14ac:dyDescent="0.25">
      <c r="A200" s="63">
        <v>852</v>
      </c>
      <c r="B200" s="76" t="s">
        <v>4</v>
      </c>
      <c r="C200" s="7" t="s">
        <v>450</v>
      </c>
      <c r="D200" s="83" t="s">
        <v>32</v>
      </c>
      <c r="E200" s="7">
        <v>2017</v>
      </c>
      <c r="F200" s="7" t="s">
        <v>1006</v>
      </c>
      <c r="G200" s="77" t="s">
        <v>934</v>
      </c>
    </row>
    <row r="201" spans="1:7" x14ac:dyDescent="0.25">
      <c r="A201" s="63">
        <v>861</v>
      </c>
      <c r="B201" s="76" t="s">
        <v>4</v>
      </c>
      <c r="C201" s="7" t="s">
        <v>446</v>
      </c>
      <c r="D201" s="83" t="s">
        <v>445</v>
      </c>
      <c r="E201" s="7">
        <v>2017</v>
      </c>
      <c r="F201" s="7" t="s">
        <v>1006</v>
      </c>
      <c r="G201" s="77" t="s">
        <v>934</v>
      </c>
    </row>
    <row r="202" spans="1:7" x14ac:dyDescent="0.25">
      <c r="A202" s="63">
        <v>863</v>
      </c>
      <c r="B202" s="76" t="s">
        <v>4</v>
      </c>
      <c r="C202" s="7" t="s">
        <v>443</v>
      </c>
      <c r="D202" s="7" t="s">
        <v>442</v>
      </c>
      <c r="E202" s="7">
        <v>2017</v>
      </c>
      <c r="F202" s="7" t="s">
        <v>1006</v>
      </c>
      <c r="G202" s="77" t="s">
        <v>934</v>
      </c>
    </row>
    <row r="203" spans="1:7" x14ac:dyDescent="0.25">
      <c r="A203" s="63">
        <v>1469</v>
      </c>
      <c r="B203" s="76" t="s">
        <v>4</v>
      </c>
      <c r="C203" s="7" t="s">
        <v>86</v>
      </c>
      <c r="D203" s="85" t="s">
        <v>87</v>
      </c>
      <c r="E203" s="7">
        <v>2017</v>
      </c>
      <c r="F203" s="7" t="s">
        <v>1006</v>
      </c>
      <c r="G203" s="77" t="s">
        <v>934</v>
      </c>
    </row>
    <row r="204" spans="1:7" x14ac:dyDescent="0.25">
      <c r="A204" s="63">
        <v>1449</v>
      </c>
      <c r="B204" s="76" t="s">
        <v>4</v>
      </c>
      <c r="C204" s="7" t="s">
        <v>113</v>
      </c>
      <c r="D204" s="84" t="s">
        <v>114</v>
      </c>
      <c r="E204" s="7">
        <v>2018</v>
      </c>
      <c r="F204" s="7" t="s">
        <v>1007</v>
      </c>
      <c r="G204" s="77" t="s">
        <v>934</v>
      </c>
    </row>
    <row r="205" spans="1:7" x14ac:dyDescent="0.25">
      <c r="A205" s="63">
        <v>1041</v>
      </c>
      <c r="B205" s="76" t="s">
        <v>4</v>
      </c>
      <c r="C205" s="7" t="s">
        <v>680</v>
      </c>
      <c r="D205" s="86" t="s">
        <v>159</v>
      </c>
      <c r="E205" s="7">
        <v>2018</v>
      </c>
      <c r="F205" s="7" t="s">
        <v>1006</v>
      </c>
      <c r="G205" s="77" t="s">
        <v>934</v>
      </c>
    </row>
    <row r="206" spans="1:7" x14ac:dyDescent="0.25">
      <c r="A206" s="63">
        <v>1042</v>
      </c>
      <c r="B206" s="76" t="s">
        <v>4</v>
      </c>
      <c r="C206" s="7" t="s">
        <v>679</v>
      </c>
      <c r="D206" s="86" t="s">
        <v>159</v>
      </c>
      <c r="E206" s="7">
        <v>2018</v>
      </c>
      <c r="F206" s="7" t="s">
        <v>1006</v>
      </c>
      <c r="G206" s="77" t="s">
        <v>934</v>
      </c>
    </row>
    <row r="207" spans="1:7" x14ac:dyDescent="0.25">
      <c r="A207" s="63">
        <v>1043</v>
      </c>
      <c r="B207" s="76" t="s">
        <v>4</v>
      </c>
      <c r="C207" s="7" t="s">
        <v>678</v>
      </c>
      <c r="D207" s="86" t="s">
        <v>159</v>
      </c>
      <c r="E207" s="7">
        <v>2018</v>
      </c>
      <c r="F207" s="7" t="s">
        <v>1006</v>
      </c>
      <c r="G207" s="77" t="s">
        <v>934</v>
      </c>
    </row>
    <row r="208" spans="1:7" x14ac:dyDescent="0.25">
      <c r="A208" s="63">
        <v>1044</v>
      </c>
      <c r="B208" s="76" t="s">
        <v>4</v>
      </c>
      <c r="C208" s="7" t="s">
        <v>677</v>
      </c>
      <c r="D208" s="86" t="s">
        <v>159</v>
      </c>
      <c r="E208" s="7">
        <v>2018</v>
      </c>
      <c r="F208" s="7" t="s">
        <v>1006</v>
      </c>
      <c r="G208" s="77" t="s">
        <v>934</v>
      </c>
    </row>
    <row r="209" spans="1:7" x14ac:dyDescent="0.25">
      <c r="A209" s="63">
        <v>1045</v>
      </c>
      <c r="B209" s="76" t="s">
        <v>4</v>
      </c>
      <c r="C209" s="7" t="s">
        <v>676</v>
      </c>
      <c r="D209" s="86" t="s">
        <v>159</v>
      </c>
      <c r="E209" s="7">
        <v>2018</v>
      </c>
      <c r="F209" s="7" t="s">
        <v>1006</v>
      </c>
      <c r="G209" s="77" t="s">
        <v>934</v>
      </c>
    </row>
    <row r="210" spans="1:7" x14ac:dyDescent="0.25">
      <c r="A210" s="63">
        <v>1046</v>
      </c>
      <c r="B210" s="76" t="s">
        <v>4</v>
      </c>
      <c r="C210" s="7" t="s">
        <v>675</v>
      </c>
      <c r="D210" s="86" t="s">
        <v>159</v>
      </c>
      <c r="E210" s="7">
        <v>2018</v>
      </c>
      <c r="F210" s="7" t="s">
        <v>1006</v>
      </c>
      <c r="G210" s="77" t="s">
        <v>934</v>
      </c>
    </row>
    <row r="211" spans="1:7" x14ac:dyDescent="0.25">
      <c r="A211" s="63">
        <v>1047</v>
      </c>
      <c r="B211" s="76" t="s">
        <v>4</v>
      </c>
      <c r="C211" s="7" t="s">
        <v>674</v>
      </c>
      <c r="D211" s="86" t="s">
        <v>159</v>
      </c>
      <c r="E211" s="7">
        <v>2018</v>
      </c>
      <c r="F211" s="7" t="s">
        <v>1006</v>
      </c>
      <c r="G211" s="77" t="s">
        <v>934</v>
      </c>
    </row>
    <row r="212" spans="1:7" x14ac:dyDescent="0.25">
      <c r="A212" s="63">
        <v>1048</v>
      </c>
      <c r="B212" s="76" t="s">
        <v>4</v>
      </c>
      <c r="C212" s="7" t="s">
        <v>673</v>
      </c>
      <c r="D212" s="86" t="s">
        <v>159</v>
      </c>
      <c r="E212" s="7">
        <v>2018</v>
      </c>
      <c r="F212" s="7" t="s">
        <v>1006</v>
      </c>
      <c r="G212" s="77" t="s">
        <v>934</v>
      </c>
    </row>
    <row r="213" spans="1:7" x14ac:dyDescent="0.25">
      <c r="A213" s="63">
        <v>1049</v>
      </c>
      <c r="B213" s="76" t="s">
        <v>4</v>
      </c>
      <c r="C213" s="7" t="s">
        <v>672</v>
      </c>
      <c r="D213" s="86" t="s">
        <v>159</v>
      </c>
      <c r="E213" s="7">
        <v>2018</v>
      </c>
      <c r="F213" s="7" t="s">
        <v>1006</v>
      </c>
      <c r="G213" s="77" t="s">
        <v>934</v>
      </c>
    </row>
    <row r="214" spans="1:7" x14ac:dyDescent="0.25">
      <c r="A214" s="63">
        <v>1050</v>
      </c>
      <c r="B214" s="76" t="s">
        <v>4</v>
      </c>
      <c r="C214" s="7" t="s">
        <v>671</v>
      </c>
      <c r="D214" s="86" t="s">
        <v>159</v>
      </c>
      <c r="E214" s="7">
        <v>2018</v>
      </c>
      <c r="F214" s="7" t="s">
        <v>1006</v>
      </c>
      <c r="G214" s="77" t="s">
        <v>934</v>
      </c>
    </row>
    <row r="215" spans="1:7" x14ac:dyDescent="0.25">
      <c r="A215" s="63">
        <v>1447</v>
      </c>
      <c r="B215" s="76" t="s">
        <v>4</v>
      </c>
      <c r="C215" s="7" t="s">
        <v>117</v>
      </c>
      <c r="D215" s="86" t="s">
        <v>116</v>
      </c>
      <c r="E215" s="7">
        <v>2018</v>
      </c>
      <c r="F215" s="7" t="s">
        <v>1006</v>
      </c>
      <c r="G215" s="77" t="s">
        <v>934</v>
      </c>
    </row>
    <row r="216" spans="1:7" x14ac:dyDescent="0.25">
      <c r="A216" s="63">
        <v>1448</v>
      </c>
      <c r="B216" s="76" t="s">
        <v>4</v>
      </c>
      <c r="C216" s="7" t="s">
        <v>115</v>
      </c>
      <c r="D216" s="86" t="s">
        <v>116</v>
      </c>
      <c r="E216" s="7">
        <v>2018</v>
      </c>
      <c r="F216" s="7" t="s">
        <v>1006</v>
      </c>
      <c r="G216" s="77" t="s">
        <v>934</v>
      </c>
    </row>
    <row r="217" spans="1:7" x14ac:dyDescent="0.25">
      <c r="A217" s="63">
        <v>1380</v>
      </c>
      <c r="B217" s="76" t="s">
        <v>4</v>
      </c>
      <c r="C217" s="7" t="s">
        <v>188</v>
      </c>
      <c r="D217" s="87" t="s">
        <v>169</v>
      </c>
      <c r="E217" s="7">
        <v>2018</v>
      </c>
      <c r="F217" s="7" t="s">
        <v>1006</v>
      </c>
      <c r="G217" s="77" t="s">
        <v>934</v>
      </c>
    </row>
    <row r="218" spans="1:7" x14ac:dyDescent="0.25">
      <c r="A218" s="63">
        <v>1381</v>
      </c>
      <c r="B218" s="76" t="s">
        <v>4</v>
      </c>
      <c r="C218" s="7" t="s">
        <v>187</v>
      </c>
      <c r="D218" s="87" t="s">
        <v>169</v>
      </c>
      <c r="E218" s="7">
        <v>2018</v>
      </c>
      <c r="F218" s="7" t="s">
        <v>1006</v>
      </c>
      <c r="G218" s="77" t="s">
        <v>934</v>
      </c>
    </row>
    <row r="219" spans="1:7" x14ac:dyDescent="0.25">
      <c r="A219" s="63">
        <v>1382</v>
      </c>
      <c r="B219" s="76" t="s">
        <v>4</v>
      </c>
      <c r="C219" s="7" t="s">
        <v>186</v>
      </c>
      <c r="D219" s="87" t="s">
        <v>169</v>
      </c>
      <c r="E219" s="7">
        <v>2018</v>
      </c>
      <c r="F219" s="7" t="s">
        <v>1006</v>
      </c>
      <c r="G219" s="77" t="s">
        <v>934</v>
      </c>
    </row>
    <row r="220" spans="1:7" x14ac:dyDescent="0.25">
      <c r="A220" s="63">
        <v>1383</v>
      </c>
      <c r="B220" s="76" t="s">
        <v>4</v>
      </c>
      <c r="C220" s="7" t="s">
        <v>185</v>
      </c>
      <c r="D220" s="87" t="s">
        <v>169</v>
      </c>
      <c r="E220" s="7">
        <v>2018</v>
      </c>
      <c r="F220" s="7" t="s">
        <v>1006</v>
      </c>
      <c r="G220" s="77" t="s">
        <v>934</v>
      </c>
    </row>
    <row r="221" spans="1:7" x14ac:dyDescent="0.25">
      <c r="A221" s="63">
        <v>1384</v>
      </c>
      <c r="B221" s="76" t="s">
        <v>4</v>
      </c>
      <c r="C221" s="7" t="s">
        <v>184</v>
      </c>
      <c r="D221" s="87" t="s">
        <v>169</v>
      </c>
      <c r="E221" s="7">
        <v>2018</v>
      </c>
      <c r="F221" s="7" t="s">
        <v>1006</v>
      </c>
      <c r="G221" s="77" t="s">
        <v>934</v>
      </c>
    </row>
    <row r="222" spans="1:7" x14ac:dyDescent="0.25">
      <c r="A222" s="63">
        <v>1385</v>
      </c>
      <c r="B222" s="76" t="s">
        <v>4</v>
      </c>
      <c r="C222" s="7" t="s">
        <v>183</v>
      </c>
      <c r="D222" s="87" t="s">
        <v>169</v>
      </c>
      <c r="E222" s="7">
        <v>2018</v>
      </c>
      <c r="F222" s="7" t="s">
        <v>1006</v>
      </c>
      <c r="G222" s="77" t="s">
        <v>934</v>
      </c>
    </row>
    <row r="223" spans="1:7" x14ac:dyDescent="0.25">
      <c r="A223" s="63">
        <v>1386</v>
      </c>
      <c r="B223" s="76" t="s">
        <v>4</v>
      </c>
      <c r="C223" s="7" t="s">
        <v>182</v>
      </c>
      <c r="D223" s="87" t="s">
        <v>169</v>
      </c>
      <c r="E223" s="7">
        <v>2018</v>
      </c>
      <c r="F223" s="7" t="s">
        <v>1006</v>
      </c>
      <c r="G223" s="77" t="s">
        <v>934</v>
      </c>
    </row>
    <row r="224" spans="1:7" x14ac:dyDescent="0.25">
      <c r="A224" s="63">
        <v>1387</v>
      </c>
      <c r="B224" s="76" t="s">
        <v>4</v>
      </c>
      <c r="C224" s="7" t="s">
        <v>181</v>
      </c>
      <c r="D224" s="87" t="s">
        <v>169</v>
      </c>
      <c r="E224" s="7">
        <v>2018</v>
      </c>
      <c r="F224" s="7" t="s">
        <v>1006</v>
      </c>
      <c r="G224" s="77" t="s">
        <v>934</v>
      </c>
    </row>
    <row r="225" spans="1:7" x14ac:dyDescent="0.25">
      <c r="A225" s="63">
        <v>1388</v>
      </c>
      <c r="B225" s="76" t="s">
        <v>4</v>
      </c>
      <c r="C225" s="7" t="s">
        <v>180</v>
      </c>
      <c r="D225" s="87" t="s">
        <v>169</v>
      </c>
      <c r="E225" s="7">
        <v>2018</v>
      </c>
      <c r="F225" s="7" t="s">
        <v>1006</v>
      </c>
      <c r="G225" s="77" t="s">
        <v>934</v>
      </c>
    </row>
    <row r="226" spans="1:7" x14ac:dyDescent="0.25">
      <c r="A226" s="63">
        <v>1389</v>
      </c>
      <c r="B226" s="76" t="s">
        <v>4</v>
      </c>
      <c r="C226" s="7" t="s">
        <v>179</v>
      </c>
      <c r="D226" s="87" t="s">
        <v>169</v>
      </c>
      <c r="E226" s="7">
        <v>2018</v>
      </c>
      <c r="F226" s="7" t="s">
        <v>1006</v>
      </c>
      <c r="G226" s="77" t="s">
        <v>934</v>
      </c>
    </row>
    <row r="227" spans="1:7" x14ac:dyDescent="0.25">
      <c r="A227" s="63">
        <v>1390</v>
      </c>
      <c r="B227" s="76" t="s">
        <v>4</v>
      </c>
      <c r="C227" s="7" t="s">
        <v>178</v>
      </c>
      <c r="D227" s="87" t="s">
        <v>169</v>
      </c>
      <c r="E227" s="7">
        <v>2018</v>
      </c>
      <c r="F227" s="7" t="s">
        <v>1006</v>
      </c>
      <c r="G227" s="77" t="s">
        <v>934</v>
      </c>
    </row>
    <row r="228" spans="1:7" x14ac:dyDescent="0.25">
      <c r="A228" s="63">
        <v>1391</v>
      </c>
      <c r="B228" s="76" t="s">
        <v>4</v>
      </c>
      <c r="C228" s="7" t="s">
        <v>177</v>
      </c>
      <c r="D228" s="87" t="s">
        <v>169</v>
      </c>
      <c r="E228" s="7">
        <v>2018</v>
      </c>
      <c r="F228" s="7" t="s">
        <v>1006</v>
      </c>
      <c r="G228" s="77" t="s">
        <v>934</v>
      </c>
    </row>
    <row r="229" spans="1:7" x14ac:dyDescent="0.25">
      <c r="A229" s="63">
        <v>1392</v>
      </c>
      <c r="B229" s="76" t="s">
        <v>4</v>
      </c>
      <c r="C229" s="7" t="s">
        <v>176</v>
      </c>
      <c r="D229" s="87" t="s">
        <v>169</v>
      </c>
      <c r="E229" s="7">
        <v>2018</v>
      </c>
      <c r="F229" s="7" t="s">
        <v>1006</v>
      </c>
      <c r="G229" s="77" t="s">
        <v>934</v>
      </c>
    </row>
    <row r="230" spans="1:7" x14ac:dyDescent="0.25">
      <c r="A230" s="63">
        <v>1393</v>
      </c>
      <c r="B230" s="76" t="s">
        <v>4</v>
      </c>
      <c r="C230" s="7" t="s">
        <v>175</v>
      </c>
      <c r="D230" s="87" t="s">
        <v>169</v>
      </c>
      <c r="E230" s="7">
        <v>2018</v>
      </c>
      <c r="F230" s="7" t="s">
        <v>1006</v>
      </c>
      <c r="G230" s="77" t="s">
        <v>934</v>
      </c>
    </row>
    <row r="231" spans="1:7" x14ac:dyDescent="0.25">
      <c r="A231" s="63">
        <v>1394</v>
      </c>
      <c r="B231" s="76" t="s">
        <v>4</v>
      </c>
      <c r="C231" s="7" t="s">
        <v>174</v>
      </c>
      <c r="D231" s="87" t="s">
        <v>169</v>
      </c>
      <c r="E231" s="7">
        <v>2018</v>
      </c>
      <c r="F231" s="7" t="s">
        <v>1006</v>
      </c>
      <c r="G231" s="77" t="s">
        <v>934</v>
      </c>
    </row>
    <row r="232" spans="1:7" x14ac:dyDescent="0.25">
      <c r="A232" s="63">
        <v>1395</v>
      </c>
      <c r="B232" s="76" t="s">
        <v>4</v>
      </c>
      <c r="C232" s="7" t="s">
        <v>173</v>
      </c>
      <c r="D232" s="87" t="s">
        <v>169</v>
      </c>
      <c r="E232" s="7">
        <v>2018</v>
      </c>
      <c r="F232" s="7" t="s">
        <v>1006</v>
      </c>
      <c r="G232" s="77" t="s">
        <v>934</v>
      </c>
    </row>
    <row r="233" spans="1:7" x14ac:dyDescent="0.25">
      <c r="A233" s="63">
        <v>1396</v>
      </c>
      <c r="B233" s="76" t="s">
        <v>4</v>
      </c>
      <c r="C233" s="7" t="s">
        <v>172</v>
      </c>
      <c r="D233" s="87" t="s">
        <v>169</v>
      </c>
      <c r="E233" s="7">
        <v>2018</v>
      </c>
      <c r="F233" s="7" t="s">
        <v>1006</v>
      </c>
      <c r="G233" s="77" t="s">
        <v>934</v>
      </c>
    </row>
    <row r="234" spans="1:7" x14ac:dyDescent="0.25">
      <c r="A234" s="63">
        <v>1397</v>
      </c>
      <c r="B234" s="76" t="s">
        <v>4</v>
      </c>
      <c r="C234" s="7" t="s">
        <v>171</v>
      </c>
      <c r="D234" s="87" t="s">
        <v>169</v>
      </c>
      <c r="E234" s="7">
        <v>2018</v>
      </c>
      <c r="F234" s="7" t="s">
        <v>1006</v>
      </c>
      <c r="G234" s="77" t="s">
        <v>934</v>
      </c>
    </row>
    <row r="235" spans="1:7" x14ac:dyDescent="0.25">
      <c r="A235" s="63">
        <v>1398</v>
      </c>
      <c r="B235" s="76" t="s">
        <v>4</v>
      </c>
      <c r="C235" s="7" t="s">
        <v>170</v>
      </c>
      <c r="D235" s="87" t="s">
        <v>169</v>
      </c>
      <c r="E235" s="7">
        <v>2018</v>
      </c>
      <c r="F235" s="7" t="s">
        <v>1006</v>
      </c>
      <c r="G235" s="77" t="s">
        <v>934</v>
      </c>
    </row>
    <row r="236" spans="1:7" x14ac:dyDescent="0.25">
      <c r="A236" s="63">
        <v>1399</v>
      </c>
      <c r="B236" s="76" t="s">
        <v>4</v>
      </c>
      <c r="C236" s="7" t="s">
        <v>168</v>
      </c>
      <c r="D236" s="87" t="s">
        <v>169</v>
      </c>
      <c r="E236" s="7">
        <v>2018</v>
      </c>
      <c r="F236" s="7" t="s">
        <v>1006</v>
      </c>
      <c r="G236" s="77" t="s">
        <v>934</v>
      </c>
    </row>
    <row r="237" spans="1:7" x14ac:dyDescent="0.25">
      <c r="A237" s="63">
        <v>978</v>
      </c>
      <c r="B237" s="76" t="s">
        <v>144</v>
      </c>
      <c r="C237" s="7" t="s">
        <v>740</v>
      </c>
      <c r="D237" s="83" t="s">
        <v>32</v>
      </c>
      <c r="E237" s="7">
        <v>2018</v>
      </c>
      <c r="F237" s="7" t="s">
        <v>1006</v>
      </c>
      <c r="G237" s="77" t="s">
        <v>934</v>
      </c>
    </row>
    <row r="238" spans="1:7" x14ac:dyDescent="0.25">
      <c r="A238" s="63">
        <v>979</v>
      </c>
      <c r="B238" s="76" t="s">
        <v>4</v>
      </c>
      <c r="C238" s="7" t="s">
        <v>739</v>
      </c>
      <c r="D238" s="83" t="s">
        <v>32</v>
      </c>
      <c r="E238" s="7">
        <v>2018</v>
      </c>
      <c r="F238" s="7" t="s">
        <v>1006</v>
      </c>
      <c r="G238" s="77" t="s">
        <v>934</v>
      </c>
    </row>
    <row r="239" spans="1:7" x14ac:dyDescent="0.25">
      <c r="A239" s="63">
        <v>980</v>
      </c>
      <c r="B239" s="76" t="s">
        <v>4</v>
      </c>
      <c r="C239" s="7" t="s">
        <v>738</v>
      </c>
      <c r="D239" s="83" t="s">
        <v>32</v>
      </c>
      <c r="E239" s="7">
        <v>2018</v>
      </c>
      <c r="F239" s="7" t="s">
        <v>1006</v>
      </c>
      <c r="G239" s="77" t="s">
        <v>934</v>
      </c>
    </row>
    <row r="240" spans="1:7" x14ac:dyDescent="0.25">
      <c r="A240" s="63">
        <v>981</v>
      </c>
      <c r="B240" s="76" t="s">
        <v>4</v>
      </c>
      <c r="C240" s="7" t="s">
        <v>737</v>
      </c>
      <c r="D240" s="83" t="s">
        <v>32</v>
      </c>
      <c r="E240" s="7">
        <v>2018</v>
      </c>
      <c r="F240" s="7" t="s">
        <v>1006</v>
      </c>
      <c r="G240" s="77" t="s">
        <v>934</v>
      </c>
    </row>
    <row r="241" spans="1:7" x14ac:dyDescent="0.25">
      <c r="A241" s="63">
        <v>982</v>
      </c>
      <c r="B241" s="76" t="s">
        <v>4</v>
      </c>
      <c r="C241" s="7" t="s">
        <v>736</v>
      </c>
      <c r="D241" s="83" t="s">
        <v>32</v>
      </c>
      <c r="E241" s="7">
        <v>2018</v>
      </c>
      <c r="F241" s="7" t="s">
        <v>1006</v>
      </c>
      <c r="G241" s="77" t="s">
        <v>934</v>
      </c>
    </row>
    <row r="242" spans="1:7" x14ac:dyDescent="0.25">
      <c r="A242" s="63">
        <v>983</v>
      </c>
      <c r="B242" s="76" t="s">
        <v>4</v>
      </c>
      <c r="C242" s="7" t="s">
        <v>735</v>
      </c>
      <c r="D242" s="83" t="s">
        <v>32</v>
      </c>
      <c r="E242" s="7">
        <v>2018</v>
      </c>
      <c r="F242" s="7" t="s">
        <v>1006</v>
      </c>
      <c r="G242" s="77" t="s">
        <v>934</v>
      </c>
    </row>
    <row r="243" spans="1:7" x14ac:dyDescent="0.25">
      <c r="A243" s="63">
        <v>984</v>
      </c>
      <c r="B243" s="76" t="s">
        <v>4</v>
      </c>
      <c r="C243" s="7" t="s">
        <v>734</v>
      </c>
      <c r="D243" s="83" t="s">
        <v>32</v>
      </c>
      <c r="E243" s="7">
        <v>2018</v>
      </c>
      <c r="F243" s="7" t="s">
        <v>1006</v>
      </c>
      <c r="G243" s="77" t="s">
        <v>934</v>
      </c>
    </row>
    <row r="244" spans="1:7" x14ac:dyDescent="0.25">
      <c r="A244" s="63">
        <v>985</v>
      </c>
      <c r="B244" s="76" t="s">
        <v>4</v>
      </c>
      <c r="C244" s="7" t="s">
        <v>733</v>
      </c>
      <c r="D244" s="83" t="s">
        <v>32</v>
      </c>
      <c r="E244" s="7">
        <v>2018</v>
      </c>
      <c r="F244" s="7" t="s">
        <v>1006</v>
      </c>
      <c r="G244" s="77" t="s">
        <v>934</v>
      </c>
    </row>
    <row r="245" spans="1:7" x14ac:dyDescent="0.25">
      <c r="A245" s="63">
        <v>986</v>
      </c>
      <c r="B245" s="76" t="s">
        <v>4</v>
      </c>
      <c r="C245" s="7" t="s">
        <v>732</v>
      </c>
      <c r="D245" s="83" t="s">
        <v>32</v>
      </c>
      <c r="E245" s="7">
        <v>2018</v>
      </c>
      <c r="F245" s="7" t="s">
        <v>1006</v>
      </c>
      <c r="G245" s="77" t="s">
        <v>934</v>
      </c>
    </row>
    <row r="246" spans="1:7" x14ac:dyDescent="0.25">
      <c r="A246" s="63">
        <v>987</v>
      </c>
      <c r="B246" s="76" t="s">
        <v>4</v>
      </c>
      <c r="C246" s="7" t="s">
        <v>731</v>
      </c>
      <c r="D246" s="83" t="s">
        <v>32</v>
      </c>
      <c r="E246" s="7">
        <v>2018</v>
      </c>
      <c r="F246" s="7" t="s">
        <v>1006</v>
      </c>
      <c r="G246" s="77" t="s">
        <v>934</v>
      </c>
    </row>
    <row r="247" spans="1:7" x14ac:dyDescent="0.25">
      <c r="A247" s="63">
        <v>988</v>
      </c>
      <c r="B247" s="76" t="s">
        <v>4</v>
      </c>
      <c r="C247" s="7" t="s">
        <v>730</v>
      </c>
      <c r="D247" s="83" t="s">
        <v>32</v>
      </c>
      <c r="E247" s="7">
        <v>2018</v>
      </c>
      <c r="F247" s="7" t="s">
        <v>1006</v>
      </c>
      <c r="G247" s="77" t="s">
        <v>934</v>
      </c>
    </row>
    <row r="248" spans="1:7" x14ac:dyDescent="0.25">
      <c r="A248" s="63">
        <v>989</v>
      </c>
      <c r="B248" s="76" t="s">
        <v>4</v>
      </c>
      <c r="C248" s="7" t="s">
        <v>729</v>
      </c>
      <c r="D248" s="83" t="s">
        <v>32</v>
      </c>
      <c r="E248" s="7">
        <v>2018</v>
      </c>
      <c r="F248" s="7" t="s">
        <v>1006</v>
      </c>
      <c r="G248" s="77" t="s">
        <v>934</v>
      </c>
    </row>
    <row r="249" spans="1:7" x14ac:dyDescent="0.25">
      <c r="A249" s="63">
        <v>990</v>
      </c>
      <c r="B249" s="76" t="s">
        <v>4</v>
      </c>
      <c r="C249" s="7" t="s">
        <v>728</v>
      </c>
      <c r="D249" s="83" t="s">
        <v>32</v>
      </c>
      <c r="E249" s="7">
        <v>2018</v>
      </c>
      <c r="F249" s="7" t="s">
        <v>1006</v>
      </c>
      <c r="G249" s="77" t="s">
        <v>934</v>
      </c>
    </row>
    <row r="250" spans="1:7" x14ac:dyDescent="0.25">
      <c r="A250" s="63">
        <v>991</v>
      </c>
      <c r="B250" s="76" t="s">
        <v>4</v>
      </c>
      <c r="C250" s="7" t="s">
        <v>727</v>
      </c>
      <c r="D250" s="83" t="s">
        <v>32</v>
      </c>
      <c r="E250" s="7">
        <v>2018</v>
      </c>
      <c r="F250" s="7" t="s">
        <v>1006</v>
      </c>
      <c r="G250" s="77" t="s">
        <v>934</v>
      </c>
    </row>
    <row r="251" spans="1:7" x14ac:dyDescent="0.25">
      <c r="A251" s="63">
        <v>992</v>
      </c>
      <c r="B251" s="76" t="s">
        <v>4</v>
      </c>
      <c r="C251" s="7" t="s">
        <v>726</v>
      </c>
      <c r="D251" s="83" t="s">
        <v>32</v>
      </c>
      <c r="E251" s="7">
        <v>2018</v>
      </c>
      <c r="F251" s="7" t="s">
        <v>1006</v>
      </c>
      <c r="G251" s="77" t="s">
        <v>934</v>
      </c>
    </row>
    <row r="252" spans="1:7" x14ac:dyDescent="0.25">
      <c r="A252" s="63">
        <v>993</v>
      </c>
      <c r="B252" s="76" t="s">
        <v>4</v>
      </c>
      <c r="C252" s="7" t="s">
        <v>725</v>
      </c>
      <c r="D252" s="83" t="s">
        <v>91</v>
      </c>
      <c r="E252" s="7">
        <v>2018</v>
      </c>
      <c r="F252" s="7" t="s">
        <v>1006</v>
      </c>
      <c r="G252" s="77" t="s">
        <v>934</v>
      </c>
    </row>
    <row r="253" spans="1:7" x14ac:dyDescent="0.25">
      <c r="A253" s="63">
        <v>994</v>
      </c>
      <c r="B253" s="76" t="s">
        <v>4</v>
      </c>
      <c r="C253" s="7" t="s">
        <v>724</v>
      </c>
      <c r="D253" s="83" t="s">
        <v>91</v>
      </c>
      <c r="E253" s="7">
        <v>2018</v>
      </c>
      <c r="F253" s="7" t="s">
        <v>1006</v>
      </c>
      <c r="G253" s="77" t="s">
        <v>934</v>
      </c>
    </row>
    <row r="254" spans="1:7" x14ac:dyDescent="0.25">
      <c r="A254" s="63">
        <v>995</v>
      </c>
      <c r="B254" s="76" t="s">
        <v>4</v>
      </c>
      <c r="C254" s="7" t="s">
        <v>723</v>
      </c>
      <c r="D254" s="83" t="s">
        <v>91</v>
      </c>
      <c r="E254" s="7">
        <v>2018</v>
      </c>
      <c r="F254" s="7" t="s">
        <v>1006</v>
      </c>
      <c r="G254" s="77" t="s">
        <v>934</v>
      </c>
    </row>
    <row r="255" spans="1:7" x14ac:dyDescent="0.25">
      <c r="A255" s="63">
        <v>996</v>
      </c>
      <c r="B255" s="76" t="s">
        <v>4</v>
      </c>
      <c r="C255" s="7" t="s">
        <v>722</v>
      </c>
      <c r="D255" s="83" t="s">
        <v>91</v>
      </c>
      <c r="E255" s="7">
        <v>2018</v>
      </c>
      <c r="F255" s="7" t="s">
        <v>1006</v>
      </c>
      <c r="G255" s="77" t="s">
        <v>934</v>
      </c>
    </row>
    <row r="256" spans="1:7" x14ac:dyDescent="0.25">
      <c r="A256" s="63">
        <v>997</v>
      </c>
      <c r="B256" s="76" t="s">
        <v>4</v>
      </c>
      <c r="C256" s="7" t="s">
        <v>721</v>
      </c>
      <c r="D256" s="83" t="s">
        <v>91</v>
      </c>
      <c r="E256" s="7">
        <v>2018</v>
      </c>
      <c r="F256" s="7" t="s">
        <v>1006</v>
      </c>
      <c r="G256" s="77" t="s">
        <v>934</v>
      </c>
    </row>
    <row r="257" spans="1:7" x14ac:dyDescent="0.25">
      <c r="A257" s="63">
        <v>998</v>
      </c>
      <c r="B257" s="76" t="s">
        <v>4</v>
      </c>
      <c r="C257" s="7" t="s">
        <v>720</v>
      </c>
      <c r="D257" s="83" t="s">
        <v>91</v>
      </c>
      <c r="E257" s="7">
        <v>2018</v>
      </c>
      <c r="F257" s="7" t="s">
        <v>1006</v>
      </c>
      <c r="G257" s="77" t="s">
        <v>934</v>
      </c>
    </row>
    <row r="258" spans="1:7" x14ac:dyDescent="0.25">
      <c r="A258" s="63">
        <v>1000</v>
      </c>
      <c r="B258" s="76" t="s">
        <v>4</v>
      </c>
      <c r="C258" s="7" t="s">
        <v>719</v>
      </c>
      <c r="D258" s="83" t="s">
        <v>91</v>
      </c>
      <c r="E258" s="7">
        <v>2018</v>
      </c>
      <c r="F258" s="7" t="s">
        <v>1006</v>
      </c>
      <c r="G258" s="77" t="s">
        <v>934</v>
      </c>
    </row>
    <row r="259" spans="1:7" x14ac:dyDescent="0.25">
      <c r="A259" s="63">
        <v>1001</v>
      </c>
      <c r="B259" s="76" t="s">
        <v>4</v>
      </c>
      <c r="C259" s="7" t="s">
        <v>718</v>
      </c>
      <c r="D259" s="83" t="s">
        <v>91</v>
      </c>
      <c r="E259" s="7">
        <v>2018</v>
      </c>
      <c r="F259" s="7" t="s">
        <v>1006</v>
      </c>
      <c r="G259" s="77" t="s">
        <v>934</v>
      </c>
    </row>
    <row r="260" spans="1:7" x14ac:dyDescent="0.25">
      <c r="A260" s="63">
        <v>1002</v>
      </c>
      <c r="B260" s="76" t="s">
        <v>4</v>
      </c>
      <c r="C260" s="7" t="s">
        <v>717</v>
      </c>
      <c r="D260" s="83" t="s">
        <v>91</v>
      </c>
      <c r="E260" s="7">
        <v>2018</v>
      </c>
      <c r="F260" s="7" t="s">
        <v>1006</v>
      </c>
      <c r="G260" s="77" t="s">
        <v>934</v>
      </c>
    </row>
    <row r="261" spans="1:7" x14ac:dyDescent="0.25">
      <c r="A261" s="63">
        <v>1003</v>
      </c>
      <c r="B261" s="76" t="s">
        <v>4</v>
      </c>
      <c r="C261" s="7" t="s">
        <v>716</v>
      </c>
      <c r="D261" s="83" t="s">
        <v>91</v>
      </c>
      <c r="E261" s="7">
        <v>2018</v>
      </c>
      <c r="F261" s="7" t="s">
        <v>1006</v>
      </c>
      <c r="G261" s="77" t="s">
        <v>934</v>
      </c>
    </row>
    <row r="262" spans="1:7" x14ac:dyDescent="0.25">
      <c r="A262" s="63">
        <v>1004</v>
      </c>
      <c r="B262" s="76" t="s">
        <v>4</v>
      </c>
      <c r="C262" s="7" t="s">
        <v>715</v>
      </c>
      <c r="D262" s="83" t="s">
        <v>91</v>
      </c>
      <c r="E262" s="7">
        <v>2018</v>
      </c>
      <c r="F262" s="7" t="s">
        <v>1006</v>
      </c>
      <c r="G262" s="77" t="s">
        <v>934</v>
      </c>
    </row>
    <row r="263" spans="1:7" x14ac:dyDescent="0.25">
      <c r="A263" s="63">
        <v>1005</v>
      </c>
      <c r="B263" s="76" t="s">
        <v>4</v>
      </c>
      <c r="C263" s="7" t="s">
        <v>714</v>
      </c>
      <c r="D263" s="83" t="s">
        <v>91</v>
      </c>
      <c r="E263" s="7">
        <v>2018</v>
      </c>
      <c r="F263" s="7" t="s">
        <v>1006</v>
      </c>
      <c r="G263" s="77" t="s">
        <v>934</v>
      </c>
    </row>
    <row r="264" spans="1:7" x14ac:dyDescent="0.25">
      <c r="A264" s="63">
        <v>1006</v>
      </c>
      <c r="B264" s="76" t="s">
        <v>4</v>
      </c>
      <c r="C264" s="7" t="s">
        <v>713</v>
      </c>
      <c r="D264" s="83" t="s">
        <v>91</v>
      </c>
      <c r="E264" s="7">
        <v>2018</v>
      </c>
      <c r="F264" s="7" t="s">
        <v>1006</v>
      </c>
      <c r="G264" s="77" t="s">
        <v>934</v>
      </c>
    </row>
    <row r="265" spans="1:7" x14ac:dyDescent="0.25">
      <c r="A265" s="63">
        <v>1007</v>
      </c>
      <c r="B265" s="76" t="s">
        <v>4</v>
      </c>
      <c r="C265" s="7" t="s">
        <v>712</v>
      </c>
      <c r="D265" s="83" t="s">
        <v>91</v>
      </c>
      <c r="E265" s="7">
        <v>2018</v>
      </c>
      <c r="F265" s="7" t="s">
        <v>1006</v>
      </c>
      <c r="G265" s="77" t="s">
        <v>934</v>
      </c>
    </row>
    <row r="266" spans="1:7" x14ac:dyDescent="0.25">
      <c r="A266" s="63">
        <v>1008</v>
      </c>
      <c r="B266" s="76" t="s">
        <v>4</v>
      </c>
      <c r="C266" s="7" t="s">
        <v>711</v>
      </c>
      <c r="D266" s="83" t="s">
        <v>91</v>
      </c>
      <c r="E266" s="7">
        <v>2018</v>
      </c>
      <c r="F266" s="7" t="s">
        <v>1006</v>
      </c>
      <c r="G266" s="77" t="s">
        <v>934</v>
      </c>
    </row>
    <row r="267" spans="1:7" x14ac:dyDescent="0.25">
      <c r="A267" s="63">
        <v>1010</v>
      </c>
      <c r="B267" s="76" t="s">
        <v>4</v>
      </c>
      <c r="C267" s="7" t="s">
        <v>710</v>
      </c>
      <c r="D267" s="85" t="s">
        <v>151</v>
      </c>
      <c r="E267" s="7">
        <v>2018</v>
      </c>
      <c r="F267" s="7" t="s">
        <v>1006</v>
      </c>
      <c r="G267" s="77" t="s">
        <v>934</v>
      </c>
    </row>
    <row r="268" spans="1:7" x14ac:dyDescent="0.25">
      <c r="A268" s="63">
        <v>1011</v>
      </c>
      <c r="B268" s="76" t="s">
        <v>4</v>
      </c>
      <c r="C268" s="7" t="s">
        <v>709</v>
      </c>
      <c r="D268" s="85" t="s">
        <v>151</v>
      </c>
      <c r="E268" s="7">
        <v>2018</v>
      </c>
      <c r="F268" s="7" t="s">
        <v>1006</v>
      </c>
      <c r="G268" s="77" t="s">
        <v>934</v>
      </c>
    </row>
    <row r="269" spans="1:7" x14ac:dyDescent="0.25">
      <c r="A269" s="63">
        <v>1012</v>
      </c>
      <c r="B269" s="76" t="s">
        <v>4</v>
      </c>
      <c r="C269" s="7" t="s">
        <v>708</v>
      </c>
      <c r="D269" s="85" t="s">
        <v>151</v>
      </c>
      <c r="E269" s="7">
        <v>2018</v>
      </c>
      <c r="F269" s="7" t="s">
        <v>1006</v>
      </c>
      <c r="G269" s="77" t="s">
        <v>934</v>
      </c>
    </row>
    <row r="270" spans="1:7" x14ac:dyDescent="0.25">
      <c r="A270" s="63">
        <v>1013</v>
      </c>
      <c r="B270" s="76" t="s">
        <v>4</v>
      </c>
      <c r="C270" s="7" t="s">
        <v>707</v>
      </c>
      <c r="D270" s="85" t="s">
        <v>151</v>
      </c>
      <c r="E270" s="7">
        <v>2018</v>
      </c>
      <c r="F270" s="7" t="s">
        <v>1006</v>
      </c>
      <c r="G270" s="77" t="s">
        <v>934</v>
      </c>
    </row>
    <row r="271" spans="1:7" x14ac:dyDescent="0.25">
      <c r="A271" s="63">
        <v>1014</v>
      </c>
      <c r="B271" s="76" t="s">
        <v>4</v>
      </c>
      <c r="C271" s="7" t="s">
        <v>706</v>
      </c>
      <c r="D271" s="85" t="s">
        <v>151</v>
      </c>
      <c r="E271" s="7">
        <v>2018</v>
      </c>
      <c r="F271" s="7" t="s">
        <v>1006</v>
      </c>
      <c r="G271" s="77" t="s">
        <v>934</v>
      </c>
    </row>
    <row r="272" spans="1:7" x14ac:dyDescent="0.25">
      <c r="A272" s="63">
        <v>1015</v>
      </c>
      <c r="B272" s="76" t="s">
        <v>4</v>
      </c>
      <c r="C272" s="7" t="s">
        <v>705</v>
      </c>
      <c r="D272" s="85" t="s">
        <v>151</v>
      </c>
      <c r="E272" s="7">
        <v>2018</v>
      </c>
      <c r="F272" s="7" t="s">
        <v>1006</v>
      </c>
      <c r="G272" s="77" t="s">
        <v>934</v>
      </c>
    </row>
    <row r="273" spans="1:7" x14ac:dyDescent="0.25">
      <c r="A273" s="63">
        <v>1016</v>
      </c>
      <c r="B273" s="76" t="s">
        <v>4</v>
      </c>
      <c r="C273" s="7" t="s">
        <v>704</v>
      </c>
      <c r="D273" s="85" t="s">
        <v>151</v>
      </c>
      <c r="E273" s="7">
        <v>2018</v>
      </c>
      <c r="F273" s="7" t="s">
        <v>1006</v>
      </c>
      <c r="G273" s="77" t="s">
        <v>934</v>
      </c>
    </row>
    <row r="274" spans="1:7" x14ac:dyDescent="0.25">
      <c r="A274" s="63">
        <v>1017</v>
      </c>
      <c r="B274" s="76" t="s">
        <v>4</v>
      </c>
      <c r="C274" s="7" t="s">
        <v>703</v>
      </c>
      <c r="D274" s="85" t="s">
        <v>151</v>
      </c>
      <c r="E274" s="7">
        <v>2018</v>
      </c>
      <c r="F274" s="7" t="s">
        <v>1006</v>
      </c>
      <c r="G274" s="77" t="s">
        <v>934</v>
      </c>
    </row>
    <row r="275" spans="1:7" x14ac:dyDescent="0.25">
      <c r="A275" s="63">
        <v>1018</v>
      </c>
      <c r="B275" s="76" t="s">
        <v>4</v>
      </c>
      <c r="C275" s="7" t="s">
        <v>702</v>
      </c>
      <c r="D275" s="85" t="s">
        <v>151</v>
      </c>
      <c r="E275" s="7">
        <v>2018</v>
      </c>
      <c r="F275" s="7" t="s">
        <v>1006</v>
      </c>
      <c r="G275" s="77" t="s">
        <v>934</v>
      </c>
    </row>
    <row r="276" spans="1:7" x14ac:dyDescent="0.25">
      <c r="A276" s="63">
        <v>1019</v>
      </c>
      <c r="B276" s="76" t="s">
        <v>4</v>
      </c>
      <c r="C276" s="7" t="s">
        <v>701</v>
      </c>
      <c r="D276" s="85" t="s">
        <v>151</v>
      </c>
      <c r="E276" s="7">
        <v>2018</v>
      </c>
      <c r="F276" s="7" t="s">
        <v>1006</v>
      </c>
      <c r="G276" s="77" t="s">
        <v>934</v>
      </c>
    </row>
    <row r="277" spans="1:7" x14ac:dyDescent="0.25">
      <c r="A277" s="63">
        <v>1020</v>
      </c>
      <c r="B277" s="76" t="s">
        <v>4</v>
      </c>
      <c r="C277" s="7" t="s">
        <v>700</v>
      </c>
      <c r="D277" s="85" t="s">
        <v>151</v>
      </c>
      <c r="E277" s="7">
        <v>2018</v>
      </c>
      <c r="F277" s="7" t="s">
        <v>1006</v>
      </c>
      <c r="G277" s="77" t="s">
        <v>934</v>
      </c>
    </row>
    <row r="278" spans="1:7" x14ac:dyDescent="0.25">
      <c r="A278" s="63">
        <v>1021</v>
      </c>
      <c r="B278" s="76" t="s">
        <v>4</v>
      </c>
      <c r="C278" s="7" t="s">
        <v>699</v>
      </c>
      <c r="D278" s="85" t="s">
        <v>151</v>
      </c>
      <c r="E278" s="7">
        <v>2018</v>
      </c>
      <c r="F278" s="7" t="s">
        <v>1006</v>
      </c>
      <c r="G278" s="77" t="s">
        <v>934</v>
      </c>
    </row>
    <row r="279" spans="1:7" x14ac:dyDescent="0.25">
      <c r="A279" s="63">
        <v>1022</v>
      </c>
      <c r="B279" s="76" t="s">
        <v>4</v>
      </c>
      <c r="C279" s="7" t="s">
        <v>698</v>
      </c>
      <c r="D279" s="85" t="s">
        <v>151</v>
      </c>
      <c r="E279" s="7">
        <v>2018</v>
      </c>
      <c r="F279" s="7" t="s">
        <v>1006</v>
      </c>
      <c r="G279" s="77" t="s">
        <v>934</v>
      </c>
    </row>
    <row r="280" spans="1:7" x14ac:dyDescent="0.25">
      <c r="A280" s="63">
        <v>1023</v>
      </c>
      <c r="B280" s="76" t="s">
        <v>4</v>
      </c>
      <c r="C280" s="7" t="s">
        <v>697</v>
      </c>
      <c r="D280" s="85" t="s">
        <v>151</v>
      </c>
      <c r="E280" s="7">
        <v>2018</v>
      </c>
      <c r="F280" s="7" t="s">
        <v>1006</v>
      </c>
      <c r="G280" s="77" t="s">
        <v>934</v>
      </c>
    </row>
    <row r="281" spans="1:7" x14ac:dyDescent="0.25">
      <c r="A281" s="63">
        <v>1024</v>
      </c>
      <c r="B281" s="76" t="s">
        <v>4</v>
      </c>
      <c r="C281" s="7" t="s">
        <v>696</v>
      </c>
      <c r="D281" s="85" t="s">
        <v>151</v>
      </c>
      <c r="E281" s="7">
        <v>2018</v>
      </c>
      <c r="F281" s="7" t="s">
        <v>1006</v>
      </c>
      <c r="G281" s="77" t="s">
        <v>934</v>
      </c>
    </row>
    <row r="282" spans="1:7" x14ac:dyDescent="0.25">
      <c r="A282" s="63">
        <v>1025</v>
      </c>
      <c r="B282" s="76" t="s">
        <v>4</v>
      </c>
      <c r="C282" s="7" t="s">
        <v>695</v>
      </c>
      <c r="D282" s="85" t="s">
        <v>151</v>
      </c>
      <c r="E282" s="7">
        <v>2018</v>
      </c>
      <c r="F282" s="7" t="s">
        <v>1006</v>
      </c>
      <c r="G282" s="77" t="s">
        <v>934</v>
      </c>
    </row>
    <row r="283" spans="1:7" x14ac:dyDescent="0.25">
      <c r="A283" s="63">
        <v>1038</v>
      </c>
      <c r="B283" s="76" t="s">
        <v>4</v>
      </c>
      <c r="C283" s="7" t="s">
        <v>683</v>
      </c>
      <c r="D283" s="85" t="s">
        <v>151</v>
      </c>
      <c r="E283" s="7">
        <v>2018</v>
      </c>
      <c r="F283" s="7" t="s">
        <v>1006</v>
      </c>
      <c r="G283" s="77" t="s">
        <v>934</v>
      </c>
    </row>
    <row r="284" spans="1:7" x14ac:dyDescent="0.25">
      <c r="A284" s="63">
        <v>1039</v>
      </c>
      <c r="B284" s="76" t="s">
        <v>4</v>
      </c>
      <c r="C284" s="7" t="s">
        <v>682</v>
      </c>
      <c r="D284" s="85" t="s">
        <v>151</v>
      </c>
      <c r="E284" s="7">
        <v>2018</v>
      </c>
      <c r="F284" s="7" t="s">
        <v>1006</v>
      </c>
      <c r="G284" s="77" t="s">
        <v>934</v>
      </c>
    </row>
    <row r="285" spans="1:7" x14ac:dyDescent="0.25">
      <c r="A285" s="63">
        <v>1040</v>
      </c>
      <c r="B285" s="76" t="s">
        <v>4</v>
      </c>
      <c r="C285" s="7" t="s">
        <v>681</v>
      </c>
      <c r="D285" s="85" t="s">
        <v>151</v>
      </c>
      <c r="E285" s="7">
        <v>2018</v>
      </c>
      <c r="F285" s="7" t="s">
        <v>1006</v>
      </c>
      <c r="G285" s="77" t="s">
        <v>934</v>
      </c>
    </row>
    <row r="286" spans="1:7" x14ac:dyDescent="0.25">
      <c r="A286" s="63">
        <v>1026</v>
      </c>
      <c r="B286" s="76" t="s">
        <v>4</v>
      </c>
      <c r="C286" s="7" t="s">
        <v>694</v>
      </c>
      <c r="D286" s="85" t="s">
        <v>686</v>
      </c>
      <c r="E286" s="7">
        <v>2018</v>
      </c>
      <c r="F286" s="7" t="s">
        <v>1006</v>
      </c>
      <c r="G286" s="77" t="s">
        <v>934</v>
      </c>
    </row>
    <row r="287" spans="1:7" x14ac:dyDescent="0.25">
      <c r="A287" s="63">
        <v>1027</v>
      </c>
      <c r="B287" s="76" t="s">
        <v>4</v>
      </c>
      <c r="C287" s="7" t="s">
        <v>693</v>
      </c>
      <c r="D287" s="85" t="s">
        <v>686</v>
      </c>
      <c r="E287" s="7">
        <v>2018</v>
      </c>
      <c r="F287" s="7" t="s">
        <v>1006</v>
      </c>
      <c r="G287" s="77" t="s">
        <v>934</v>
      </c>
    </row>
    <row r="288" spans="1:7" x14ac:dyDescent="0.25">
      <c r="A288" s="63">
        <v>1028</v>
      </c>
      <c r="B288" s="76" t="s">
        <v>4</v>
      </c>
      <c r="C288" s="7" t="s">
        <v>692</v>
      </c>
      <c r="D288" s="85" t="s">
        <v>686</v>
      </c>
      <c r="E288" s="7">
        <v>2018</v>
      </c>
      <c r="F288" s="7" t="s">
        <v>1006</v>
      </c>
      <c r="G288" s="77" t="s">
        <v>934</v>
      </c>
    </row>
    <row r="289" spans="1:7" x14ac:dyDescent="0.25">
      <c r="A289" s="63">
        <v>1029</v>
      </c>
      <c r="B289" s="76" t="s">
        <v>4</v>
      </c>
      <c r="C289" s="7" t="s">
        <v>691</v>
      </c>
      <c r="D289" s="85" t="s">
        <v>686</v>
      </c>
      <c r="E289" s="7">
        <v>2018</v>
      </c>
      <c r="F289" s="7" t="s">
        <v>1006</v>
      </c>
      <c r="G289" s="77" t="s">
        <v>934</v>
      </c>
    </row>
    <row r="290" spans="1:7" x14ac:dyDescent="0.25">
      <c r="A290" s="63">
        <v>1030</v>
      </c>
      <c r="B290" s="76" t="s">
        <v>4</v>
      </c>
      <c r="C290" s="7" t="s">
        <v>690</v>
      </c>
      <c r="D290" s="85" t="s">
        <v>686</v>
      </c>
      <c r="E290" s="7">
        <v>2018</v>
      </c>
      <c r="F290" s="7" t="s">
        <v>1006</v>
      </c>
      <c r="G290" s="77" t="s">
        <v>934</v>
      </c>
    </row>
    <row r="291" spans="1:7" x14ac:dyDescent="0.25">
      <c r="A291" s="63">
        <v>1031</v>
      </c>
      <c r="B291" s="76" t="s">
        <v>4</v>
      </c>
      <c r="C291" s="7" t="s">
        <v>689</v>
      </c>
      <c r="D291" s="85" t="s">
        <v>686</v>
      </c>
      <c r="E291" s="7">
        <v>2018</v>
      </c>
      <c r="F291" s="7" t="s">
        <v>1006</v>
      </c>
      <c r="G291" s="77" t="s">
        <v>934</v>
      </c>
    </row>
    <row r="292" spans="1:7" x14ac:dyDescent="0.25">
      <c r="A292" s="63">
        <v>1032</v>
      </c>
      <c r="B292" s="76" t="s">
        <v>4</v>
      </c>
      <c r="C292" s="7" t="s">
        <v>688</v>
      </c>
      <c r="D292" s="85" t="s">
        <v>686</v>
      </c>
      <c r="E292" s="7">
        <v>2018</v>
      </c>
      <c r="F292" s="7" t="s">
        <v>1006</v>
      </c>
      <c r="G292" s="77" t="s">
        <v>934</v>
      </c>
    </row>
    <row r="293" spans="1:7" x14ac:dyDescent="0.25">
      <c r="A293" s="63">
        <v>1033</v>
      </c>
      <c r="B293" s="76" t="s">
        <v>4</v>
      </c>
      <c r="C293" s="7" t="s">
        <v>687</v>
      </c>
      <c r="D293" s="85" t="s">
        <v>686</v>
      </c>
      <c r="E293" s="7">
        <v>2018</v>
      </c>
      <c r="F293" s="7" t="s">
        <v>1006</v>
      </c>
      <c r="G293" s="77" t="s">
        <v>934</v>
      </c>
    </row>
    <row r="294" spans="1:7" x14ac:dyDescent="0.25">
      <c r="A294" s="63">
        <v>1034</v>
      </c>
      <c r="B294" s="76" t="s">
        <v>4</v>
      </c>
      <c r="C294" s="7" t="s">
        <v>685</v>
      </c>
      <c r="D294" s="85" t="s">
        <v>686</v>
      </c>
      <c r="E294" s="7">
        <v>2018</v>
      </c>
      <c r="F294" s="7" t="s">
        <v>1006</v>
      </c>
      <c r="G294" s="77" t="s">
        <v>934</v>
      </c>
    </row>
    <row r="295" spans="1:7" x14ac:dyDescent="0.25">
      <c r="A295" s="63">
        <v>1322</v>
      </c>
      <c r="B295" s="76" t="s">
        <v>4</v>
      </c>
      <c r="C295" s="7" t="s">
        <v>236</v>
      </c>
      <c r="D295" s="85" t="s">
        <v>146</v>
      </c>
      <c r="E295" s="7">
        <v>2018</v>
      </c>
      <c r="F295" s="7" t="s">
        <v>1006</v>
      </c>
      <c r="G295" s="77" t="s">
        <v>934</v>
      </c>
    </row>
    <row r="296" spans="1:7" x14ac:dyDescent="0.25">
      <c r="A296" s="63">
        <v>1323</v>
      </c>
      <c r="B296" s="76" t="s">
        <v>4</v>
      </c>
      <c r="C296" s="7" t="s">
        <v>235</v>
      </c>
      <c r="D296" s="85" t="s">
        <v>146</v>
      </c>
      <c r="E296" s="7">
        <v>2018</v>
      </c>
      <c r="F296" s="7" t="s">
        <v>1006</v>
      </c>
      <c r="G296" s="77" t="s">
        <v>934</v>
      </c>
    </row>
    <row r="297" spans="1:7" x14ac:dyDescent="0.25">
      <c r="A297" s="63">
        <v>1324</v>
      </c>
      <c r="B297" s="76" t="s">
        <v>4</v>
      </c>
      <c r="C297" s="7" t="s">
        <v>234</v>
      </c>
      <c r="D297" s="85" t="s">
        <v>146</v>
      </c>
      <c r="E297" s="7">
        <v>2018</v>
      </c>
      <c r="F297" s="7" t="s">
        <v>1006</v>
      </c>
      <c r="G297" s="77" t="s">
        <v>934</v>
      </c>
    </row>
    <row r="298" spans="1:7" x14ac:dyDescent="0.25">
      <c r="A298" s="63">
        <v>1325</v>
      </c>
      <c r="B298" s="76" t="s">
        <v>4</v>
      </c>
      <c r="C298" s="7" t="s">
        <v>233</v>
      </c>
      <c r="D298" s="85" t="s">
        <v>146</v>
      </c>
      <c r="E298" s="7">
        <v>2018</v>
      </c>
      <c r="F298" s="7" t="s">
        <v>1006</v>
      </c>
      <c r="G298" s="77" t="s">
        <v>934</v>
      </c>
    </row>
    <row r="299" spans="1:7" x14ac:dyDescent="0.25">
      <c r="A299" s="63">
        <v>1326</v>
      </c>
      <c r="B299" s="76" t="s">
        <v>4</v>
      </c>
      <c r="C299" s="7" t="s">
        <v>232</v>
      </c>
      <c r="D299" s="85" t="s">
        <v>146</v>
      </c>
      <c r="E299" s="7">
        <v>2018</v>
      </c>
      <c r="F299" s="7" t="s">
        <v>1006</v>
      </c>
      <c r="G299" s="77" t="s">
        <v>934</v>
      </c>
    </row>
    <row r="300" spans="1:7" x14ac:dyDescent="0.25">
      <c r="A300" s="63">
        <v>1327</v>
      </c>
      <c r="B300" s="76" t="s">
        <v>4</v>
      </c>
      <c r="C300" s="7" t="s">
        <v>231</v>
      </c>
      <c r="D300" s="85" t="s">
        <v>146</v>
      </c>
      <c r="E300" s="7">
        <v>2018</v>
      </c>
      <c r="F300" s="7" t="s">
        <v>1006</v>
      </c>
      <c r="G300" s="77" t="s">
        <v>934</v>
      </c>
    </row>
    <row r="301" spans="1:7" x14ac:dyDescent="0.25">
      <c r="A301" s="63">
        <v>1328</v>
      </c>
      <c r="B301" s="76" t="s">
        <v>4</v>
      </c>
      <c r="C301" s="7" t="s">
        <v>230</v>
      </c>
      <c r="D301" s="85" t="s">
        <v>146</v>
      </c>
      <c r="E301" s="7">
        <v>2018</v>
      </c>
      <c r="F301" s="7" t="s">
        <v>1006</v>
      </c>
      <c r="G301" s="77" t="s">
        <v>934</v>
      </c>
    </row>
    <row r="302" spans="1:7" x14ac:dyDescent="0.25">
      <c r="A302" s="63">
        <v>1329</v>
      </c>
      <c r="B302" s="76" t="s">
        <v>4</v>
      </c>
      <c r="C302" s="7" t="s">
        <v>229</v>
      </c>
      <c r="D302" s="85" t="s">
        <v>146</v>
      </c>
      <c r="E302" s="7">
        <v>2018</v>
      </c>
      <c r="F302" s="7" t="s">
        <v>1006</v>
      </c>
      <c r="G302" s="77" t="s">
        <v>934</v>
      </c>
    </row>
    <row r="303" spans="1:7" x14ac:dyDescent="0.25">
      <c r="A303" s="63">
        <v>1330</v>
      </c>
      <c r="B303" s="76" t="s">
        <v>4</v>
      </c>
      <c r="C303" s="7" t="s">
        <v>228</v>
      </c>
      <c r="D303" s="85" t="s">
        <v>146</v>
      </c>
      <c r="E303" s="7">
        <v>2018</v>
      </c>
      <c r="F303" s="7" t="s">
        <v>1006</v>
      </c>
      <c r="G303" s="77" t="s">
        <v>934</v>
      </c>
    </row>
    <row r="304" spans="1:7" x14ac:dyDescent="0.25">
      <c r="A304" s="63">
        <v>1331</v>
      </c>
      <c r="B304" s="76" t="s">
        <v>4</v>
      </c>
      <c r="C304" s="7" t="s">
        <v>227</v>
      </c>
      <c r="D304" s="85" t="s">
        <v>146</v>
      </c>
      <c r="E304" s="7">
        <v>2018</v>
      </c>
      <c r="F304" s="7" t="s">
        <v>1006</v>
      </c>
      <c r="G304" s="77" t="s">
        <v>934</v>
      </c>
    </row>
    <row r="305" spans="1:7" x14ac:dyDescent="0.25">
      <c r="A305" s="63">
        <v>1332</v>
      </c>
      <c r="B305" s="76" t="s">
        <v>4</v>
      </c>
      <c r="C305" s="7" t="s">
        <v>226</v>
      </c>
      <c r="D305" s="85" t="s">
        <v>146</v>
      </c>
      <c r="E305" s="7">
        <v>2018</v>
      </c>
      <c r="F305" s="7" t="s">
        <v>1006</v>
      </c>
      <c r="G305" s="77" t="s">
        <v>934</v>
      </c>
    </row>
    <row r="306" spans="1:7" x14ac:dyDescent="0.25">
      <c r="A306" s="63">
        <v>1333</v>
      </c>
      <c r="B306" s="76" t="s">
        <v>4</v>
      </c>
      <c r="C306" s="7" t="s">
        <v>225</v>
      </c>
      <c r="D306" s="85" t="s">
        <v>146</v>
      </c>
      <c r="E306" s="7">
        <v>2018</v>
      </c>
      <c r="F306" s="7" t="s">
        <v>1006</v>
      </c>
      <c r="G306" s="77" t="s">
        <v>934</v>
      </c>
    </row>
    <row r="307" spans="1:7" x14ac:dyDescent="0.25">
      <c r="A307" s="63">
        <v>1334</v>
      </c>
      <c r="B307" s="76" t="s">
        <v>4</v>
      </c>
      <c r="C307" s="7" t="s">
        <v>224</v>
      </c>
      <c r="D307" s="85" t="s">
        <v>146</v>
      </c>
      <c r="E307" s="7">
        <v>2018</v>
      </c>
      <c r="F307" s="7" t="s">
        <v>1006</v>
      </c>
      <c r="G307" s="77" t="s">
        <v>934</v>
      </c>
    </row>
    <row r="308" spans="1:7" x14ac:dyDescent="0.25">
      <c r="A308" s="63">
        <v>1335</v>
      </c>
      <c r="B308" s="76" t="s">
        <v>4</v>
      </c>
      <c r="C308" s="7" t="s">
        <v>223</v>
      </c>
      <c r="D308" s="85" t="s">
        <v>146</v>
      </c>
      <c r="E308" s="7">
        <v>2018</v>
      </c>
      <c r="F308" s="7" t="s">
        <v>1006</v>
      </c>
      <c r="G308" s="77" t="s">
        <v>934</v>
      </c>
    </row>
    <row r="309" spans="1:7" x14ac:dyDescent="0.25">
      <c r="A309" s="63">
        <v>1336</v>
      </c>
      <c r="B309" s="76" t="s">
        <v>4</v>
      </c>
      <c r="C309" s="7" t="s">
        <v>222</v>
      </c>
      <c r="D309" s="85" t="s">
        <v>146</v>
      </c>
      <c r="E309" s="7">
        <v>2018</v>
      </c>
      <c r="F309" s="7" t="s">
        <v>1006</v>
      </c>
      <c r="G309" s="77" t="s">
        <v>934</v>
      </c>
    </row>
    <row r="310" spans="1:7" x14ac:dyDescent="0.25">
      <c r="A310" s="63">
        <v>1450</v>
      </c>
      <c r="B310" s="76" t="s">
        <v>4</v>
      </c>
      <c r="C310" s="7" t="s">
        <v>112</v>
      </c>
      <c r="D310" s="84" t="s">
        <v>109</v>
      </c>
      <c r="E310" s="7">
        <v>2019</v>
      </c>
      <c r="F310" s="7" t="s">
        <v>1007</v>
      </c>
      <c r="G310" s="77" t="s">
        <v>934</v>
      </c>
    </row>
    <row r="311" spans="1:7" x14ac:dyDescent="0.25">
      <c r="A311" s="63">
        <v>1451</v>
      </c>
      <c r="B311" s="76" t="s">
        <v>4</v>
      </c>
      <c r="C311" s="7" t="s">
        <v>111</v>
      </c>
      <c r="D311" s="84" t="s">
        <v>109</v>
      </c>
      <c r="E311" s="7">
        <v>2019</v>
      </c>
      <c r="F311" s="7" t="s">
        <v>1007</v>
      </c>
      <c r="G311" s="77" t="s">
        <v>934</v>
      </c>
    </row>
    <row r="312" spans="1:7" x14ac:dyDescent="0.25">
      <c r="A312" s="63">
        <v>1452</v>
      </c>
      <c r="B312" s="76" t="s">
        <v>4</v>
      </c>
      <c r="C312" s="7" t="s">
        <v>110</v>
      </c>
      <c r="D312" s="84" t="s">
        <v>109</v>
      </c>
      <c r="E312" s="7">
        <v>2019</v>
      </c>
      <c r="F312" s="7" t="s">
        <v>1007</v>
      </c>
      <c r="G312" s="77" t="s">
        <v>934</v>
      </c>
    </row>
    <row r="313" spans="1:7" x14ac:dyDescent="0.25">
      <c r="A313" s="63">
        <v>1453</v>
      </c>
      <c r="B313" s="76" t="s">
        <v>4</v>
      </c>
      <c r="C313" s="7" t="s">
        <v>108</v>
      </c>
      <c r="D313" s="84" t="s">
        <v>109</v>
      </c>
      <c r="E313" s="7">
        <v>2019</v>
      </c>
      <c r="F313" s="7" t="s">
        <v>1007</v>
      </c>
      <c r="G313" s="77" t="s">
        <v>934</v>
      </c>
    </row>
    <row r="314" spans="1:7" x14ac:dyDescent="0.25">
      <c r="A314" s="63">
        <v>1410</v>
      </c>
      <c r="B314" s="76" t="s">
        <v>144</v>
      </c>
      <c r="C314" s="7" t="s">
        <v>157</v>
      </c>
      <c r="D314" s="84" t="s">
        <v>156</v>
      </c>
      <c r="E314" s="7">
        <v>2019</v>
      </c>
      <c r="F314" s="7" t="s">
        <v>1007</v>
      </c>
      <c r="G314" s="77" t="s">
        <v>934</v>
      </c>
    </row>
    <row r="315" spans="1:7" x14ac:dyDescent="0.25">
      <c r="A315" s="63">
        <v>1411</v>
      </c>
      <c r="B315" s="76" t="s">
        <v>144</v>
      </c>
      <c r="C315" s="7" t="s">
        <v>155</v>
      </c>
      <c r="D315" s="84" t="s">
        <v>156</v>
      </c>
      <c r="E315" s="7">
        <v>2019</v>
      </c>
      <c r="F315" s="7" t="s">
        <v>1007</v>
      </c>
      <c r="G315" s="77" t="s">
        <v>934</v>
      </c>
    </row>
    <row r="316" spans="1:7" x14ac:dyDescent="0.25">
      <c r="A316" s="63">
        <v>1400</v>
      </c>
      <c r="B316" s="76" t="s">
        <v>144</v>
      </c>
      <c r="C316" s="7" t="s">
        <v>167</v>
      </c>
      <c r="D316" s="86" t="s">
        <v>159</v>
      </c>
      <c r="E316" s="7">
        <v>2019</v>
      </c>
      <c r="F316" s="7" t="s">
        <v>1006</v>
      </c>
      <c r="G316" s="77" t="s">
        <v>934</v>
      </c>
    </row>
    <row r="317" spans="1:7" x14ac:dyDescent="0.25">
      <c r="A317" s="63">
        <v>1401</v>
      </c>
      <c r="B317" s="76" t="s">
        <v>144</v>
      </c>
      <c r="C317" s="7" t="s">
        <v>166</v>
      </c>
      <c r="D317" s="86" t="s">
        <v>159</v>
      </c>
      <c r="E317" s="7">
        <v>2019</v>
      </c>
      <c r="F317" s="7" t="s">
        <v>1006</v>
      </c>
      <c r="G317" s="77" t="s">
        <v>934</v>
      </c>
    </row>
    <row r="318" spans="1:7" x14ac:dyDescent="0.25">
      <c r="A318" s="63">
        <v>1402</v>
      </c>
      <c r="B318" s="76" t="s">
        <v>144</v>
      </c>
      <c r="C318" s="7" t="s">
        <v>933</v>
      </c>
      <c r="D318" s="86" t="s">
        <v>159</v>
      </c>
      <c r="E318" s="7">
        <v>2019</v>
      </c>
      <c r="F318" s="7" t="s">
        <v>1006</v>
      </c>
      <c r="G318" s="77" t="s">
        <v>934</v>
      </c>
    </row>
    <row r="319" spans="1:7" x14ac:dyDescent="0.25">
      <c r="A319" s="63">
        <v>1403</v>
      </c>
      <c r="B319" s="76" t="s">
        <v>144</v>
      </c>
      <c r="C319" s="7" t="s">
        <v>165</v>
      </c>
      <c r="D319" s="86" t="s">
        <v>159</v>
      </c>
      <c r="E319" s="7">
        <v>2019</v>
      </c>
      <c r="F319" s="7" t="s">
        <v>1006</v>
      </c>
      <c r="G319" s="77" t="s">
        <v>934</v>
      </c>
    </row>
    <row r="320" spans="1:7" x14ac:dyDescent="0.25">
      <c r="A320" s="63">
        <v>1404</v>
      </c>
      <c r="B320" s="76" t="s">
        <v>144</v>
      </c>
      <c r="C320" s="7" t="s">
        <v>164</v>
      </c>
      <c r="D320" s="86" t="s">
        <v>159</v>
      </c>
      <c r="E320" s="7">
        <v>2019</v>
      </c>
      <c r="F320" s="7" t="s">
        <v>1006</v>
      </c>
      <c r="G320" s="77" t="s">
        <v>934</v>
      </c>
    </row>
    <row r="321" spans="1:7" x14ac:dyDescent="0.25">
      <c r="A321" s="63">
        <v>1405</v>
      </c>
      <c r="B321" s="76" t="s">
        <v>144</v>
      </c>
      <c r="C321" s="7" t="s">
        <v>163</v>
      </c>
      <c r="D321" s="86" t="s">
        <v>159</v>
      </c>
      <c r="E321" s="7">
        <v>2019</v>
      </c>
      <c r="F321" s="7" t="s">
        <v>1006</v>
      </c>
      <c r="G321" s="77" t="s">
        <v>934</v>
      </c>
    </row>
    <row r="322" spans="1:7" x14ac:dyDescent="0.25">
      <c r="A322" s="63">
        <v>1406</v>
      </c>
      <c r="B322" s="76" t="s">
        <v>144</v>
      </c>
      <c r="C322" s="7" t="s">
        <v>162</v>
      </c>
      <c r="D322" s="86" t="s">
        <v>159</v>
      </c>
      <c r="E322" s="7">
        <v>2019</v>
      </c>
      <c r="F322" s="7" t="s">
        <v>1006</v>
      </c>
      <c r="G322" s="77" t="s">
        <v>934</v>
      </c>
    </row>
    <row r="323" spans="1:7" x14ac:dyDescent="0.25">
      <c r="A323" s="63">
        <v>1407</v>
      </c>
      <c r="B323" s="76" t="s">
        <v>144</v>
      </c>
      <c r="C323" s="7" t="s">
        <v>161</v>
      </c>
      <c r="D323" s="86" t="s">
        <v>159</v>
      </c>
      <c r="E323" s="7">
        <v>2019</v>
      </c>
      <c r="F323" s="7" t="s">
        <v>1006</v>
      </c>
      <c r="G323" s="77" t="s">
        <v>934</v>
      </c>
    </row>
    <row r="324" spans="1:7" x14ac:dyDescent="0.25">
      <c r="A324" s="63">
        <v>1408</v>
      </c>
      <c r="B324" s="76" t="s">
        <v>144</v>
      </c>
      <c r="C324" s="7" t="s">
        <v>160</v>
      </c>
      <c r="D324" s="86" t="s">
        <v>159</v>
      </c>
      <c r="E324" s="7">
        <v>2019</v>
      </c>
      <c r="F324" s="7" t="s">
        <v>1006</v>
      </c>
      <c r="G324" s="77" t="s">
        <v>934</v>
      </c>
    </row>
    <row r="325" spans="1:7" x14ac:dyDescent="0.25">
      <c r="A325" s="63">
        <v>1409</v>
      </c>
      <c r="B325" s="76" t="s">
        <v>144</v>
      </c>
      <c r="C325" s="7" t="s">
        <v>158</v>
      </c>
      <c r="D325" s="86" t="s">
        <v>159</v>
      </c>
      <c r="E325" s="7">
        <v>2019</v>
      </c>
      <c r="F325" s="7" t="s">
        <v>1006</v>
      </c>
      <c r="G325" s="77" t="s">
        <v>934</v>
      </c>
    </row>
    <row r="326" spans="1:7" x14ac:dyDescent="0.25">
      <c r="A326" s="63">
        <v>1337</v>
      </c>
      <c r="B326" s="76" t="s">
        <v>144</v>
      </c>
      <c r="C326" s="7" t="s">
        <v>221</v>
      </c>
      <c r="D326" s="83" t="s">
        <v>32</v>
      </c>
      <c r="E326" s="7">
        <v>2019</v>
      </c>
      <c r="F326" s="7" t="s">
        <v>1006</v>
      </c>
      <c r="G326" s="77" t="s">
        <v>934</v>
      </c>
    </row>
    <row r="327" spans="1:7" x14ac:dyDescent="0.25">
      <c r="A327" s="63">
        <v>1348</v>
      </c>
      <c r="B327" s="76" t="s">
        <v>144</v>
      </c>
      <c r="C327" s="7" t="s">
        <v>220</v>
      </c>
      <c r="D327" s="83" t="s">
        <v>32</v>
      </c>
      <c r="E327" s="7">
        <v>2019</v>
      </c>
      <c r="F327" s="7" t="s">
        <v>1006</v>
      </c>
      <c r="G327" s="77" t="s">
        <v>934</v>
      </c>
    </row>
    <row r="328" spans="1:7" x14ac:dyDescent="0.25">
      <c r="A328" s="63">
        <v>1349</v>
      </c>
      <c r="B328" s="76" t="s">
        <v>144</v>
      </c>
      <c r="C328" s="7" t="s">
        <v>219</v>
      </c>
      <c r="D328" s="83" t="s">
        <v>32</v>
      </c>
      <c r="E328" s="7">
        <v>2019</v>
      </c>
      <c r="F328" s="7" t="s">
        <v>1006</v>
      </c>
      <c r="G328" s="77" t="s">
        <v>934</v>
      </c>
    </row>
    <row r="329" spans="1:7" x14ac:dyDescent="0.25">
      <c r="A329" s="63">
        <v>1350</v>
      </c>
      <c r="B329" s="76" t="s">
        <v>144</v>
      </c>
      <c r="C329" s="7" t="s">
        <v>218</v>
      </c>
      <c r="D329" s="83" t="s">
        <v>32</v>
      </c>
      <c r="E329" s="7">
        <v>2019</v>
      </c>
      <c r="F329" s="7" t="s">
        <v>1006</v>
      </c>
      <c r="G329" s="77" t="s">
        <v>934</v>
      </c>
    </row>
    <row r="330" spans="1:7" x14ac:dyDescent="0.25">
      <c r="A330" s="63">
        <v>1351</v>
      </c>
      <c r="B330" s="76" t="s">
        <v>144</v>
      </c>
      <c r="C330" s="7" t="s">
        <v>217</v>
      </c>
      <c r="D330" s="83" t="s">
        <v>32</v>
      </c>
      <c r="E330" s="7">
        <v>2019</v>
      </c>
      <c r="F330" s="7" t="s">
        <v>1006</v>
      </c>
      <c r="G330" s="77" t="s">
        <v>934</v>
      </c>
    </row>
    <row r="331" spans="1:7" x14ac:dyDescent="0.25">
      <c r="A331" s="63">
        <v>1352</v>
      </c>
      <c r="B331" s="76" t="s">
        <v>144</v>
      </c>
      <c r="C331" s="7" t="s">
        <v>216</v>
      </c>
      <c r="D331" s="83" t="s">
        <v>32</v>
      </c>
      <c r="E331" s="7">
        <v>2019</v>
      </c>
      <c r="F331" s="7" t="s">
        <v>1006</v>
      </c>
      <c r="G331" s="77" t="s">
        <v>934</v>
      </c>
    </row>
    <row r="332" spans="1:7" x14ac:dyDescent="0.25">
      <c r="A332" s="63">
        <v>1353</v>
      </c>
      <c r="B332" s="76" t="s">
        <v>144</v>
      </c>
      <c r="C332" s="7" t="s">
        <v>215</v>
      </c>
      <c r="D332" s="83" t="s">
        <v>32</v>
      </c>
      <c r="E332" s="7">
        <v>2019</v>
      </c>
      <c r="F332" s="7" t="s">
        <v>1006</v>
      </c>
      <c r="G332" s="77" t="s">
        <v>934</v>
      </c>
    </row>
    <row r="333" spans="1:7" x14ac:dyDescent="0.25">
      <c r="A333" s="63">
        <v>1354</v>
      </c>
      <c r="B333" s="76" t="s">
        <v>144</v>
      </c>
      <c r="C333" s="7" t="s">
        <v>214</v>
      </c>
      <c r="D333" s="83" t="s">
        <v>32</v>
      </c>
      <c r="E333" s="7">
        <v>2019</v>
      </c>
      <c r="F333" s="7" t="s">
        <v>1006</v>
      </c>
      <c r="G333" s="77" t="s">
        <v>934</v>
      </c>
    </row>
    <row r="334" spans="1:7" x14ac:dyDescent="0.25">
      <c r="A334" s="63">
        <v>1355</v>
      </c>
      <c r="B334" s="76" t="s">
        <v>144</v>
      </c>
      <c r="C334" s="7" t="s">
        <v>213</v>
      </c>
      <c r="D334" s="83" t="s">
        <v>32</v>
      </c>
      <c r="E334" s="7">
        <v>2019</v>
      </c>
      <c r="F334" s="7" t="s">
        <v>1006</v>
      </c>
      <c r="G334" s="77" t="s">
        <v>934</v>
      </c>
    </row>
    <row r="335" spans="1:7" x14ac:dyDescent="0.25">
      <c r="A335" s="63">
        <v>1356</v>
      </c>
      <c r="B335" s="76" t="s">
        <v>144</v>
      </c>
      <c r="C335" s="7" t="s">
        <v>212</v>
      </c>
      <c r="D335" s="83" t="s">
        <v>32</v>
      </c>
      <c r="E335" s="7">
        <v>2019</v>
      </c>
      <c r="F335" s="7" t="s">
        <v>1006</v>
      </c>
      <c r="G335" s="77" t="s">
        <v>934</v>
      </c>
    </row>
    <row r="336" spans="1:7" x14ac:dyDescent="0.25">
      <c r="A336" s="63">
        <v>1357</v>
      </c>
      <c r="B336" s="76" t="s">
        <v>144</v>
      </c>
      <c r="C336" s="7" t="s">
        <v>211</v>
      </c>
      <c r="D336" s="83" t="s">
        <v>32</v>
      </c>
      <c r="E336" s="7">
        <v>2019</v>
      </c>
      <c r="F336" s="7" t="s">
        <v>1006</v>
      </c>
      <c r="G336" s="77" t="s">
        <v>934</v>
      </c>
    </row>
    <row r="337" spans="1:7" x14ac:dyDescent="0.25">
      <c r="A337" s="63">
        <v>1358</v>
      </c>
      <c r="B337" s="76" t="s">
        <v>144</v>
      </c>
      <c r="C337" s="7" t="s">
        <v>210</v>
      </c>
      <c r="D337" s="83" t="s">
        <v>32</v>
      </c>
      <c r="E337" s="7">
        <v>2019</v>
      </c>
      <c r="F337" s="7" t="s">
        <v>1006</v>
      </c>
      <c r="G337" s="77" t="s">
        <v>934</v>
      </c>
    </row>
    <row r="338" spans="1:7" x14ac:dyDescent="0.25">
      <c r="A338" s="63">
        <v>1359</v>
      </c>
      <c r="B338" s="76" t="s">
        <v>144</v>
      </c>
      <c r="C338" s="7" t="s">
        <v>209</v>
      </c>
      <c r="D338" s="83" t="s">
        <v>32</v>
      </c>
      <c r="E338" s="7">
        <v>2019</v>
      </c>
      <c r="F338" s="7" t="s">
        <v>1006</v>
      </c>
      <c r="G338" s="77" t="s">
        <v>934</v>
      </c>
    </row>
    <row r="339" spans="1:7" x14ac:dyDescent="0.25">
      <c r="A339" s="63">
        <v>1360</v>
      </c>
      <c r="B339" s="76" t="s">
        <v>144</v>
      </c>
      <c r="C339" s="7" t="s">
        <v>208</v>
      </c>
      <c r="D339" s="83" t="s">
        <v>32</v>
      </c>
      <c r="E339" s="7">
        <v>2019</v>
      </c>
      <c r="F339" s="7" t="s">
        <v>1006</v>
      </c>
      <c r="G339" s="77" t="s">
        <v>934</v>
      </c>
    </row>
    <row r="340" spans="1:7" x14ac:dyDescent="0.25">
      <c r="A340" s="63">
        <v>1361</v>
      </c>
      <c r="B340" s="76" t="s">
        <v>144</v>
      </c>
      <c r="C340" s="7" t="s">
        <v>207</v>
      </c>
      <c r="D340" s="83" t="s">
        <v>32</v>
      </c>
      <c r="E340" s="7">
        <v>2019</v>
      </c>
      <c r="F340" s="7" t="s">
        <v>1006</v>
      </c>
      <c r="G340" s="77" t="s">
        <v>934</v>
      </c>
    </row>
    <row r="341" spans="1:7" x14ac:dyDescent="0.25">
      <c r="A341" s="63">
        <v>1362</v>
      </c>
      <c r="B341" s="76" t="s">
        <v>144</v>
      </c>
      <c r="C341" s="7" t="s">
        <v>206</v>
      </c>
      <c r="D341" s="83" t="s">
        <v>32</v>
      </c>
      <c r="E341" s="7">
        <v>2019</v>
      </c>
      <c r="F341" s="7" t="s">
        <v>1006</v>
      </c>
      <c r="G341" s="77" t="s">
        <v>934</v>
      </c>
    </row>
    <row r="342" spans="1:7" x14ac:dyDescent="0.25">
      <c r="A342" s="63">
        <v>1363</v>
      </c>
      <c r="B342" s="76" t="s">
        <v>144</v>
      </c>
      <c r="C342" s="7" t="s">
        <v>205</v>
      </c>
      <c r="D342" s="83" t="s">
        <v>32</v>
      </c>
      <c r="E342" s="7">
        <v>2019</v>
      </c>
      <c r="F342" s="7" t="s">
        <v>1006</v>
      </c>
      <c r="G342" s="77" t="s">
        <v>934</v>
      </c>
    </row>
    <row r="343" spans="1:7" x14ac:dyDescent="0.25">
      <c r="A343" s="63">
        <v>1364</v>
      </c>
      <c r="B343" s="76" t="s">
        <v>144</v>
      </c>
      <c r="C343" s="7" t="s">
        <v>204</v>
      </c>
      <c r="D343" s="83" t="s">
        <v>32</v>
      </c>
      <c r="E343" s="7">
        <v>2019</v>
      </c>
      <c r="F343" s="7" t="s">
        <v>1006</v>
      </c>
      <c r="G343" s="77" t="s">
        <v>934</v>
      </c>
    </row>
    <row r="344" spans="1:7" x14ac:dyDescent="0.25">
      <c r="A344" s="63">
        <v>1365</v>
      </c>
      <c r="B344" s="76" t="s">
        <v>144</v>
      </c>
      <c r="C344" s="7" t="s">
        <v>203</v>
      </c>
      <c r="D344" s="83" t="s">
        <v>32</v>
      </c>
      <c r="E344" s="7">
        <v>2019</v>
      </c>
      <c r="F344" s="7" t="s">
        <v>1006</v>
      </c>
      <c r="G344" s="77" t="s">
        <v>934</v>
      </c>
    </row>
    <row r="345" spans="1:7" x14ac:dyDescent="0.25">
      <c r="A345" s="63">
        <v>1366</v>
      </c>
      <c r="B345" s="76" t="s">
        <v>144</v>
      </c>
      <c r="C345" s="7" t="s">
        <v>202</v>
      </c>
      <c r="D345" s="83" t="s">
        <v>32</v>
      </c>
      <c r="E345" s="7">
        <v>2019</v>
      </c>
      <c r="F345" s="7" t="s">
        <v>1006</v>
      </c>
      <c r="G345" s="77" t="s">
        <v>934</v>
      </c>
    </row>
    <row r="346" spans="1:7" x14ac:dyDescent="0.25">
      <c r="A346" s="63">
        <v>1367</v>
      </c>
      <c r="B346" s="76" t="s">
        <v>144</v>
      </c>
      <c r="C346" s="7" t="s">
        <v>201</v>
      </c>
      <c r="D346" s="83" t="s">
        <v>32</v>
      </c>
      <c r="E346" s="7">
        <v>2019</v>
      </c>
      <c r="F346" s="7" t="s">
        <v>1006</v>
      </c>
      <c r="G346" s="77" t="s">
        <v>934</v>
      </c>
    </row>
    <row r="347" spans="1:7" x14ac:dyDescent="0.25">
      <c r="A347" s="63">
        <v>1368</v>
      </c>
      <c r="B347" s="76" t="s">
        <v>144</v>
      </c>
      <c r="C347" s="7" t="s">
        <v>200</v>
      </c>
      <c r="D347" s="83" t="s">
        <v>32</v>
      </c>
      <c r="E347" s="7">
        <v>2019</v>
      </c>
      <c r="F347" s="7" t="s">
        <v>1006</v>
      </c>
      <c r="G347" s="77" t="s">
        <v>934</v>
      </c>
    </row>
    <row r="348" spans="1:7" x14ac:dyDescent="0.25">
      <c r="A348" s="63">
        <v>1369</v>
      </c>
      <c r="B348" s="76" t="s">
        <v>144</v>
      </c>
      <c r="C348" s="7" t="s">
        <v>199</v>
      </c>
      <c r="D348" s="83" t="s">
        <v>32</v>
      </c>
      <c r="E348" s="7">
        <v>2019</v>
      </c>
      <c r="F348" s="7" t="s">
        <v>1006</v>
      </c>
      <c r="G348" s="77" t="s">
        <v>934</v>
      </c>
    </row>
    <row r="349" spans="1:7" x14ac:dyDescent="0.25">
      <c r="A349" s="63">
        <v>1370</v>
      </c>
      <c r="B349" s="76" t="s">
        <v>144</v>
      </c>
      <c r="C349" s="7" t="s">
        <v>198</v>
      </c>
      <c r="D349" s="83" t="s">
        <v>32</v>
      </c>
      <c r="E349" s="7">
        <v>2019</v>
      </c>
      <c r="F349" s="7" t="s">
        <v>1006</v>
      </c>
      <c r="G349" s="77" t="s">
        <v>934</v>
      </c>
    </row>
    <row r="350" spans="1:7" x14ac:dyDescent="0.25">
      <c r="A350" s="63">
        <v>1371</v>
      </c>
      <c r="B350" s="76" t="s">
        <v>144</v>
      </c>
      <c r="C350" s="7" t="s">
        <v>197</v>
      </c>
      <c r="D350" s="83" t="s">
        <v>32</v>
      </c>
      <c r="E350" s="7">
        <v>2019</v>
      </c>
      <c r="F350" s="7" t="s">
        <v>1006</v>
      </c>
      <c r="G350" s="77" t="s">
        <v>934</v>
      </c>
    </row>
    <row r="351" spans="1:7" x14ac:dyDescent="0.25">
      <c r="A351" s="63">
        <v>1372</v>
      </c>
      <c r="B351" s="76" t="s">
        <v>144</v>
      </c>
      <c r="C351" s="7" t="s">
        <v>196</v>
      </c>
      <c r="D351" s="83" t="s">
        <v>91</v>
      </c>
      <c r="E351" s="7">
        <v>2019</v>
      </c>
      <c r="F351" s="7" t="s">
        <v>1006</v>
      </c>
      <c r="G351" s="77" t="s">
        <v>934</v>
      </c>
    </row>
    <row r="352" spans="1:7" x14ac:dyDescent="0.25">
      <c r="A352" s="63">
        <v>1373</v>
      </c>
      <c r="B352" s="76" t="s">
        <v>144</v>
      </c>
      <c r="C352" s="7" t="s">
        <v>195</v>
      </c>
      <c r="D352" s="83" t="s">
        <v>91</v>
      </c>
      <c r="E352" s="7">
        <v>2019</v>
      </c>
      <c r="F352" s="7" t="s">
        <v>1006</v>
      </c>
      <c r="G352" s="77" t="s">
        <v>934</v>
      </c>
    </row>
    <row r="353" spans="1:7" x14ac:dyDescent="0.25">
      <c r="A353" s="63">
        <v>1374</v>
      </c>
      <c r="B353" s="76" t="s">
        <v>144</v>
      </c>
      <c r="C353" s="7" t="s">
        <v>194</v>
      </c>
      <c r="D353" s="83" t="s">
        <v>91</v>
      </c>
      <c r="E353" s="7">
        <v>2019</v>
      </c>
      <c r="F353" s="7" t="s">
        <v>1006</v>
      </c>
      <c r="G353" s="77" t="s">
        <v>934</v>
      </c>
    </row>
    <row r="354" spans="1:7" x14ac:dyDescent="0.25">
      <c r="A354" s="63">
        <v>1375</v>
      </c>
      <c r="B354" s="76" t="s">
        <v>144</v>
      </c>
      <c r="C354" s="7" t="s">
        <v>193</v>
      </c>
      <c r="D354" s="83" t="s">
        <v>91</v>
      </c>
      <c r="E354" s="7">
        <v>2019</v>
      </c>
      <c r="F354" s="7" t="s">
        <v>1006</v>
      </c>
      <c r="G354" s="77" t="s">
        <v>934</v>
      </c>
    </row>
    <row r="355" spans="1:7" x14ac:dyDescent="0.25">
      <c r="A355" s="63">
        <v>1376</v>
      </c>
      <c r="B355" s="76" t="s">
        <v>144</v>
      </c>
      <c r="C355" s="7" t="s">
        <v>192</v>
      </c>
      <c r="D355" s="83" t="s">
        <v>91</v>
      </c>
      <c r="E355" s="7">
        <v>2019</v>
      </c>
      <c r="F355" s="7" t="s">
        <v>1006</v>
      </c>
      <c r="G355" s="77" t="s">
        <v>934</v>
      </c>
    </row>
    <row r="356" spans="1:7" x14ac:dyDescent="0.25">
      <c r="A356" s="63">
        <v>1377</v>
      </c>
      <c r="B356" s="76" t="s">
        <v>144</v>
      </c>
      <c r="C356" s="7" t="s">
        <v>191</v>
      </c>
      <c r="D356" s="83" t="s">
        <v>91</v>
      </c>
      <c r="E356" s="7">
        <v>2019</v>
      </c>
      <c r="F356" s="7" t="s">
        <v>1006</v>
      </c>
      <c r="G356" s="77" t="s">
        <v>934</v>
      </c>
    </row>
    <row r="357" spans="1:7" x14ac:dyDescent="0.25">
      <c r="A357" s="63">
        <v>1378</v>
      </c>
      <c r="B357" s="76" t="s">
        <v>144</v>
      </c>
      <c r="C357" s="7" t="s">
        <v>190</v>
      </c>
      <c r="D357" s="83" t="s">
        <v>91</v>
      </c>
      <c r="E357" s="7">
        <v>2019</v>
      </c>
      <c r="F357" s="7" t="s">
        <v>1006</v>
      </c>
      <c r="G357" s="77" t="s">
        <v>934</v>
      </c>
    </row>
    <row r="358" spans="1:7" x14ac:dyDescent="0.25">
      <c r="A358" s="63">
        <v>1379</v>
      </c>
      <c r="B358" s="76" t="s">
        <v>144</v>
      </c>
      <c r="C358" s="7" t="s">
        <v>189</v>
      </c>
      <c r="D358" s="83" t="s">
        <v>91</v>
      </c>
      <c r="E358" s="7">
        <v>2019</v>
      </c>
      <c r="F358" s="7" t="s">
        <v>1006</v>
      </c>
      <c r="G358" s="77" t="s">
        <v>934</v>
      </c>
    </row>
    <row r="359" spans="1:7" x14ac:dyDescent="0.25">
      <c r="A359" s="63">
        <v>1310</v>
      </c>
      <c r="B359" s="76" t="s">
        <v>144</v>
      </c>
      <c r="C359" s="7" t="s">
        <v>248</v>
      </c>
      <c r="D359" s="85" t="s">
        <v>151</v>
      </c>
      <c r="E359" s="7">
        <v>2019</v>
      </c>
      <c r="F359" s="7" t="s">
        <v>1006</v>
      </c>
      <c r="G359" s="77" t="s">
        <v>934</v>
      </c>
    </row>
    <row r="360" spans="1:7" x14ac:dyDescent="0.25">
      <c r="A360" s="63">
        <v>1311</v>
      </c>
      <c r="B360" s="76" t="s">
        <v>144</v>
      </c>
      <c r="C360" s="7" t="s">
        <v>247</v>
      </c>
      <c r="D360" s="85" t="s">
        <v>151</v>
      </c>
      <c r="E360" s="7">
        <v>2019</v>
      </c>
      <c r="F360" s="7" t="s">
        <v>1006</v>
      </c>
      <c r="G360" s="77" t="s">
        <v>934</v>
      </c>
    </row>
    <row r="361" spans="1:7" x14ac:dyDescent="0.25">
      <c r="A361" s="63">
        <v>1312</v>
      </c>
      <c r="B361" s="76" t="s">
        <v>144</v>
      </c>
      <c r="C361" s="7" t="s">
        <v>246</v>
      </c>
      <c r="D361" s="85" t="s">
        <v>151</v>
      </c>
      <c r="E361" s="7">
        <v>2019</v>
      </c>
      <c r="F361" s="7" t="s">
        <v>1006</v>
      </c>
      <c r="G361" s="77" t="s">
        <v>934</v>
      </c>
    </row>
    <row r="362" spans="1:7" x14ac:dyDescent="0.25">
      <c r="A362" s="63">
        <v>1313</v>
      </c>
      <c r="B362" s="76" t="s">
        <v>144</v>
      </c>
      <c r="C362" s="7" t="s">
        <v>245</v>
      </c>
      <c r="D362" s="85" t="s">
        <v>151</v>
      </c>
      <c r="E362" s="7">
        <v>2019</v>
      </c>
      <c r="F362" s="7" t="s">
        <v>1006</v>
      </c>
      <c r="G362" s="77" t="s">
        <v>934</v>
      </c>
    </row>
    <row r="363" spans="1:7" x14ac:dyDescent="0.25">
      <c r="A363" s="63">
        <v>1314</v>
      </c>
      <c r="B363" s="76" t="s">
        <v>144</v>
      </c>
      <c r="C363" s="7" t="s">
        <v>244</v>
      </c>
      <c r="D363" s="85" t="s">
        <v>151</v>
      </c>
      <c r="E363" s="7">
        <v>2019</v>
      </c>
      <c r="F363" s="7" t="s">
        <v>1006</v>
      </c>
      <c r="G363" s="77" t="s">
        <v>934</v>
      </c>
    </row>
    <row r="364" spans="1:7" x14ac:dyDescent="0.25">
      <c r="A364" s="63">
        <v>1315</v>
      </c>
      <c r="B364" s="76" t="s">
        <v>144</v>
      </c>
      <c r="C364" s="7" t="s">
        <v>243</v>
      </c>
      <c r="D364" s="85" t="s">
        <v>151</v>
      </c>
      <c r="E364" s="7">
        <v>2019</v>
      </c>
      <c r="F364" s="7" t="s">
        <v>1006</v>
      </c>
      <c r="G364" s="77" t="s">
        <v>934</v>
      </c>
    </row>
    <row r="365" spans="1:7" x14ac:dyDescent="0.25">
      <c r="A365" s="63">
        <v>1316</v>
      </c>
      <c r="B365" s="76" t="s">
        <v>144</v>
      </c>
      <c r="C365" s="7" t="s">
        <v>242</v>
      </c>
      <c r="D365" s="85" t="s">
        <v>151</v>
      </c>
      <c r="E365" s="7">
        <v>2019</v>
      </c>
      <c r="F365" s="7" t="s">
        <v>1006</v>
      </c>
      <c r="G365" s="77" t="s">
        <v>934</v>
      </c>
    </row>
    <row r="366" spans="1:7" x14ac:dyDescent="0.25">
      <c r="A366" s="63">
        <v>1317</v>
      </c>
      <c r="B366" s="76" t="s">
        <v>144</v>
      </c>
      <c r="C366" s="7" t="s">
        <v>241</v>
      </c>
      <c r="D366" s="85" t="s">
        <v>151</v>
      </c>
      <c r="E366" s="7">
        <v>2019</v>
      </c>
      <c r="F366" s="7" t="s">
        <v>1006</v>
      </c>
      <c r="G366" s="77" t="s">
        <v>934</v>
      </c>
    </row>
    <row r="367" spans="1:7" x14ac:dyDescent="0.25">
      <c r="A367" s="63">
        <v>1318</v>
      </c>
      <c r="B367" s="76" t="s">
        <v>144</v>
      </c>
      <c r="C367" s="7" t="s">
        <v>240</v>
      </c>
      <c r="D367" s="85" t="s">
        <v>151</v>
      </c>
      <c r="E367" s="7">
        <v>2019</v>
      </c>
      <c r="F367" s="7" t="s">
        <v>1006</v>
      </c>
      <c r="G367" s="77" t="s">
        <v>934</v>
      </c>
    </row>
    <row r="368" spans="1:7" x14ac:dyDescent="0.25">
      <c r="A368" s="63">
        <v>1319</v>
      </c>
      <c r="B368" s="76" t="s">
        <v>144</v>
      </c>
      <c r="C368" s="7" t="s">
        <v>239</v>
      </c>
      <c r="D368" s="85" t="s">
        <v>151</v>
      </c>
      <c r="E368" s="7">
        <v>2019</v>
      </c>
      <c r="F368" s="7" t="s">
        <v>1006</v>
      </c>
      <c r="G368" s="77" t="s">
        <v>934</v>
      </c>
    </row>
    <row r="369" spans="1:7" x14ac:dyDescent="0.25">
      <c r="A369" s="63">
        <v>1320</v>
      </c>
      <c r="B369" s="76" t="s">
        <v>144</v>
      </c>
      <c r="C369" s="7" t="s">
        <v>238</v>
      </c>
      <c r="D369" s="85" t="s">
        <v>151</v>
      </c>
      <c r="E369" s="7">
        <v>2019</v>
      </c>
      <c r="F369" s="7" t="s">
        <v>1006</v>
      </c>
      <c r="G369" s="77" t="s">
        <v>934</v>
      </c>
    </row>
    <row r="370" spans="1:7" x14ac:dyDescent="0.25">
      <c r="A370" s="63">
        <v>1321</v>
      </c>
      <c r="B370" s="76" t="s">
        <v>144</v>
      </c>
      <c r="C370" s="7" t="s">
        <v>237</v>
      </c>
      <c r="D370" s="85" t="s">
        <v>151</v>
      </c>
      <c r="E370" s="7">
        <v>2019</v>
      </c>
      <c r="F370" s="7" t="s">
        <v>1006</v>
      </c>
      <c r="G370" s="77" t="s">
        <v>934</v>
      </c>
    </row>
    <row r="371" spans="1:7" x14ac:dyDescent="0.25">
      <c r="A371" s="63">
        <v>1412</v>
      </c>
      <c r="B371" s="76" t="s">
        <v>144</v>
      </c>
      <c r="C371" s="7" t="s">
        <v>154</v>
      </c>
      <c r="D371" s="85" t="s">
        <v>151</v>
      </c>
      <c r="E371" s="7">
        <v>2020</v>
      </c>
      <c r="F371" s="7" t="s">
        <v>1006</v>
      </c>
      <c r="G371" s="77" t="s">
        <v>934</v>
      </c>
    </row>
    <row r="372" spans="1:7" x14ac:dyDescent="0.25">
      <c r="A372" s="63">
        <v>1413</v>
      </c>
      <c r="B372" s="76" t="s">
        <v>144</v>
      </c>
      <c r="C372" s="7" t="s">
        <v>153</v>
      </c>
      <c r="D372" s="85" t="s">
        <v>151</v>
      </c>
      <c r="E372" s="7">
        <v>2020</v>
      </c>
      <c r="F372" s="7" t="s">
        <v>1006</v>
      </c>
      <c r="G372" s="77" t="s">
        <v>934</v>
      </c>
    </row>
    <row r="373" spans="1:7" x14ac:dyDescent="0.25">
      <c r="A373" s="63">
        <v>1414</v>
      </c>
      <c r="B373" s="76" t="s">
        <v>144</v>
      </c>
      <c r="C373" s="7" t="s">
        <v>152</v>
      </c>
      <c r="D373" s="85" t="s">
        <v>151</v>
      </c>
      <c r="E373" s="7">
        <v>2020</v>
      </c>
      <c r="F373" s="7" t="s">
        <v>1006</v>
      </c>
      <c r="G373" s="77" t="s">
        <v>934</v>
      </c>
    </row>
    <row r="374" spans="1:7" x14ac:dyDescent="0.25">
      <c r="A374" s="63">
        <v>1415</v>
      </c>
      <c r="B374" s="76" t="s">
        <v>144</v>
      </c>
      <c r="C374" s="7" t="s">
        <v>150</v>
      </c>
      <c r="D374" s="85" t="s">
        <v>151</v>
      </c>
      <c r="E374" s="7">
        <v>2020</v>
      </c>
      <c r="F374" s="7" t="s">
        <v>1006</v>
      </c>
      <c r="G374" s="77" t="s">
        <v>934</v>
      </c>
    </row>
    <row r="375" spans="1:7" x14ac:dyDescent="0.25">
      <c r="A375" s="63">
        <v>1416</v>
      </c>
      <c r="B375" s="76" t="s">
        <v>144</v>
      </c>
      <c r="C375" s="7" t="s">
        <v>149</v>
      </c>
      <c r="D375" s="85" t="s">
        <v>146</v>
      </c>
      <c r="E375" s="7">
        <v>2020</v>
      </c>
      <c r="F375" s="7" t="s">
        <v>1006</v>
      </c>
      <c r="G375" s="77" t="s">
        <v>934</v>
      </c>
    </row>
    <row r="376" spans="1:7" x14ac:dyDescent="0.25">
      <c r="A376" s="63">
        <v>1417</v>
      </c>
      <c r="B376" s="76" t="s">
        <v>144</v>
      </c>
      <c r="C376" s="7" t="s">
        <v>148</v>
      </c>
      <c r="D376" s="85" t="s">
        <v>146</v>
      </c>
      <c r="E376" s="7">
        <v>2020</v>
      </c>
      <c r="F376" s="7" t="s">
        <v>1006</v>
      </c>
      <c r="G376" s="77" t="s">
        <v>934</v>
      </c>
    </row>
    <row r="377" spans="1:7" x14ac:dyDescent="0.25">
      <c r="A377" s="63">
        <v>1418</v>
      </c>
      <c r="B377" s="76" t="s">
        <v>144</v>
      </c>
      <c r="C377" s="7" t="s">
        <v>147</v>
      </c>
      <c r="D377" s="85" t="s">
        <v>146</v>
      </c>
      <c r="E377" s="7">
        <v>2020</v>
      </c>
      <c r="F377" s="7" t="s">
        <v>1006</v>
      </c>
      <c r="G377" s="77" t="s">
        <v>934</v>
      </c>
    </row>
    <row r="378" spans="1:7" ht="15.75" thickBot="1" x14ac:dyDescent="0.3">
      <c r="A378" s="63">
        <v>1419</v>
      </c>
      <c r="B378" s="88" t="s">
        <v>144</v>
      </c>
      <c r="C378" s="73" t="s">
        <v>145</v>
      </c>
      <c r="D378" s="89" t="s">
        <v>146</v>
      </c>
      <c r="E378" s="73">
        <v>2020</v>
      </c>
      <c r="F378" s="73" t="s">
        <v>1006</v>
      </c>
      <c r="G378" s="90" t="s">
        <v>934</v>
      </c>
    </row>
    <row r="379" spans="1:7" x14ac:dyDescent="0.25">
      <c r="C379" s="16" t="s">
        <v>944</v>
      </c>
      <c r="D379">
        <v>376</v>
      </c>
    </row>
  </sheetData>
  <autoFilter ref="A2:F379" xr:uid="{00000000-0009-0000-0000-000001000000}"/>
  <sortState xmlns:xlrd2="http://schemas.microsoft.com/office/spreadsheetml/2017/richdata2" ref="A3:F378">
    <sortCondition ref="E3:E378"/>
  </sortState>
  <conditionalFormatting sqref="C2:C356">
    <cfRule type="duplicateValues" dxfId="55" priority="7"/>
  </conditionalFormatting>
  <conditionalFormatting sqref="C357:C379">
    <cfRule type="duplicateValues" dxfId="54"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theme="8" tint="-0.499984740745262"/>
  </sheetPr>
  <dimension ref="A1:H701"/>
  <sheetViews>
    <sheetView workbookViewId="0">
      <selection activeCell="G7" sqref="G7"/>
    </sheetView>
  </sheetViews>
  <sheetFormatPr baseColWidth="10" defaultColWidth="9.140625" defaultRowHeight="15" x14ac:dyDescent="0.25"/>
  <cols>
    <col min="2" max="2" width="16.7109375" hidden="1" customWidth="1"/>
    <col min="3" max="3" width="22.28515625" customWidth="1"/>
    <col min="4" max="4" width="22.42578125" customWidth="1"/>
    <col min="5" max="5" width="56.140625" customWidth="1"/>
    <col min="6" max="6" width="27.140625" customWidth="1"/>
    <col min="7" max="7" width="34.7109375" customWidth="1"/>
    <col min="8" max="8" width="38.85546875" customWidth="1"/>
  </cols>
  <sheetData>
    <row r="1" spans="1:8" x14ac:dyDescent="0.25">
      <c r="C1" s="130"/>
      <c r="D1" s="130"/>
      <c r="E1" s="130"/>
      <c r="F1" s="130"/>
      <c r="G1" s="130"/>
      <c r="H1" s="130"/>
    </row>
    <row r="2" spans="1:8" ht="16.5" thickBot="1" x14ac:dyDescent="0.3">
      <c r="A2" t="s">
        <v>1039</v>
      </c>
      <c r="B2" s="3" t="s">
        <v>0</v>
      </c>
      <c r="C2" s="131" t="s">
        <v>1</v>
      </c>
      <c r="D2" s="131" t="s">
        <v>2</v>
      </c>
      <c r="E2" s="132" t="s">
        <v>3</v>
      </c>
      <c r="F2" s="133" t="s">
        <v>931</v>
      </c>
      <c r="G2" s="134" t="s">
        <v>1002</v>
      </c>
      <c r="H2" s="134" t="s">
        <v>1009</v>
      </c>
    </row>
    <row r="3" spans="1:8" x14ac:dyDescent="0.25">
      <c r="B3" s="63">
        <v>1136</v>
      </c>
      <c r="C3" s="74" t="s">
        <v>4</v>
      </c>
      <c r="D3" s="72" t="s">
        <v>377</v>
      </c>
      <c r="E3" s="72" t="s">
        <v>378</v>
      </c>
      <c r="F3" s="72">
        <v>1997</v>
      </c>
      <c r="G3" s="72" t="s">
        <v>1006</v>
      </c>
      <c r="H3" s="75" t="s">
        <v>934</v>
      </c>
    </row>
    <row r="4" spans="1:8" x14ac:dyDescent="0.25">
      <c r="B4" s="63">
        <v>79</v>
      </c>
      <c r="C4" s="76" t="s">
        <v>4</v>
      </c>
      <c r="D4" s="7" t="s">
        <v>911</v>
      </c>
      <c r="E4" s="7" t="s">
        <v>912</v>
      </c>
      <c r="F4" s="7">
        <v>1998</v>
      </c>
      <c r="G4" s="7" t="s">
        <v>1005</v>
      </c>
      <c r="H4" s="77" t="s">
        <v>934</v>
      </c>
    </row>
    <row r="5" spans="1:8" x14ac:dyDescent="0.25">
      <c r="B5" s="63">
        <v>355</v>
      </c>
      <c r="C5" s="76" t="s">
        <v>4</v>
      </c>
      <c r="D5" s="7" t="s">
        <v>857</v>
      </c>
      <c r="E5" s="7" t="s">
        <v>858</v>
      </c>
      <c r="F5" s="7">
        <v>1999</v>
      </c>
      <c r="G5" s="7" t="s">
        <v>1006</v>
      </c>
      <c r="H5" s="77" t="s">
        <v>934</v>
      </c>
    </row>
    <row r="6" spans="1:8" x14ac:dyDescent="0.25">
      <c r="B6" s="63">
        <v>243</v>
      </c>
      <c r="C6" s="76" t="s">
        <v>4</v>
      </c>
      <c r="D6" s="7" t="s">
        <v>902</v>
      </c>
      <c r="E6" s="7" t="s">
        <v>903</v>
      </c>
      <c r="F6" s="7">
        <v>1999</v>
      </c>
      <c r="G6" s="7" t="s">
        <v>1006</v>
      </c>
      <c r="H6" s="77" t="s">
        <v>934</v>
      </c>
    </row>
    <row r="7" spans="1:8" x14ac:dyDescent="0.25">
      <c r="B7" s="63">
        <v>347</v>
      </c>
      <c r="C7" s="76" t="s">
        <v>4</v>
      </c>
      <c r="D7" s="7" t="s">
        <v>863</v>
      </c>
      <c r="E7" s="7" t="s">
        <v>864</v>
      </c>
      <c r="F7" s="7">
        <v>2000</v>
      </c>
      <c r="G7" s="7" t="s">
        <v>1006</v>
      </c>
      <c r="H7" s="77" t="s">
        <v>934</v>
      </c>
    </row>
    <row r="8" spans="1:8" x14ac:dyDescent="0.25">
      <c r="B8" s="63">
        <v>526</v>
      </c>
      <c r="C8" s="76" t="s">
        <v>4</v>
      </c>
      <c r="D8" s="7" t="s">
        <v>13</v>
      </c>
      <c r="E8" s="7" t="s">
        <v>14</v>
      </c>
      <c r="F8" s="7">
        <v>2000</v>
      </c>
      <c r="G8" s="7" t="s">
        <v>1006</v>
      </c>
      <c r="H8" s="77" t="s">
        <v>934</v>
      </c>
    </row>
    <row r="9" spans="1:8" x14ac:dyDescent="0.25">
      <c r="B9" s="63">
        <v>351</v>
      </c>
      <c r="C9" s="76" t="s">
        <v>4</v>
      </c>
      <c r="D9" s="7" t="s">
        <v>859</v>
      </c>
      <c r="E9" s="7" t="s">
        <v>382</v>
      </c>
      <c r="F9" s="7">
        <v>2001</v>
      </c>
      <c r="G9" s="7" t="s">
        <v>1006</v>
      </c>
      <c r="H9" s="77" t="s">
        <v>934</v>
      </c>
    </row>
    <row r="10" spans="1:8" x14ac:dyDescent="0.25">
      <c r="B10" s="63">
        <v>1526</v>
      </c>
      <c r="C10" s="76" t="s">
        <v>4</v>
      </c>
      <c r="D10" s="7" t="s">
        <v>769</v>
      </c>
      <c r="E10" s="7" t="s">
        <v>770</v>
      </c>
      <c r="F10" s="7">
        <v>2001</v>
      </c>
      <c r="G10" s="7" t="s">
        <v>1006</v>
      </c>
      <c r="H10" s="77" t="s">
        <v>934</v>
      </c>
    </row>
    <row r="11" spans="1:8" x14ac:dyDescent="0.25">
      <c r="B11" s="63">
        <v>1147</v>
      </c>
      <c r="C11" s="76" t="s">
        <v>4</v>
      </c>
      <c r="D11" s="7" t="s">
        <v>364</v>
      </c>
      <c r="E11" s="7" t="s">
        <v>353</v>
      </c>
      <c r="F11" s="7">
        <v>2002</v>
      </c>
      <c r="G11" s="7" t="s">
        <v>1005</v>
      </c>
      <c r="H11" s="77" t="s">
        <v>934</v>
      </c>
    </row>
    <row r="12" spans="1:8" x14ac:dyDescent="0.25">
      <c r="B12" s="63">
        <v>1150</v>
      </c>
      <c r="C12" s="76" t="s">
        <v>4</v>
      </c>
      <c r="D12" s="7" t="s">
        <v>360</v>
      </c>
      <c r="E12" s="7" t="s">
        <v>353</v>
      </c>
      <c r="F12" s="7">
        <v>2002</v>
      </c>
      <c r="G12" s="7" t="s">
        <v>1005</v>
      </c>
      <c r="H12" s="77" t="s">
        <v>934</v>
      </c>
    </row>
    <row r="13" spans="1:8" x14ac:dyDescent="0.25">
      <c r="B13" s="63">
        <v>1155</v>
      </c>
      <c r="C13" s="76" t="s">
        <v>4</v>
      </c>
      <c r="D13" s="7" t="s">
        <v>354</v>
      </c>
      <c r="E13" s="7" t="s">
        <v>353</v>
      </c>
      <c r="F13" s="7">
        <v>2002</v>
      </c>
      <c r="G13" s="7" t="s">
        <v>1005</v>
      </c>
      <c r="H13" s="77" t="s">
        <v>934</v>
      </c>
    </row>
    <row r="14" spans="1:8" x14ac:dyDescent="0.25">
      <c r="B14" s="63">
        <v>15</v>
      </c>
      <c r="C14" s="76" t="s">
        <v>4</v>
      </c>
      <c r="D14" s="7" t="s">
        <v>930</v>
      </c>
      <c r="E14" s="7" t="s">
        <v>653</v>
      </c>
      <c r="F14" s="7">
        <v>2002</v>
      </c>
      <c r="G14" s="7" t="s">
        <v>1007</v>
      </c>
      <c r="H14" s="77" t="s">
        <v>934</v>
      </c>
    </row>
    <row r="15" spans="1:8" x14ac:dyDescent="0.25">
      <c r="B15" s="63">
        <v>43</v>
      </c>
      <c r="C15" s="76" t="s">
        <v>4</v>
      </c>
      <c r="D15" s="7" t="s">
        <v>925</v>
      </c>
      <c r="E15" s="7" t="s">
        <v>917</v>
      </c>
      <c r="F15" s="7">
        <v>2002</v>
      </c>
      <c r="G15" s="7" t="s">
        <v>1006</v>
      </c>
      <c r="H15" s="77" t="s">
        <v>934</v>
      </c>
    </row>
    <row r="16" spans="1:8" x14ac:dyDescent="0.25">
      <c r="B16" s="63">
        <v>45</v>
      </c>
      <c r="C16" s="76" t="s">
        <v>4</v>
      </c>
      <c r="D16" s="7" t="s">
        <v>924</v>
      </c>
      <c r="E16" s="7" t="s">
        <v>917</v>
      </c>
      <c r="F16" s="7">
        <v>2002</v>
      </c>
      <c r="G16" s="7" t="s">
        <v>1006</v>
      </c>
      <c r="H16" s="77" t="s">
        <v>934</v>
      </c>
    </row>
    <row r="17" spans="2:8" x14ac:dyDescent="0.25">
      <c r="B17" s="63">
        <v>48</v>
      </c>
      <c r="C17" s="76" t="s">
        <v>4</v>
      </c>
      <c r="D17" s="7" t="s">
        <v>923</v>
      </c>
      <c r="E17" s="7" t="s">
        <v>917</v>
      </c>
      <c r="F17" s="7">
        <v>2002</v>
      </c>
      <c r="G17" s="7" t="s">
        <v>1006</v>
      </c>
      <c r="H17" s="77" t="s">
        <v>934</v>
      </c>
    </row>
    <row r="18" spans="2:8" x14ac:dyDescent="0.25">
      <c r="B18" s="63">
        <v>50</v>
      </c>
      <c r="C18" s="76" t="s">
        <v>4</v>
      </c>
      <c r="D18" s="7" t="s">
        <v>922</v>
      </c>
      <c r="E18" s="7" t="s">
        <v>917</v>
      </c>
      <c r="F18" s="7">
        <v>2002</v>
      </c>
      <c r="G18" s="7" t="s">
        <v>1006</v>
      </c>
      <c r="H18" s="77" t="s">
        <v>934</v>
      </c>
    </row>
    <row r="19" spans="2:8" x14ac:dyDescent="0.25">
      <c r="B19" s="63">
        <v>54</v>
      </c>
      <c r="C19" s="76" t="s">
        <v>4</v>
      </c>
      <c r="D19" s="7" t="s">
        <v>921</v>
      </c>
      <c r="E19" s="7" t="s">
        <v>917</v>
      </c>
      <c r="F19" s="7">
        <v>2002</v>
      </c>
      <c r="G19" s="7" t="s">
        <v>1006</v>
      </c>
      <c r="H19" s="77" t="s">
        <v>934</v>
      </c>
    </row>
    <row r="20" spans="2:8" x14ac:dyDescent="0.25">
      <c r="B20" s="63">
        <v>63</v>
      </c>
      <c r="C20" s="76" t="s">
        <v>4</v>
      </c>
      <c r="D20" s="7" t="s">
        <v>920</v>
      </c>
      <c r="E20" s="7" t="s">
        <v>917</v>
      </c>
      <c r="F20" s="7">
        <v>2002</v>
      </c>
      <c r="G20" s="7" t="s">
        <v>1006</v>
      </c>
      <c r="H20" s="77" t="s">
        <v>934</v>
      </c>
    </row>
    <row r="21" spans="2:8" x14ac:dyDescent="0.25">
      <c r="B21" s="63">
        <v>64</v>
      </c>
      <c r="C21" s="76" t="s">
        <v>4</v>
      </c>
      <c r="D21" s="7" t="s">
        <v>919</v>
      </c>
      <c r="E21" s="7" t="s">
        <v>917</v>
      </c>
      <c r="F21" s="7">
        <v>2002</v>
      </c>
      <c r="G21" s="7" t="s">
        <v>1006</v>
      </c>
      <c r="H21" s="77" t="s">
        <v>934</v>
      </c>
    </row>
    <row r="22" spans="2:8" x14ac:dyDescent="0.25">
      <c r="B22" s="63">
        <v>66</v>
      </c>
      <c r="C22" s="76" t="s">
        <v>4</v>
      </c>
      <c r="D22" s="7" t="s">
        <v>918</v>
      </c>
      <c r="E22" s="7" t="s">
        <v>917</v>
      </c>
      <c r="F22" s="7">
        <v>2002</v>
      </c>
      <c r="G22" s="7" t="s">
        <v>1006</v>
      </c>
      <c r="H22" s="77" t="s">
        <v>934</v>
      </c>
    </row>
    <row r="23" spans="2:8" x14ac:dyDescent="0.25">
      <c r="B23" s="63">
        <v>69</v>
      </c>
      <c r="C23" s="76" t="s">
        <v>4</v>
      </c>
      <c r="D23" s="7" t="s">
        <v>916</v>
      </c>
      <c r="E23" s="7" t="s">
        <v>917</v>
      </c>
      <c r="F23" s="7">
        <v>2002</v>
      </c>
      <c r="G23" s="7" t="s">
        <v>1006</v>
      </c>
      <c r="H23" s="77" t="s">
        <v>934</v>
      </c>
    </row>
    <row r="24" spans="2:8" x14ac:dyDescent="0.25">
      <c r="B24" s="63">
        <v>37</v>
      </c>
      <c r="C24" s="76" t="s">
        <v>4</v>
      </c>
      <c r="D24" s="7" t="s">
        <v>927</v>
      </c>
      <c r="E24" s="7" t="s">
        <v>845</v>
      </c>
      <c r="F24" s="7">
        <v>2002</v>
      </c>
      <c r="G24" s="7" t="s">
        <v>1006</v>
      </c>
      <c r="H24" s="77" t="s">
        <v>934</v>
      </c>
    </row>
    <row r="25" spans="2:8" x14ac:dyDescent="0.25">
      <c r="B25" s="63">
        <v>1036</v>
      </c>
      <c r="C25" s="76" t="s">
        <v>4</v>
      </c>
      <c r="D25" s="7" t="s">
        <v>844</v>
      </c>
      <c r="E25" s="7" t="s">
        <v>845</v>
      </c>
      <c r="F25" s="7">
        <v>2002</v>
      </c>
      <c r="G25" s="7" t="s">
        <v>1006</v>
      </c>
      <c r="H25" s="77" t="s">
        <v>934</v>
      </c>
    </row>
    <row r="26" spans="2:8" x14ac:dyDescent="0.25">
      <c r="B26" s="63">
        <v>1140</v>
      </c>
      <c r="C26" s="76" t="s">
        <v>4</v>
      </c>
      <c r="D26" s="7" t="s">
        <v>372</v>
      </c>
      <c r="E26" s="7" t="s">
        <v>357</v>
      </c>
      <c r="F26" s="7">
        <v>2002</v>
      </c>
      <c r="G26" s="7" t="s">
        <v>1006</v>
      </c>
      <c r="H26" s="77" t="s">
        <v>934</v>
      </c>
    </row>
    <row r="27" spans="2:8" x14ac:dyDescent="0.25">
      <c r="B27" s="63">
        <v>1144</v>
      </c>
      <c r="C27" s="76" t="s">
        <v>4</v>
      </c>
      <c r="D27" s="7" t="s">
        <v>367</v>
      </c>
      <c r="E27" s="7" t="s">
        <v>357</v>
      </c>
      <c r="F27" s="7">
        <v>2002</v>
      </c>
      <c r="G27" s="7" t="s">
        <v>1006</v>
      </c>
      <c r="H27" s="77" t="s">
        <v>934</v>
      </c>
    </row>
    <row r="28" spans="2:8" x14ac:dyDescent="0.25">
      <c r="B28" s="63">
        <v>348</v>
      </c>
      <c r="C28" s="76" t="s">
        <v>4</v>
      </c>
      <c r="D28" s="7" t="s">
        <v>861</v>
      </c>
      <c r="E28" s="7" t="s">
        <v>862</v>
      </c>
      <c r="F28" s="7">
        <v>2002</v>
      </c>
      <c r="G28" s="7" t="s">
        <v>1006</v>
      </c>
      <c r="H28" s="77" t="s">
        <v>934</v>
      </c>
    </row>
    <row r="29" spans="2:8" x14ac:dyDescent="0.25">
      <c r="B29" s="63">
        <v>16</v>
      </c>
      <c r="C29" s="76" t="s">
        <v>4</v>
      </c>
      <c r="D29" s="7" t="s">
        <v>929</v>
      </c>
      <c r="E29" s="7" t="s">
        <v>30</v>
      </c>
      <c r="F29" s="7">
        <v>2002</v>
      </c>
      <c r="G29" s="7" t="s">
        <v>1006</v>
      </c>
      <c r="H29" s="77" t="s">
        <v>934</v>
      </c>
    </row>
    <row r="30" spans="2:8" x14ac:dyDescent="0.25">
      <c r="B30" s="63">
        <v>75</v>
      </c>
      <c r="C30" s="76" t="s">
        <v>4</v>
      </c>
      <c r="D30" s="7" t="s">
        <v>913</v>
      </c>
      <c r="E30" s="7" t="s">
        <v>889</v>
      </c>
      <c r="F30" s="7">
        <v>2002</v>
      </c>
      <c r="G30" s="7" t="s">
        <v>1006</v>
      </c>
      <c r="H30" s="77" t="s">
        <v>934</v>
      </c>
    </row>
    <row r="31" spans="2:8" x14ac:dyDescent="0.25">
      <c r="B31" s="63">
        <v>74</v>
      </c>
      <c r="C31" s="76" t="s">
        <v>4</v>
      </c>
      <c r="D31" s="7" t="s">
        <v>914</v>
      </c>
      <c r="E31" s="7" t="s">
        <v>915</v>
      </c>
      <c r="F31" s="7">
        <v>2002</v>
      </c>
      <c r="G31" s="7" t="s">
        <v>1006</v>
      </c>
      <c r="H31" s="77" t="s">
        <v>934</v>
      </c>
    </row>
    <row r="32" spans="2:8" x14ac:dyDescent="0.25">
      <c r="B32" s="63">
        <v>1148</v>
      </c>
      <c r="C32" s="76" t="s">
        <v>4</v>
      </c>
      <c r="D32" s="7" t="s">
        <v>363</v>
      </c>
      <c r="E32" s="7" t="s">
        <v>362</v>
      </c>
      <c r="F32" s="7">
        <v>2002</v>
      </c>
      <c r="G32" s="7" t="s">
        <v>1006</v>
      </c>
      <c r="H32" s="77" t="s">
        <v>934</v>
      </c>
    </row>
    <row r="33" spans="2:8" x14ac:dyDescent="0.25">
      <c r="B33" s="63">
        <v>1149</v>
      </c>
      <c r="C33" s="76" t="s">
        <v>4</v>
      </c>
      <c r="D33" s="7" t="s">
        <v>361</v>
      </c>
      <c r="E33" s="7" t="s">
        <v>362</v>
      </c>
      <c r="F33" s="7">
        <v>2002</v>
      </c>
      <c r="G33" s="7" t="s">
        <v>1006</v>
      </c>
      <c r="H33" s="77" t="s">
        <v>934</v>
      </c>
    </row>
    <row r="34" spans="2:8" x14ac:dyDescent="0.25">
      <c r="B34" s="63">
        <v>1158</v>
      </c>
      <c r="C34" s="76" t="s">
        <v>4</v>
      </c>
      <c r="D34" s="7" t="s">
        <v>351</v>
      </c>
      <c r="E34" s="7" t="s">
        <v>91</v>
      </c>
      <c r="F34" s="7">
        <v>2002</v>
      </c>
      <c r="G34" s="7" t="s">
        <v>1006</v>
      </c>
      <c r="H34" s="77" t="s">
        <v>934</v>
      </c>
    </row>
    <row r="35" spans="2:8" x14ac:dyDescent="0.25">
      <c r="B35" s="63">
        <v>1159</v>
      </c>
      <c r="C35" s="76" t="s">
        <v>4</v>
      </c>
      <c r="D35" s="7" t="s">
        <v>350</v>
      </c>
      <c r="E35" s="7" t="s">
        <v>91</v>
      </c>
      <c r="F35" s="7">
        <v>2002</v>
      </c>
      <c r="G35" s="7" t="s">
        <v>1006</v>
      </c>
      <c r="H35" s="77" t="s">
        <v>934</v>
      </c>
    </row>
    <row r="36" spans="2:8" x14ac:dyDescent="0.25">
      <c r="B36" s="63">
        <v>1160</v>
      </c>
      <c r="C36" s="76" t="s">
        <v>4</v>
      </c>
      <c r="D36" s="7" t="s">
        <v>349</v>
      </c>
      <c r="E36" s="7" t="s">
        <v>91</v>
      </c>
      <c r="F36" s="7">
        <v>2002</v>
      </c>
      <c r="G36" s="7" t="s">
        <v>1006</v>
      </c>
      <c r="H36" s="77" t="s">
        <v>934</v>
      </c>
    </row>
    <row r="37" spans="2:8" x14ac:dyDescent="0.25">
      <c r="B37" s="63">
        <v>1161</v>
      </c>
      <c r="C37" s="76" t="s">
        <v>4</v>
      </c>
      <c r="D37" s="7" t="s">
        <v>348</v>
      </c>
      <c r="E37" s="7" t="s">
        <v>91</v>
      </c>
      <c r="F37" s="7">
        <v>2002</v>
      </c>
      <c r="G37" s="7" t="s">
        <v>1006</v>
      </c>
      <c r="H37" s="77" t="s">
        <v>934</v>
      </c>
    </row>
    <row r="38" spans="2:8" x14ac:dyDescent="0.25">
      <c r="B38" s="63">
        <v>1162</v>
      </c>
      <c r="C38" s="76" t="s">
        <v>4</v>
      </c>
      <c r="D38" s="7" t="s">
        <v>347</v>
      </c>
      <c r="E38" s="7" t="s">
        <v>91</v>
      </c>
      <c r="F38" s="7">
        <v>2002</v>
      </c>
      <c r="G38" s="7" t="s">
        <v>1006</v>
      </c>
      <c r="H38" s="77" t="s">
        <v>934</v>
      </c>
    </row>
    <row r="39" spans="2:8" x14ac:dyDescent="0.25">
      <c r="B39" s="63">
        <v>1163</v>
      </c>
      <c r="C39" s="76" t="s">
        <v>4</v>
      </c>
      <c r="D39" s="7" t="s">
        <v>346</v>
      </c>
      <c r="E39" s="7" t="s">
        <v>91</v>
      </c>
      <c r="F39" s="7">
        <v>2002</v>
      </c>
      <c r="G39" s="7" t="s">
        <v>1006</v>
      </c>
      <c r="H39" s="77" t="s">
        <v>934</v>
      </c>
    </row>
    <row r="40" spans="2:8" x14ac:dyDescent="0.25">
      <c r="B40" s="63">
        <v>1164</v>
      </c>
      <c r="C40" s="76" t="s">
        <v>4</v>
      </c>
      <c r="D40" s="7" t="s">
        <v>345</v>
      </c>
      <c r="E40" s="7" t="s">
        <v>91</v>
      </c>
      <c r="F40" s="7">
        <v>2002</v>
      </c>
      <c r="G40" s="7" t="s">
        <v>1006</v>
      </c>
      <c r="H40" s="77" t="s">
        <v>934</v>
      </c>
    </row>
    <row r="41" spans="2:8" x14ac:dyDescent="0.25">
      <c r="B41" s="63">
        <v>1166</v>
      </c>
      <c r="C41" s="76" t="s">
        <v>4</v>
      </c>
      <c r="D41" s="7" t="s">
        <v>343</v>
      </c>
      <c r="E41" s="7" t="s">
        <v>91</v>
      </c>
      <c r="F41" s="7">
        <v>2002</v>
      </c>
      <c r="G41" s="7" t="s">
        <v>1006</v>
      </c>
      <c r="H41" s="77" t="s">
        <v>934</v>
      </c>
    </row>
    <row r="42" spans="2:8" x14ac:dyDescent="0.25">
      <c r="B42" s="63">
        <v>1167</v>
      </c>
      <c r="C42" s="76" t="s">
        <v>4</v>
      </c>
      <c r="D42" s="7" t="s">
        <v>342</v>
      </c>
      <c r="E42" s="7" t="s">
        <v>91</v>
      </c>
      <c r="F42" s="7">
        <v>2002</v>
      </c>
      <c r="G42" s="7" t="s">
        <v>1006</v>
      </c>
      <c r="H42" s="77" t="s">
        <v>934</v>
      </c>
    </row>
    <row r="43" spans="2:8" x14ac:dyDescent="0.25">
      <c r="B43" s="63">
        <v>1168</v>
      </c>
      <c r="C43" s="76" t="s">
        <v>4</v>
      </c>
      <c r="D43" s="7" t="s">
        <v>341</v>
      </c>
      <c r="E43" s="7" t="s">
        <v>91</v>
      </c>
      <c r="F43" s="7">
        <v>2002</v>
      </c>
      <c r="G43" s="7" t="s">
        <v>1006</v>
      </c>
      <c r="H43" s="77" t="s">
        <v>934</v>
      </c>
    </row>
    <row r="44" spans="2:8" x14ac:dyDescent="0.25">
      <c r="B44" s="63">
        <v>1170</v>
      </c>
      <c r="C44" s="76" t="s">
        <v>4</v>
      </c>
      <c r="D44" s="7" t="s">
        <v>340</v>
      </c>
      <c r="E44" s="7" t="s">
        <v>91</v>
      </c>
      <c r="F44" s="7">
        <v>2002</v>
      </c>
      <c r="G44" s="7" t="s">
        <v>1006</v>
      </c>
      <c r="H44" s="77" t="s">
        <v>934</v>
      </c>
    </row>
    <row r="45" spans="2:8" x14ac:dyDescent="0.25">
      <c r="B45" s="63">
        <v>1171</v>
      </c>
      <c r="C45" s="76" t="s">
        <v>4</v>
      </c>
      <c r="D45" s="7" t="s">
        <v>339</v>
      </c>
      <c r="E45" s="7" t="s">
        <v>91</v>
      </c>
      <c r="F45" s="7">
        <v>2002</v>
      </c>
      <c r="G45" s="7" t="s">
        <v>1006</v>
      </c>
      <c r="H45" s="77" t="s">
        <v>934</v>
      </c>
    </row>
    <row r="46" spans="2:8" x14ac:dyDescent="0.25">
      <c r="B46" s="63">
        <v>1172</v>
      </c>
      <c r="C46" s="76" t="s">
        <v>4</v>
      </c>
      <c r="D46" s="7" t="s">
        <v>338</v>
      </c>
      <c r="E46" s="7" t="s">
        <v>91</v>
      </c>
      <c r="F46" s="7">
        <v>2002</v>
      </c>
      <c r="G46" s="7" t="s">
        <v>1006</v>
      </c>
      <c r="H46" s="77" t="s">
        <v>934</v>
      </c>
    </row>
    <row r="47" spans="2:8" x14ac:dyDescent="0.25">
      <c r="B47" s="63">
        <v>1173</v>
      </c>
      <c r="C47" s="76" t="s">
        <v>4</v>
      </c>
      <c r="D47" s="7" t="s">
        <v>337</v>
      </c>
      <c r="E47" s="7" t="s">
        <v>91</v>
      </c>
      <c r="F47" s="7">
        <v>2002</v>
      </c>
      <c r="G47" s="7" t="s">
        <v>1006</v>
      </c>
      <c r="H47" s="77" t="s">
        <v>934</v>
      </c>
    </row>
    <row r="48" spans="2:8" x14ac:dyDescent="0.25">
      <c r="B48" s="63">
        <v>1502</v>
      </c>
      <c r="C48" s="76" t="s">
        <v>4</v>
      </c>
      <c r="D48" s="7" t="s">
        <v>805</v>
      </c>
      <c r="E48" s="7" t="s">
        <v>91</v>
      </c>
      <c r="F48" s="7">
        <v>2002</v>
      </c>
      <c r="G48" s="7" t="s">
        <v>1006</v>
      </c>
      <c r="H48" s="77" t="s">
        <v>934</v>
      </c>
    </row>
    <row r="49" spans="2:8" x14ac:dyDescent="0.25">
      <c r="B49" s="63">
        <v>1138</v>
      </c>
      <c r="C49" s="76" t="s">
        <v>4</v>
      </c>
      <c r="D49" s="7" t="s">
        <v>374</v>
      </c>
      <c r="E49" s="7" t="s">
        <v>357</v>
      </c>
      <c r="F49" s="7">
        <v>2003</v>
      </c>
      <c r="G49" s="7" t="s">
        <v>1006</v>
      </c>
      <c r="H49" s="77" t="s">
        <v>934</v>
      </c>
    </row>
    <row r="50" spans="2:8" x14ac:dyDescent="0.25">
      <c r="B50" s="63">
        <v>1139</v>
      </c>
      <c r="C50" s="76" t="s">
        <v>4</v>
      </c>
      <c r="D50" s="7" t="s">
        <v>373</v>
      </c>
      <c r="E50" s="7" t="s">
        <v>357</v>
      </c>
      <c r="F50" s="7">
        <v>2003</v>
      </c>
      <c r="G50" s="7" t="s">
        <v>1006</v>
      </c>
      <c r="H50" s="77" t="s">
        <v>934</v>
      </c>
    </row>
    <row r="51" spans="2:8" x14ac:dyDescent="0.25">
      <c r="B51" s="63">
        <v>1145</v>
      </c>
      <c r="C51" s="76" t="s">
        <v>4</v>
      </c>
      <c r="D51" s="7" t="s">
        <v>366</v>
      </c>
      <c r="E51" s="7" t="s">
        <v>357</v>
      </c>
      <c r="F51" s="7">
        <v>2003</v>
      </c>
      <c r="G51" s="7" t="s">
        <v>1006</v>
      </c>
      <c r="H51" s="77" t="s">
        <v>934</v>
      </c>
    </row>
    <row r="52" spans="2:8" x14ac:dyDescent="0.25">
      <c r="B52" s="63">
        <v>1146</v>
      </c>
      <c r="C52" s="76" t="s">
        <v>4</v>
      </c>
      <c r="D52" s="7" t="s">
        <v>365</v>
      </c>
      <c r="E52" s="7" t="s">
        <v>357</v>
      </c>
      <c r="F52" s="7">
        <v>2003</v>
      </c>
      <c r="G52" s="7" t="s">
        <v>1006</v>
      </c>
      <c r="H52" s="77" t="s">
        <v>934</v>
      </c>
    </row>
    <row r="53" spans="2:8" x14ac:dyDescent="0.25">
      <c r="B53" s="63">
        <v>1151</v>
      </c>
      <c r="C53" s="76" t="s">
        <v>4</v>
      </c>
      <c r="D53" s="7" t="s">
        <v>359</v>
      </c>
      <c r="E53" s="7" t="s">
        <v>357</v>
      </c>
      <c r="F53" s="7">
        <v>2003</v>
      </c>
      <c r="G53" s="7" t="s">
        <v>1006</v>
      </c>
      <c r="H53" s="77" t="s">
        <v>934</v>
      </c>
    </row>
    <row r="54" spans="2:8" x14ac:dyDescent="0.25">
      <c r="B54" s="63">
        <v>1152</v>
      </c>
      <c r="C54" s="76" t="s">
        <v>4</v>
      </c>
      <c r="D54" s="7" t="s">
        <v>358</v>
      </c>
      <c r="E54" s="7" t="s">
        <v>357</v>
      </c>
      <c r="F54" s="7">
        <v>2003</v>
      </c>
      <c r="G54" s="7" t="s">
        <v>1006</v>
      </c>
      <c r="H54" s="77" t="s">
        <v>934</v>
      </c>
    </row>
    <row r="55" spans="2:8" x14ac:dyDescent="0.25">
      <c r="B55" s="63">
        <v>764</v>
      </c>
      <c r="C55" s="76" t="s">
        <v>4</v>
      </c>
      <c r="D55" s="7" t="s">
        <v>507</v>
      </c>
      <c r="E55" s="7" t="s">
        <v>32</v>
      </c>
      <c r="F55" s="7">
        <v>2003</v>
      </c>
      <c r="G55" s="7" t="s">
        <v>1006</v>
      </c>
      <c r="H55" s="77" t="s">
        <v>934</v>
      </c>
    </row>
    <row r="56" spans="2:8" x14ac:dyDescent="0.25">
      <c r="B56" s="63">
        <v>228</v>
      </c>
      <c r="C56" s="76" t="s">
        <v>4</v>
      </c>
      <c r="D56" s="7" t="s">
        <v>909</v>
      </c>
      <c r="E56" s="7" t="s">
        <v>6</v>
      </c>
      <c r="F56" s="7">
        <v>2003</v>
      </c>
      <c r="G56" s="7" t="s">
        <v>1006</v>
      </c>
      <c r="H56" s="77" t="s">
        <v>934</v>
      </c>
    </row>
    <row r="57" spans="2:8" x14ac:dyDescent="0.25">
      <c r="B57" s="63">
        <v>231</v>
      </c>
      <c r="C57" s="76" t="s">
        <v>4</v>
      </c>
      <c r="D57" s="7" t="s">
        <v>908</v>
      </c>
      <c r="E57" s="7" t="s">
        <v>6</v>
      </c>
      <c r="F57" s="7">
        <v>2003</v>
      </c>
      <c r="G57" s="7" t="s">
        <v>1006</v>
      </c>
      <c r="H57" s="77" t="s">
        <v>934</v>
      </c>
    </row>
    <row r="58" spans="2:8" x14ac:dyDescent="0.25">
      <c r="B58" s="63">
        <v>233</v>
      </c>
      <c r="C58" s="76" t="s">
        <v>4</v>
      </c>
      <c r="D58" s="7" t="s">
        <v>907</v>
      </c>
      <c r="E58" s="7" t="s">
        <v>6</v>
      </c>
      <c r="F58" s="7">
        <v>2003</v>
      </c>
      <c r="G58" s="7" t="s">
        <v>1006</v>
      </c>
      <c r="H58" s="77" t="s">
        <v>934</v>
      </c>
    </row>
    <row r="59" spans="2:8" x14ac:dyDescent="0.25">
      <c r="B59" s="63">
        <v>235</v>
      </c>
      <c r="C59" s="76" t="s">
        <v>4</v>
      </c>
      <c r="D59" s="7" t="s">
        <v>906</v>
      </c>
      <c r="E59" s="7" t="s">
        <v>6</v>
      </c>
      <c r="F59" s="7">
        <v>2003</v>
      </c>
      <c r="G59" s="7" t="s">
        <v>1006</v>
      </c>
      <c r="H59" s="77" t="s">
        <v>934</v>
      </c>
    </row>
    <row r="60" spans="2:8" x14ac:dyDescent="0.25">
      <c r="B60" s="63">
        <v>549</v>
      </c>
      <c r="C60" s="76" t="s">
        <v>4</v>
      </c>
      <c r="D60" s="7" t="s">
        <v>5</v>
      </c>
      <c r="E60" s="7" t="s">
        <v>6</v>
      </c>
      <c r="F60" s="7">
        <v>2003</v>
      </c>
      <c r="G60" s="7" t="s">
        <v>1006</v>
      </c>
      <c r="H60" s="77" t="s">
        <v>934</v>
      </c>
    </row>
    <row r="61" spans="2:8" x14ac:dyDescent="0.25">
      <c r="B61" s="63">
        <v>227</v>
      </c>
      <c r="C61" s="76" t="s">
        <v>4</v>
      </c>
      <c r="D61" s="7" t="s">
        <v>910</v>
      </c>
      <c r="E61" s="7" t="s">
        <v>91</v>
      </c>
      <c r="F61" s="7">
        <v>2003</v>
      </c>
      <c r="G61" s="7" t="s">
        <v>1006</v>
      </c>
      <c r="H61" s="77" t="s">
        <v>934</v>
      </c>
    </row>
    <row r="62" spans="2:8" x14ac:dyDescent="0.25">
      <c r="B62" s="63">
        <v>1218</v>
      </c>
      <c r="C62" s="76" t="s">
        <v>4</v>
      </c>
      <c r="D62" s="7" t="s">
        <v>319</v>
      </c>
      <c r="E62" s="7" t="s">
        <v>320</v>
      </c>
      <c r="F62" s="7">
        <v>2004</v>
      </c>
      <c r="G62" s="7" t="s">
        <v>1005</v>
      </c>
      <c r="H62" s="77" t="s">
        <v>934</v>
      </c>
    </row>
    <row r="63" spans="2:8" x14ac:dyDescent="0.25">
      <c r="B63" s="63">
        <v>1478</v>
      </c>
      <c r="C63" s="76" t="s">
        <v>4</v>
      </c>
      <c r="D63" s="7" t="s">
        <v>834</v>
      </c>
      <c r="E63" s="7" t="s">
        <v>107</v>
      </c>
      <c r="F63" s="7">
        <v>2004</v>
      </c>
      <c r="G63" s="7" t="s">
        <v>1006</v>
      </c>
      <c r="H63" s="77" t="s">
        <v>934</v>
      </c>
    </row>
    <row r="64" spans="2:8" x14ac:dyDescent="0.25">
      <c r="B64" s="63">
        <v>350</v>
      </c>
      <c r="C64" s="76" t="s">
        <v>4</v>
      </c>
      <c r="D64" s="7" t="s">
        <v>860</v>
      </c>
      <c r="E64" s="7" t="s">
        <v>32</v>
      </c>
      <c r="F64" s="7">
        <v>2004</v>
      </c>
      <c r="G64" s="7" t="s">
        <v>1006</v>
      </c>
      <c r="H64" s="77" t="s">
        <v>934</v>
      </c>
    </row>
    <row r="65" spans="2:8" x14ac:dyDescent="0.25">
      <c r="B65" s="63">
        <v>1289</v>
      </c>
      <c r="C65" s="76" t="s">
        <v>4</v>
      </c>
      <c r="D65" s="7" t="s">
        <v>274</v>
      </c>
      <c r="E65" s="7" t="s">
        <v>275</v>
      </c>
      <c r="F65" s="7">
        <v>2004</v>
      </c>
      <c r="G65" s="7" t="s">
        <v>1006</v>
      </c>
      <c r="H65" s="77" t="s">
        <v>934</v>
      </c>
    </row>
    <row r="66" spans="2:8" x14ac:dyDescent="0.25">
      <c r="B66" s="63">
        <v>316</v>
      </c>
      <c r="C66" s="76" t="s">
        <v>4</v>
      </c>
      <c r="D66" s="7" t="s">
        <v>878</v>
      </c>
      <c r="E66" s="7" t="s">
        <v>87</v>
      </c>
      <c r="F66" s="7">
        <v>2004</v>
      </c>
      <c r="G66" s="7" t="s">
        <v>1006</v>
      </c>
      <c r="H66" s="77" t="s">
        <v>934</v>
      </c>
    </row>
    <row r="67" spans="2:8" x14ac:dyDescent="0.25">
      <c r="B67" s="63">
        <v>289</v>
      </c>
      <c r="C67" s="76" t="s">
        <v>4</v>
      </c>
      <c r="D67" s="7" t="s">
        <v>890</v>
      </c>
      <c r="E67" s="7" t="s">
        <v>16</v>
      </c>
      <c r="F67" s="7">
        <v>2005</v>
      </c>
      <c r="G67" s="7" t="s">
        <v>1006</v>
      </c>
      <c r="H67" s="77" t="s">
        <v>934</v>
      </c>
    </row>
    <row r="68" spans="2:8" x14ac:dyDescent="0.25">
      <c r="B68" s="63">
        <v>672</v>
      </c>
      <c r="C68" s="76" t="s">
        <v>4</v>
      </c>
      <c r="D68" s="7" t="s">
        <v>564</v>
      </c>
      <c r="E68" s="7" t="s">
        <v>565</v>
      </c>
      <c r="F68" s="7">
        <v>2005</v>
      </c>
      <c r="G68" s="7" t="s">
        <v>1005</v>
      </c>
      <c r="H68" s="77" t="s">
        <v>934</v>
      </c>
    </row>
    <row r="69" spans="2:8" x14ac:dyDescent="0.25">
      <c r="B69" s="63">
        <v>501</v>
      </c>
      <c r="C69" s="76" t="s">
        <v>4</v>
      </c>
      <c r="D69" s="7" t="s">
        <v>29</v>
      </c>
      <c r="E69" s="7" t="s">
        <v>30</v>
      </c>
      <c r="F69" s="7">
        <v>2005</v>
      </c>
      <c r="G69" s="7" t="s">
        <v>1006</v>
      </c>
      <c r="H69" s="77" t="s">
        <v>934</v>
      </c>
    </row>
    <row r="70" spans="2:8" x14ac:dyDescent="0.25">
      <c r="B70" s="63">
        <v>254</v>
      </c>
      <c r="C70" s="76" t="s">
        <v>4</v>
      </c>
      <c r="D70" s="7" t="s">
        <v>901</v>
      </c>
      <c r="E70" s="7" t="s">
        <v>557</v>
      </c>
      <c r="F70" s="7">
        <v>2005</v>
      </c>
      <c r="G70" s="7" t="s">
        <v>1006</v>
      </c>
      <c r="H70" s="77" t="s">
        <v>934</v>
      </c>
    </row>
    <row r="71" spans="2:8" x14ac:dyDescent="0.25">
      <c r="B71" s="63">
        <v>255</v>
      </c>
      <c r="C71" s="76" t="s">
        <v>4</v>
      </c>
      <c r="D71" s="7" t="s">
        <v>900</v>
      </c>
      <c r="E71" s="7" t="s">
        <v>889</v>
      </c>
      <c r="F71" s="7">
        <v>2005</v>
      </c>
      <c r="G71" s="7" t="s">
        <v>1006</v>
      </c>
      <c r="H71" s="77" t="s">
        <v>934</v>
      </c>
    </row>
    <row r="72" spans="2:8" x14ac:dyDescent="0.25">
      <c r="B72" s="63">
        <v>267</v>
      </c>
      <c r="C72" s="76" t="s">
        <v>4</v>
      </c>
      <c r="D72" s="7" t="s">
        <v>899</v>
      </c>
      <c r="E72" s="7" t="s">
        <v>889</v>
      </c>
      <c r="F72" s="7">
        <v>2005</v>
      </c>
      <c r="G72" s="7" t="s">
        <v>1006</v>
      </c>
      <c r="H72" s="77" t="s">
        <v>934</v>
      </c>
    </row>
    <row r="73" spans="2:8" x14ac:dyDescent="0.25">
      <c r="B73" s="63">
        <v>268</v>
      </c>
      <c r="C73" s="76" t="s">
        <v>4</v>
      </c>
      <c r="D73" s="7" t="s">
        <v>898</v>
      </c>
      <c r="E73" s="7" t="s">
        <v>889</v>
      </c>
      <c r="F73" s="7">
        <v>2005</v>
      </c>
      <c r="G73" s="7" t="s">
        <v>1006</v>
      </c>
      <c r="H73" s="77" t="s">
        <v>934</v>
      </c>
    </row>
    <row r="74" spans="2:8" x14ac:dyDescent="0.25">
      <c r="B74" s="63">
        <v>269</v>
      </c>
      <c r="C74" s="76" t="s">
        <v>4</v>
      </c>
      <c r="D74" s="7" t="s">
        <v>897</v>
      </c>
      <c r="E74" s="7" t="s">
        <v>889</v>
      </c>
      <c r="F74" s="7">
        <v>2005</v>
      </c>
      <c r="G74" s="7" t="s">
        <v>1006</v>
      </c>
      <c r="H74" s="77" t="s">
        <v>934</v>
      </c>
    </row>
    <row r="75" spans="2:8" x14ac:dyDescent="0.25">
      <c r="B75" s="63">
        <v>273</v>
      </c>
      <c r="C75" s="76" t="s">
        <v>4</v>
      </c>
      <c r="D75" s="7" t="s">
        <v>896</v>
      </c>
      <c r="E75" s="7" t="s">
        <v>889</v>
      </c>
      <c r="F75" s="7">
        <v>2005</v>
      </c>
      <c r="G75" s="7" t="s">
        <v>1006</v>
      </c>
      <c r="H75" s="77" t="s">
        <v>934</v>
      </c>
    </row>
    <row r="76" spans="2:8" x14ac:dyDescent="0.25">
      <c r="B76" s="63">
        <v>274</v>
      </c>
      <c r="C76" s="76" t="s">
        <v>4</v>
      </c>
      <c r="D76" s="7" t="s">
        <v>932</v>
      </c>
      <c r="E76" s="7" t="s">
        <v>889</v>
      </c>
      <c r="F76" s="7">
        <v>2005</v>
      </c>
      <c r="G76" s="7" t="s">
        <v>1006</v>
      </c>
      <c r="H76" s="77" t="s">
        <v>934</v>
      </c>
    </row>
    <row r="77" spans="2:8" x14ac:dyDescent="0.25">
      <c r="B77" s="63">
        <v>276</v>
      </c>
      <c r="C77" s="76" t="s">
        <v>4</v>
      </c>
      <c r="D77" s="7" t="s">
        <v>895</v>
      </c>
      <c r="E77" s="7" t="s">
        <v>889</v>
      </c>
      <c r="F77" s="7">
        <v>2005</v>
      </c>
      <c r="G77" s="7" t="s">
        <v>1006</v>
      </c>
      <c r="H77" s="77" t="s">
        <v>934</v>
      </c>
    </row>
    <row r="78" spans="2:8" x14ac:dyDescent="0.25">
      <c r="B78" s="63">
        <v>291</v>
      </c>
      <c r="C78" s="76" t="s">
        <v>4</v>
      </c>
      <c r="D78" s="7" t="s">
        <v>888</v>
      </c>
      <c r="E78" s="7" t="s">
        <v>889</v>
      </c>
      <c r="F78" s="7">
        <v>2005</v>
      </c>
      <c r="G78" s="7" t="s">
        <v>1006</v>
      </c>
      <c r="H78" s="77" t="s">
        <v>934</v>
      </c>
    </row>
    <row r="79" spans="2:8" x14ac:dyDescent="0.25">
      <c r="B79" s="63">
        <v>941</v>
      </c>
      <c r="C79" s="76" t="s">
        <v>4</v>
      </c>
      <c r="D79" s="7" t="s">
        <v>403</v>
      </c>
      <c r="E79" s="7" t="s">
        <v>32</v>
      </c>
      <c r="F79" s="7">
        <v>2005</v>
      </c>
      <c r="G79" s="7" t="s">
        <v>1006</v>
      </c>
      <c r="H79" s="77" t="s">
        <v>934</v>
      </c>
    </row>
    <row r="80" spans="2:8" x14ac:dyDescent="0.25">
      <c r="B80" s="63">
        <v>1255</v>
      </c>
      <c r="C80" s="76" t="s">
        <v>4</v>
      </c>
      <c r="D80" s="7" t="s">
        <v>303</v>
      </c>
      <c r="E80" s="7" t="s">
        <v>32</v>
      </c>
      <c r="F80" s="7">
        <v>2005</v>
      </c>
      <c r="G80" s="7" t="s">
        <v>1006</v>
      </c>
      <c r="H80" s="77" t="s">
        <v>934</v>
      </c>
    </row>
    <row r="81" spans="2:8" x14ac:dyDescent="0.25">
      <c r="B81" s="63">
        <v>308</v>
      </c>
      <c r="C81" s="76" t="s">
        <v>4</v>
      </c>
      <c r="D81" s="7" t="s">
        <v>882</v>
      </c>
      <c r="E81" s="7" t="s">
        <v>804</v>
      </c>
      <c r="F81" s="7">
        <v>2005</v>
      </c>
      <c r="G81" s="7" t="s">
        <v>1006</v>
      </c>
      <c r="H81" s="77" t="s">
        <v>934</v>
      </c>
    </row>
    <row r="82" spans="2:8" x14ac:dyDescent="0.25">
      <c r="B82" s="63">
        <v>310</v>
      </c>
      <c r="C82" s="76" t="s">
        <v>4</v>
      </c>
      <c r="D82" s="7" t="s">
        <v>881</v>
      </c>
      <c r="E82" s="7" t="s">
        <v>804</v>
      </c>
      <c r="F82" s="7">
        <v>2005</v>
      </c>
      <c r="G82" s="7" t="s">
        <v>1006</v>
      </c>
      <c r="H82" s="77" t="s">
        <v>934</v>
      </c>
    </row>
    <row r="83" spans="2:8" x14ac:dyDescent="0.25">
      <c r="B83" s="63">
        <v>311</v>
      </c>
      <c r="C83" s="76" t="s">
        <v>4</v>
      </c>
      <c r="D83" s="7" t="s">
        <v>880</v>
      </c>
      <c r="E83" s="7" t="s">
        <v>804</v>
      </c>
      <c r="F83" s="7">
        <v>2005</v>
      </c>
      <c r="G83" s="7" t="s">
        <v>1006</v>
      </c>
      <c r="H83" s="77" t="s">
        <v>934</v>
      </c>
    </row>
    <row r="84" spans="2:8" x14ac:dyDescent="0.25">
      <c r="B84" s="63">
        <v>312</v>
      </c>
      <c r="C84" s="76" t="s">
        <v>4</v>
      </c>
      <c r="D84" s="7" t="s">
        <v>879</v>
      </c>
      <c r="E84" s="7" t="s">
        <v>804</v>
      </c>
      <c r="F84" s="7">
        <v>2005</v>
      </c>
      <c r="G84" s="7" t="s">
        <v>1006</v>
      </c>
      <c r="H84" s="77" t="s">
        <v>934</v>
      </c>
    </row>
    <row r="85" spans="2:8" x14ac:dyDescent="0.25">
      <c r="B85" s="63">
        <v>286</v>
      </c>
      <c r="C85" s="76" t="s">
        <v>4</v>
      </c>
      <c r="D85" s="7" t="s">
        <v>892</v>
      </c>
      <c r="E85" s="7" t="s">
        <v>61</v>
      </c>
      <c r="F85" s="7">
        <v>2005</v>
      </c>
      <c r="G85" s="7" t="s">
        <v>1006</v>
      </c>
      <c r="H85" s="77" t="s">
        <v>934</v>
      </c>
    </row>
    <row r="86" spans="2:8" x14ac:dyDescent="0.25">
      <c r="B86" s="63">
        <v>287</v>
      </c>
      <c r="C86" s="76" t="s">
        <v>4</v>
      </c>
      <c r="D86" s="7" t="s">
        <v>891</v>
      </c>
      <c r="E86" s="7" t="s">
        <v>61</v>
      </c>
      <c r="F86" s="7">
        <v>2005</v>
      </c>
      <c r="G86" s="7" t="s">
        <v>1006</v>
      </c>
      <c r="H86" s="77" t="s">
        <v>934</v>
      </c>
    </row>
    <row r="87" spans="2:8" x14ac:dyDescent="0.25">
      <c r="B87" s="63">
        <v>277</v>
      </c>
      <c r="C87" s="76" t="s">
        <v>4</v>
      </c>
      <c r="D87" s="7" t="s">
        <v>893</v>
      </c>
      <c r="E87" s="7" t="s">
        <v>894</v>
      </c>
      <c r="F87" s="7">
        <v>2005</v>
      </c>
      <c r="G87" s="7" t="s">
        <v>1006</v>
      </c>
      <c r="H87" s="77" t="s">
        <v>934</v>
      </c>
    </row>
    <row r="88" spans="2:8" x14ac:dyDescent="0.25">
      <c r="B88" s="63">
        <v>1137</v>
      </c>
      <c r="C88" s="76" t="s">
        <v>4</v>
      </c>
      <c r="D88" s="7" t="s">
        <v>375</v>
      </c>
      <c r="E88" s="7" t="s">
        <v>376</v>
      </c>
      <c r="F88" s="7">
        <v>2006</v>
      </c>
      <c r="G88" s="7" t="s">
        <v>1005</v>
      </c>
      <c r="H88" s="77" t="s">
        <v>934</v>
      </c>
    </row>
    <row r="89" spans="2:8" x14ac:dyDescent="0.25">
      <c r="B89" s="63">
        <v>1141</v>
      </c>
      <c r="C89" s="76" t="s">
        <v>4</v>
      </c>
      <c r="D89" s="7" t="s">
        <v>371</v>
      </c>
      <c r="E89" s="7" t="s">
        <v>353</v>
      </c>
      <c r="F89" s="7">
        <v>2006</v>
      </c>
      <c r="G89" s="7" t="s">
        <v>1005</v>
      </c>
      <c r="H89" s="77" t="s">
        <v>934</v>
      </c>
    </row>
    <row r="90" spans="2:8" x14ac:dyDescent="0.25">
      <c r="B90" s="63">
        <v>1142</v>
      </c>
      <c r="C90" s="76" t="s">
        <v>4</v>
      </c>
      <c r="D90" s="7" t="s">
        <v>370</v>
      </c>
      <c r="E90" s="7" t="s">
        <v>353</v>
      </c>
      <c r="F90" s="7">
        <v>2006</v>
      </c>
      <c r="G90" s="7" t="s">
        <v>1005</v>
      </c>
      <c r="H90" s="77" t="s">
        <v>934</v>
      </c>
    </row>
    <row r="91" spans="2:8" x14ac:dyDescent="0.25">
      <c r="B91" s="63">
        <v>1154</v>
      </c>
      <c r="C91" s="76" t="s">
        <v>4</v>
      </c>
      <c r="D91" s="7" t="s">
        <v>355</v>
      </c>
      <c r="E91" s="7" t="s">
        <v>353</v>
      </c>
      <c r="F91" s="7">
        <v>2006</v>
      </c>
      <c r="G91" s="7" t="s">
        <v>1005</v>
      </c>
      <c r="H91" s="77" t="s">
        <v>934</v>
      </c>
    </row>
    <row r="92" spans="2:8" x14ac:dyDescent="0.25">
      <c r="B92" s="63">
        <v>1156</v>
      </c>
      <c r="C92" s="76" t="s">
        <v>4</v>
      </c>
      <c r="D92" s="7" t="s">
        <v>352</v>
      </c>
      <c r="E92" s="7" t="s">
        <v>353</v>
      </c>
      <c r="F92" s="7">
        <v>2006</v>
      </c>
      <c r="G92" s="7" t="s">
        <v>1005</v>
      </c>
      <c r="H92" s="77" t="s">
        <v>934</v>
      </c>
    </row>
    <row r="93" spans="2:8" x14ac:dyDescent="0.25">
      <c r="B93" s="63">
        <v>1143</v>
      </c>
      <c r="C93" s="76" t="s">
        <v>4</v>
      </c>
      <c r="D93" s="7" t="s">
        <v>368</v>
      </c>
      <c r="E93" s="7" t="s">
        <v>369</v>
      </c>
      <c r="F93" s="7">
        <v>2006</v>
      </c>
      <c r="G93" s="7" t="s">
        <v>1006</v>
      </c>
      <c r="H93" s="77" t="s">
        <v>934</v>
      </c>
    </row>
    <row r="94" spans="2:8" x14ac:dyDescent="0.25">
      <c r="B94" s="63">
        <v>434</v>
      </c>
      <c r="C94" s="76" t="s">
        <v>4</v>
      </c>
      <c r="D94" s="7" t="s">
        <v>63</v>
      </c>
      <c r="E94" s="7" t="s">
        <v>64</v>
      </c>
      <c r="F94" s="7">
        <v>2006</v>
      </c>
      <c r="G94" s="7" t="s">
        <v>1007</v>
      </c>
      <c r="H94" s="77" t="s">
        <v>934</v>
      </c>
    </row>
    <row r="95" spans="2:8" x14ac:dyDescent="0.25">
      <c r="B95" s="63">
        <v>328</v>
      </c>
      <c r="C95" s="76" t="s">
        <v>4</v>
      </c>
      <c r="D95" s="7" t="s">
        <v>876</v>
      </c>
      <c r="E95" s="7" t="s">
        <v>557</v>
      </c>
      <c r="F95" s="7">
        <v>2006</v>
      </c>
      <c r="G95" s="7" t="s">
        <v>1006</v>
      </c>
      <c r="H95" s="77" t="s">
        <v>934</v>
      </c>
    </row>
    <row r="96" spans="2:8" x14ac:dyDescent="0.25">
      <c r="B96" s="63">
        <v>297</v>
      </c>
      <c r="C96" s="76" t="s">
        <v>4</v>
      </c>
      <c r="D96" s="7" t="s">
        <v>887</v>
      </c>
      <c r="E96" s="7" t="s">
        <v>32</v>
      </c>
      <c r="F96" s="7">
        <v>2006</v>
      </c>
      <c r="G96" s="7" t="s">
        <v>1006</v>
      </c>
      <c r="H96" s="77" t="s">
        <v>934</v>
      </c>
    </row>
    <row r="97" spans="2:8" x14ac:dyDescent="0.25">
      <c r="B97" s="63">
        <v>298</v>
      </c>
      <c r="C97" s="76" t="s">
        <v>4</v>
      </c>
      <c r="D97" s="7" t="s">
        <v>886</v>
      </c>
      <c r="E97" s="7" t="s">
        <v>32</v>
      </c>
      <c r="F97" s="7">
        <v>2006</v>
      </c>
      <c r="G97" s="7" t="s">
        <v>1006</v>
      </c>
      <c r="H97" s="77" t="s">
        <v>934</v>
      </c>
    </row>
    <row r="98" spans="2:8" x14ac:dyDescent="0.25">
      <c r="B98" s="63">
        <v>301</v>
      </c>
      <c r="C98" s="76" t="s">
        <v>4</v>
      </c>
      <c r="D98" s="7" t="s">
        <v>885</v>
      </c>
      <c r="E98" s="7" t="s">
        <v>32</v>
      </c>
      <c r="F98" s="7">
        <v>2006</v>
      </c>
      <c r="G98" s="7" t="s">
        <v>1006</v>
      </c>
      <c r="H98" s="77" t="s">
        <v>934</v>
      </c>
    </row>
    <row r="99" spans="2:8" x14ac:dyDescent="0.25">
      <c r="B99" s="63">
        <v>303</v>
      </c>
      <c r="C99" s="76" t="s">
        <v>4</v>
      </c>
      <c r="D99" s="7" t="s">
        <v>884</v>
      </c>
      <c r="E99" s="7" t="s">
        <v>32</v>
      </c>
      <c r="F99" s="7">
        <v>2006</v>
      </c>
      <c r="G99" s="7" t="s">
        <v>1006</v>
      </c>
      <c r="H99" s="77" t="s">
        <v>934</v>
      </c>
    </row>
    <row r="100" spans="2:8" x14ac:dyDescent="0.25">
      <c r="B100" s="63">
        <v>305</v>
      </c>
      <c r="C100" s="76" t="s">
        <v>4</v>
      </c>
      <c r="D100" s="7" t="s">
        <v>883</v>
      </c>
      <c r="E100" s="7" t="s">
        <v>32</v>
      </c>
      <c r="F100" s="7">
        <v>2006</v>
      </c>
      <c r="G100" s="7" t="s">
        <v>1006</v>
      </c>
      <c r="H100" s="77" t="s">
        <v>934</v>
      </c>
    </row>
    <row r="101" spans="2:8" x14ac:dyDescent="0.25">
      <c r="B101" s="63">
        <v>333</v>
      </c>
      <c r="C101" s="76" t="s">
        <v>4</v>
      </c>
      <c r="D101" s="7" t="s">
        <v>875</v>
      </c>
      <c r="E101" s="7" t="s">
        <v>32</v>
      </c>
      <c r="F101" s="7">
        <v>2006</v>
      </c>
      <c r="G101" s="7" t="s">
        <v>1006</v>
      </c>
      <c r="H101" s="77" t="s">
        <v>934</v>
      </c>
    </row>
    <row r="102" spans="2:8" x14ac:dyDescent="0.25">
      <c r="B102" s="63">
        <v>334</v>
      </c>
      <c r="C102" s="76" t="s">
        <v>4</v>
      </c>
      <c r="D102" s="7" t="s">
        <v>874</v>
      </c>
      <c r="E102" s="7" t="s">
        <v>32</v>
      </c>
      <c r="F102" s="7">
        <v>2006</v>
      </c>
      <c r="G102" s="7" t="s">
        <v>1006</v>
      </c>
      <c r="H102" s="77" t="s">
        <v>934</v>
      </c>
    </row>
    <row r="103" spans="2:8" x14ac:dyDescent="0.25">
      <c r="B103" s="63">
        <v>335</v>
      </c>
      <c r="C103" s="76" t="s">
        <v>4</v>
      </c>
      <c r="D103" s="7" t="s">
        <v>873</v>
      </c>
      <c r="E103" s="7" t="s">
        <v>32</v>
      </c>
      <c r="F103" s="7">
        <v>2006</v>
      </c>
      <c r="G103" s="7" t="s">
        <v>1006</v>
      </c>
      <c r="H103" s="77" t="s">
        <v>934</v>
      </c>
    </row>
    <row r="104" spans="2:8" x14ac:dyDescent="0.25">
      <c r="B104" s="63">
        <v>336</v>
      </c>
      <c r="C104" s="76" t="s">
        <v>4</v>
      </c>
      <c r="D104" s="7" t="s">
        <v>872</v>
      </c>
      <c r="E104" s="7" t="s">
        <v>32</v>
      </c>
      <c r="F104" s="7">
        <v>2006</v>
      </c>
      <c r="G104" s="7" t="s">
        <v>1006</v>
      </c>
      <c r="H104" s="77" t="s">
        <v>934</v>
      </c>
    </row>
    <row r="105" spans="2:8" x14ac:dyDescent="0.25">
      <c r="B105" s="63">
        <v>337</v>
      </c>
      <c r="C105" s="76" t="s">
        <v>4</v>
      </c>
      <c r="D105" s="7" t="s">
        <v>871</v>
      </c>
      <c r="E105" s="7" t="s">
        <v>32</v>
      </c>
      <c r="F105" s="7">
        <v>2006</v>
      </c>
      <c r="G105" s="7" t="s">
        <v>1006</v>
      </c>
      <c r="H105" s="77" t="s">
        <v>934</v>
      </c>
    </row>
    <row r="106" spans="2:8" x14ac:dyDescent="0.25">
      <c r="B106" s="63">
        <v>338</v>
      </c>
      <c r="C106" s="76" t="s">
        <v>4</v>
      </c>
      <c r="D106" s="7" t="s">
        <v>870</v>
      </c>
      <c r="E106" s="7" t="s">
        <v>32</v>
      </c>
      <c r="F106" s="7">
        <v>2006</v>
      </c>
      <c r="G106" s="7" t="s">
        <v>1006</v>
      </c>
      <c r="H106" s="77" t="s">
        <v>934</v>
      </c>
    </row>
    <row r="107" spans="2:8" x14ac:dyDescent="0.25">
      <c r="B107" s="63">
        <v>339</v>
      </c>
      <c r="C107" s="76" t="s">
        <v>4</v>
      </c>
      <c r="D107" s="7" t="s">
        <v>869</v>
      </c>
      <c r="E107" s="7" t="s">
        <v>867</v>
      </c>
      <c r="F107" s="7">
        <v>2006</v>
      </c>
      <c r="G107" s="7" t="s">
        <v>1006</v>
      </c>
      <c r="H107" s="77" t="s">
        <v>934</v>
      </c>
    </row>
    <row r="108" spans="2:8" x14ac:dyDescent="0.25">
      <c r="B108" s="63">
        <v>340</v>
      </c>
      <c r="C108" s="76" t="s">
        <v>4</v>
      </c>
      <c r="D108" s="7" t="s">
        <v>868</v>
      </c>
      <c r="E108" s="7" t="s">
        <v>867</v>
      </c>
      <c r="F108" s="7">
        <v>2006</v>
      </c>
      <c r="G108" s="7" t="s">
        <v>1006</v>
      </c>
      <c r="H108" s="77" t="s">
        <v>934</v>
      </c>
    </row>
    <row r="109" spans="2:8" x14ac:dyDescent="0.25">
      <c r="B109" s="63">
        <v>343</v>
      </c>
      <c r="C109" s="76" t="s">
        <v>4</v>
      </c>
      <c r="D109" s="7" t="s">
        <v>866</v>
      </c>
      <c r="E109" s="7" t="s">
        <v>867</v>
      </c>
      <c r="F109" s="7">
        <v>2006</v>
      </c>
      <c r="G109" s="7" t="s">
        <v>1006</v>
      </c>
      <c r="H109" s="77" t="s">
        <v>934</v>
      </c>
    </row>
    <row r="110" spans="2:8" x14ac:dyDescent="0.25">
      <c r="B110" s="63">
        <v>800</v>
      </c>
      <c r="C110" s="76" t="s">
        <v>4</v>
      </c>
      <c r="D110" s="7" t="s">
        <v>479</v>
      </c>
      <c r="E110" s="7" t="s">
        <v>393</v>
      </c>
      <c r="F110" s="7">
        <v>2006</v>
      </c>
      <c r="G110" s="7" t="s">
        <v>1006</v>
      </c>
      <c r="H110" s="77" t="s">
        <v>934</v>
      </c>
    </row>
    <row r="111" spans="2:8" x14ac:dyDescent="0.25">
      <c r="B111" s="63">
        <v>236</v>
      </c>
      <c r="C111" s="76" t="s">
        <v>4</v>
      </c>
      <c r="D111" s="7" t="s">
        <v>904</v>
      </c>
      <c r="E111" s="7" t="s">
        <v>905</v>
      </c>
      <c r="F111" s="7">
        <v>2006</v>
      </c>
      <c r="G111" s="7" t="s">
        <v>1003</v>
      </c>
      <c r="H111" s="77" t="s">
        <v>934</v>
      </c>
    </row>
    <row r="112" spans="2:8" x14ac:dyDescent="0.25">
      <c r="B112" s="63">
        <v>1197</v>
      </c>
      <c r="C112" s="76" t="s">
        <v>4</v>
      </c>
      <c r="D112" s="7" t="s">
        <v>328</v>
      </c>
      <c r="E112" s="7" t="s">
        <v>329</v>
      </c>
      <c r="F112" s="7">
        <v>2007</v>
      </c>
      <c r="G112" s="7" t="s">
        <v>1003</v>
      </c>
      <c r="H112" s="77" t="s">
        <v>934</v>
      </c>
    </row>
    <row r="113" spans="2:8" x14ac:dyDescent="0.25">
      <c r="B113" s="63">
        <v>508</v>
      </c>
      <c r="C113" s="76" t="s">
        <v>4</v>
      </c>
      <c r="D113" s="7" t="s">
        <v>23</v>
      </c>
      <c r="E113" s="7" t="s">
        <v>24</v>
      </c>
      <c r="F113" s="7">
        <v>2007</v>
      </c>
      <c r="G113" s="7" t="s">
        <v>1006</v>
      </c>
      <c r="H113" s="77" t="s">
        <v>934</v>
      </c>
    </row>
    <row r="114" spans="2:8" x14ac:dyDescent="0.25">
      <c r="B114" s="63">
        <v>346</v>
      </c>
      <c r="C114" s="76" t="s">
        <v>4</v>
      </c>
      <c r="D114" s="7" t="s">
        <v>865</v>
      </c>
      <c r="E114" s="7" t="s">
        <v>504</v>
      </c>
      <c r="F114" s="7">
        <v>2007</v>
      </c>
      <c r="G114" s="7" t="s">
        <v>1006</v>
      </c>
      <c r="H114" s="77" t="s">
        <v>934</v>
      </c>
    </row>
    <row r="115" spans="2:8" x14ac:dyDescent="0.25">
      <c r="B115" s="63">
        <v>955</v>
      </c>
      <c r="C115" s="76" t="s">
        <v>4</v>
      </c>
      <c r="D115" s="7" t="s">
        <v>820</v>
      </c>
      <c r="E115" s="7" t="s">
        <v>280</v>
      </c>
      <c r="F115" s="7">
        <v>2007</v>
      </c>
      <c r="G115" s="7" t="s">
        <v>1006</v>
      </c>
      <c r="H115" s="77" t="s">
        <v>934</v>
      </c>
    </row>
    <row r="116" spans="2:8" x14ac:dyDescent="0.25">
      <c r="B116" s="63">
        <v>375</v>
      </c>
      <c r="C116" s="76" t="s">
        <v>4</v>
      </c>
      <c r="D116" s="7" t="s">
        <v>71</v>
      </c>
      <c r="E116" s="7" t="s">
        <v>32</v>
      </c>
      <c r="F116" s="7">
        <v>2008</v>
      </c>
      <c r="G116" s="7" t="s">
        <v>1006</v>
      </c>
      <c r="H116" s="77" t="s">
        <v>934</v>
      </c>
    </row>
    <row r="117" spans="2:8" x14ac:dyDescent="0.25">
      <c r="B117" s="63">
        <v>431</v>
      </c>
      <c r="C117" s="76" t="s">
        <v>4</v>
      </c>
      <c r="D117" s="7" t="s">
        <v>65</v>
      </c>
      <c r="E117" s="7" t="s">
        <v>64</v>
      </c>
      <c r="F117" s="7">
        <v>2009</v>
      </c>
      <c r="G117" s="7" t="s">
        <v>1007</v>
      </c>
      <c r="H117" s="77" t="s">
        <v>934</v>
      </c>
    </row>
    <row r="118" spans="2:8" x14ac:dyDescent="0.25">
      <c r="B118" s="63">
        <v>728</v>
      </c>
      <c r="C118" s="76" t="s">
        <v>4</v>
      </c>
      <c r="D118" s="7" t="s">
        <v>530</v>
      </c>
      <c r="E118" s="7" t="s">
        <v>24</v>
      </c>
      <c r="F118" s="7">
        <v>2009</v>
      </c>
      <c r="G118" s="7" t="s">
        <v>1006</v>
      </c>
      <c r="H118" s="77" t="s">
        <v>934</v>
      </c>
    </row>
    <row r="119" spans="2:8" x14ac:dyDescent="0.25">
      <c r="B119" s="63">
        <v>597</v>
      </c>
      <c r="C119" s="76" t="s">
        <v>4</v>
      </c>
      <c r="D119" s="7" t="s">
        <v>619</v>
      </c>
      <c r="E119" s="7" t="s">
        <v>563</v>
      </c>
      <c r="F119" s="7">
        <v>2009</v>
      </c>
      <c r="G119" s="7" t="s">
        <v>1006</v>
      </c>
      <c r="H119" s="77" t="s">
        <v>934</v>
      </c>
    </row>
    <row r="120" spans="2:8" x14ac:dyDescent="0.25">
      <c r="B120" s="63">
        <v>637</v>
      </c>
      <c r="C120" s="76" t="s">
        <v>4</v>
      </c>
      <c r="D120" s="7" t="s">
        <v>591</v>
      </c>
      <c r="E120" s="7" t="s">
        <v>563</v>
      </c>
      <c r="F120" s="7">
        <v>2009</v>
      </c>
      <c r="G120" s="7" t="s">
        <v>1006</v>
      </c>
      <c r="H120" s="77" t="s">
        <v>934</v>
      </c>
    </row>
    <row r="121" spans="2:8" x14ac:dyDescent="0.25">
      <c r="B121" s="63">
        <v>638</v>
      </c>
      <c r="C121" s="76" t="s">
        <v>4</v>
      </c>
      <c r="D121" s="7" t="s">
        <v>590</v>
      </c>
      <c r="E121" s="7" t="s">
        <v>563</v>
      </c>
      <c r="F121" s="7">
        <v>2009</v>
      </c>
      <c r="G121" s="7" t="s">
        <v>1006</v>
      </c>
      <c r="H121" s="77" t="s">
        <v>934</v>
      </c>
    </row>
    <row r="122" spans="2:8" x14ac:dyDescent="0.25">
      <c r="B122" s="63">
        <v>639</v>
      </c>
      <c r="C122" s="76" t="s">
        <v>4</v>
      </c>
      <c r="D122" s="7" t="s">
        <v>589</v>
      </c>
      <c r="E122" s="7" t="s">
        <v>563</v>
      </c>
      <c r="F122" s="7">
        <v>2009</v>
      </c>
      <c r="G122" s="7" t="s">
        <v>1006</v>
      </c>
      <c r="H122" s="77" t="s">
        <v>934</v>
      </c>
    </row>
    <row r="123" spans="2:8" x14ac:dyDescent="0.25">
      <c r="B123" s="63">
        <v>860</v>
      </c>
      <c r="C123" s="76" t="s">
        <v>4</v>
      </c>
      <c r="D123" s="7" t="s">
        <v>447</v>
      </c>
      <c r="E123" s="7" t="s">
        <v>397</v>
      </c>
      <c r="F123" s="7">
        <v>2010</v>
      </c>
      <c r="G123" s="7" t="s">
        <v>1005</v>
      </c>
      <c r="H123" s="77" t="s">
        <v>934</v>
      </c>
    </row>
    <row r="124" spans="2:8" x14ac:dyDescent="0.25">
      <c r="B124" s="63">
        <v>521</v>
      </c>
      <c r="C124" s="76" t="s">
        <v>4</v>
      </c>
      <c r="D124" s="7" t="s">
        <v>17</v>
      </c>
      <c r="E124" s="7" t="s">
        <v>18</v>
      </c>
      <c r="F124" s="7">
        <v>2010</v>
      </c>
      <c r="G124" s="7" t="s">
        <v>1005</v>
      </c>
      <c r="H124" s="77" t="s">
        <v>934</v>
      </c>
    </row>
    <row r="125" spans="2:8" x14ac:dyDescent="0.25">
      <c r="B125" s="63">
        <v>456</v>
      </c>
      <c r="C125" s="76" t="s">
        <v>4</v>
      </c>
      <c r="D125" s="7" t="s">
        <v>62</v>
      </c>
      <c r="E125" s="7" t="s">
        <v>32</v>
      </c>
      <c r="F125" s="7">
        <v>2010</v>
      </c>
      <c r="G125" s="7" t="s">
        <v>1006</v>
      </c>
      <c r="H125" s="77" t="s">
        <v>934</v>
      </c>
    </row>
    <row r="126" spans="2:8" x14ac:dyDescent="0.25">
      <c r="B126" s="63">
        <v>1208</v>
      </c>
      <c r="C126" s="76" t="s">
        <v>4</v>
      </c>
      <c r="D126" s="7" t="s">
        <v>325</v>
      </c>
      <c r="E126" s="7" t="s">
        <v>254</v>
      </c>
      <c r="F126" s="7">
        <v>2010</v>
      </c>
      <c r="G126" s="7" t="s">
        <v>1006</v>
      </c>
      <c r="H126" s="77" t="s">
        <v>934</v>
      </c>
    </row>
    <row r="127" spans="2:8" x14ac:dyDescent="0.25">
      <c r="B127" s="63">
        <v>539</v>
      </c>
      <c r="C127" s="76" t="s">
        <v>4</v>
      </c>
      <c r="D127" s="7" t="s">
        <v>9</v>
      </c>
      <c r="E127" s="7" t="s">
        <v>10</v>
      </c>
      <c r="F127" s="7">
        <v>2011</v>
      </c>
      <c r="G127" s="7" t="s">
        <v>1007</v>
      </c>
      <c r="H127" s="77" t="s">
        <v>934</v>
      </c>
    </row>
    <row r="128" spans="2:8" x14ac:dyDescent="0.25">
      <c r="B128" s="63">
        <v>527</v>
      </c>
      <c r="C128" s="76" t="s">
        <v>4</v>
      </c>
      <c r="D128" s="7" t="s">
        <v>11</v>
      </c>
      <c r="E128" s="7" t="s">
        <v>12</v>
      </c>
      <c r="F128" s="7">
        <v>2011</v>
      </c>
      <c r="G128" s="7" t="s">
        <v>1007</v>
      </c>
      <c r="H128" s="77" t="s">
        <v>934</v>
      </c>
    </row>
    <row r="129" spans="2:8" x14ac:dyDescent="0.25">
      <c r="B129" s="63">
        <v>954</v>
      </c>
      <c r="C129" s="76" t="s">
        <v>4</v>
      </c>
      <c r="D129" s="7" t="s">
        <v>821</v>
      </c>
      <c r="E129" s="7" t="s">
        <v>143</v>
      </c>
      <c r="F129" s="7">
        <v>2011</v>
      </c>
      <c r="G129" s="7" t="s">
        <v>1007</v>
      </c>
      <c r="H129" s="77" t="s">
        <v>934</v>
      </c>
    </row>
    <row r="130" spans="2:8" x14ac:dyDescent="0.25">
      <c r="B130" s="63">
        <v>465</v>
      </c>
      <c r="C130" s="76" t="s">
        <v>4</v>
      </c>
      <c r="D130" s="7" t="s">
        <v>57</v>
      </c>
      <c r="E130" s="7" t="s">
        <v>32</v>
      </c>
      <c r="F130" s="7">
        <v>2011</v>
      </c>
      <c r="G130" s="7" t="s">
        <v>1006</v>
      </c>
      <c r="H130" s="77" t="s">
        <v>934</v>
      </c>
    </row>
    <row r="131" spans="2:8" x14ac:dyDescent="0.25">
      <c r="B131" s="63">
        <v>469</v>
      </c>
      <c r="C131" s="76" t="s">
        <v>4</v>
      </c>
      <c r="D131" s="7" t="s">
        <v>56</v>
      </c>
      <c r="E131" s="7" t="s">
        <v>32</v>
      </c>
      <c r="F131" s="7">
        <v>2011</v>
      </c>
      <c r="G131" s="7" t="s">
        <v>1006</v>
      </c>
      <c r="H131" s="77" t="s">
        <v>934</v>
      </c>
    </row>
    <row r="132" spans="2:8" x14ac:dyDescent="0.25">
      <c r="B132" s="63">
        <v>470</v>
      </c>
      <c r="C132" s="76" t="s">
        <v>4</v>
      </c>
      <c r="D132" s="7" t="s">
        <v>55</v>
      </c>
      <c r="E132" s="7" t="s">
        <v>32</v>
      </c>
      <c r="F132" s="7">
        <v>2011</v>
      </c>
      <c r="G132" s="7" t="s">
        <v>1006</v>
      </c>
      <c r="H132" s="77" t="s">
        <v>934</v>
      </c>
    </row>
    <row r="133" spans="2:8" x14ac:dyDescent="0.25">
      <c r="B133" s="63">
        <v>471</v>
      </c>
      <c r="C133" s="76" t="s">
        <v>4</v>
      </c>
      <c r="D133" s="7" t="s">
        <v>54</v>
      </c>
      <c r="E133" s="7" t="s">
        <v>32</v>
      </c>
      <c r="F133" s="7">
        <v>2011</v>
      </c>
      <c r="G133" s="7" t="s">
        <v>1006</v>
      </c>
      <c r="H133" s="77" t="s">
        <v>934</v>
      </c>
    </row>
    <row r="134" spans="2:8" x14ac:dyDescent="0.25">
      <c r="B134" s="63">
        <v>472</v>
      </c>
      <c r="C134" s="76" t="s">
        <v>4</v>
      </c>
      <c r="D134" s="7" t="s">
        <v>53</v>
      </c>
      <c r="E134" s="7" t="s">
        <v>32</v>
      </c>
      <c r="F134" s="7">
        <v>2011</v>
      </c>
      <c r="G134" s="7" t="s">
        <v>1006</v>
      </c>
      <c r="H134" s="77" t="s">
        <v>934</v>
      </c>
    </row>
    <row r="135" spans="2:8" x14ac:dyDescent="0.25">
      <c r="B135" s="63">
        <v>473</v>
      </c>
      <c r="C135" s="76" t="s">
        <v>4</v>
      </c>
      <c r="D135" s="7" t="s">
        <v>52</v>
      </c>
      <c r="E135" s="7" t="s">
        <v>32</v>
      </c>
      <c r="F135" s="7">
        <v>2011</v>
      </c>
      <c r="G135" s="7" t="s">
        <v>1006</v>
      </c>
      <c r="H135" s="77" t="s">
        <v>934</v>
      </c>
    </row>
    <row r="136" spans="2:8" x14ac:dyDescent="0.25">
      <c r="B136" s="63">
        <v>474</v>
      </c>
      <c r="C136" s="76" t="s">
        <v>4</v>
      </c>
      <c r="D136" s="7" t="s">
        <v>51</v>
      </c>
      <c r="E136" s="7" t="s">
        <v>32</v>
      </c>
      <c r="F136" s="7">
        <v>2011</v>
      </c>
      <c r="G136" s="7" t="s">
        <v>1006</v>
      </c>
      <c r="H136" s="77" t="s">
        <v>934</v>
      </c>
    </row>
    <row r="137" spans="2:8" x14ac:dyDescent="0.25">
      <c r="B137" s="63">
        <v>475</v>
      </c>
      <c r="C137" s="76" t="s">
        <v>4</v>
      </c>
      <c r="D137" s="7" t="s">
        <v>50</v>
      </c>
      <c r="E137" s="7" t="s">
        <v>32</v>
      </c>
      <c r="F137" s="7">
        <v>2011</v>
      </c>
      <c r="G137" s="7" t="s">
        <v>1006</v>
      </c>
      <c r="H137" s="77" t="s">
        <v>934</v>
      </c>
    </row>
    <row r="138" spans="2:8" x14ac:dyDescent="0.25">
      <c r="B138" s="63">
        <v>477</v>
      </c>
      <c r="C138" s="76" t="s">
        <v>4</v>
      </c>
      <c r="D138" s="7" t="s">
        <v>49</v>
      </c>
      <c r="E138" s="7" t="s">
        <v>32</v>
      </c>
      <c r="F138" s="7">
        <v>2011</v>
      </c>
      <c r="G138" s="7" t="s">
        <v>1006</v>
      </c>
      <c r="H138" s="77" t="s">
        <v>934</v>
      </c>
    </row>
    <row r="139" spans="2:8" x14ac:dyDescent="0.25">
      <c r="B139" s="63">
        <v>478</v>
      </c>
      <c r="C139" s="76" t="s">
        <v>4</v>
      </c>
      <c r="D139" s="7" t="s">
        <v>48</v>
      </c>
      <c r="E139" s="7" t="s">
        <v>32</v>
      </c>
      <c r="F139" s="7">
        <v>2011</v>
      </c>
      <c r="G139" s="7" t="s">
        <v>1006</v>
      </c>
      <c r="H139" s="77" t="s">
        <v>934</v>
      </c>
    </row>
    <row r="140" spans="2:8" x14ac:dyDescent="0.25">
      <c r="B140" s="63">
        <v>479</v>
      </c>
      <c r="C140" s="76" t="s">
        <v>4</v>
      </c>
      <c r="D140" s="7" t="s">
        <v>47</v>
      </c>
      <c r="E140" s="7" t="s">
        <v>32</v>
      </c>
      <c r="F140" s="7">
        <v>2011</v>
      </c>
      <c r="G140" s="7" t="s">
        <v>1006</v>
      </c>
      <c r="H140" s="77" t="s">
        <v>934</v>
      </c>
    </row>
    <row r="141" spans="2:8" x14ac:dyDescent="0.25">
      <c r="B141" s="63">
        <v>480</v>
      </c>
      <c r="C141" s="76" t="s">
        <v>4</v>
      </c>
      <c r="D141" s="7" t="s">
        <v>46</v>
      </c>
      <c r="E141" s="7" t="s">
        <v>32</v>
      </c>
      <c r="F141" s="7">
        <v>2011</v>
      </c>
      <c r="G141" s="7" t="s">
        <v>1006</v>
      </c>
      <c r="H141" s="77" t="s">
        <v>934</v>
      </c>
    </row>
    <row r="142" spans="2:8" x14ac:dyDescent="0.25">
      <c r="B142" s="63">
        <v>482</v>
      </c>
      <c r="C142" s="76" t="s">
        <v>4</v>
      </c>
      <c r="D142" s="7" t="s">
        <v>45</v>
      </c>
      <c r="E142" s="7" t="s">
        <v>32</v>
      </c>
      <c r="F142" s="7">
        <v>2011</v>
      </c>
      <c r="G142" s="7" t="s">
        <v>1006</v>
      </c>
      <c r="H142" s="77" t="s">
        <v>934</v>
      </c>
    </row>
    <row r="143" spans="2:8" x14ac:dyDescent="0.25">
      <c r="B143" s="63">
        <v>485</v>
      </c>
      <c r="C143" s="76" t="s">
        <v>4</v>
      </c>
      <c r="D143" s="7" t="s">
        <v>44</v>
      </c>
      <c r="E143" s="7" t="s">
        <v>32</v>
      </c>
      <c r="F143" s="7">
        <v>2011</v>
      </c>
      <c r="G143" s="7" t="s">
        <v>1006</v>
      </c>
      <c r="H143" s="77" t="s">
        <v>934</v>
      </c>
    </row>
    <row r="144" spans="2:8" x14ac:dyDescent="0.25">
      <c r="B144" s="63">
        <v>486</v>
      </c>
      <c r="C144" s="76" t="s">
        <v>4</v>
      </c>
      <c r="D144" s="7" t="s">
        <v>43</v>
      </c>
      <c r="E144" s="7" t="s">
        <v>32</v>
      </c>
      <c r="F144" s="7">
        <v>2011</v>
      </c>
      <c r="G144" s="7" t="s">
        <v>1006</v>
      </c>
      <c r="H144" s="77" t="s">
        <v>934</v>
      </c>
    </row>
    <row r="145" spans="2:8" x14ac:dyDescent="0.25">
      <c r="B145" s="63">
        <v>487</v>
      </c>
      <c r="C145" s="76" t="s">
        <v>4</v>
      </c>
      <c r="D145" s="7" t="s">
        <v>42</v>
      </c>
      <c r="E145" s="7" t="s">
        <v>32</v>
      </c>
      <c r="F145" s="7">
        <v>2011</v>
      </c>
      <c r="G145" s="7" t="s">
        <v>1006</v>
      </c>
      <c r="H145" s="77" t="s">
        <v>934</v>
      </c>
    </row>
    <row r="146" spans="2:8" x14ac:dyDescent="0.25">
      <c r="B146" s="63">
        <v>488</v>
      </c>
      <c r="C146" s="76" t="s">
        <v>4</v>
      </c>
      <c r="D146" s="7" t="s">
        <v>41</v>
      </c>
      <c r="E146" s="7" t="s">
        <v>32</v>
      </c>
      <c r="F146" s="7">
        <v>2011</v>
      </c>
      <c r="G146" s="7" t="s">
        <v>1006</v>
      </c>
      <c r="H146" s="77" t="s">
        <v>934</v>
      </c>
    </row>
    <row r="147" spans="2:8" x14ac:dyDescent="0.25">
      <c r="B147" s="63">
        <v>489</v>
      </c>
      <c r="C147" s="76" t="s">
        <v>4</v>
      </c>
      <c r="D147" s="7" t="s">
        <v>40</v>
      </c>
      <c r="E147" s="7" t="s">
        <v>32</v>
      </c>
      <c r="F147" s="7">
        <v>2011</v>
      </c>
      <c r="G147" s="7" t="s">
        <v>1006</v>
      </c>
      <c r="H147" s="77" t="s">
        <v>934</v>
      </c>
    </row>
    <row r="148" spans="2:8" x14ac:dyDescent="0.25">
      <c r="B148" s="63">
        <v>490</v>
      </c>
      <c r="C148" s="76" t="s">
        <v>4</v>
      </c>
      <c r="D148" s="7" t="s">
        <v>39</v>
      </c>
      <c r="E148" s="7" t="s">
        <v>32</v>
      </c>
      <c r="F148" s="7">
        <v>2011</v>
      </c>
      <c r="G148" s="7" t="s">
        <v>1006</v>
      </c>
      <c r="H148" s="77" t="s">
        <v>934</v>
      </c>
    </row>
    <row r="149" spans="2:8" x14ac:dyDescent="0.25">
      <c r="B149" s="63">
        <v>491</v>
      </c>
      <c r="C149" s="76" t="s">
        <v>4</v>
      </c>
      <c r="D149" s="7" t="s">
        <v>38</v>
      </c>
      <c r="E149" s="7" t="s">
        <v>32</v>
      </c>
      <c r="F149" s="7">
        <v>2011</v>
      </c>
      <c r="G149" s="7" t="s">
        <v>1006</v>
      </c>
      <c r="H149" s="77" t="s">
        <v>934</v>
      </c>
    </row>
    <row r="150" spans="2:8" x14ac:dyDescent="0.25">
      <c r="B150" s="63">
        <v>492</v>
      </c>
      <c r="C150" s="76" t="s">
        <v>4</v>
      </c>
      <c r="D150" s="7" t="s">
        <v>37</v>
      </c>
      <c r="E150" s="7" t="s">
        <v>32</v>
      </c>
      <c r="F150" s="7">
        <v>2011</v>
      </c>
      <c r="G150" s="7" t="s">
        <v>1006</v>
      </c>
      <c r="H150" s="77" t="s">
        <v>934</v>
      </c>
    </row>
    <row r="151" spans="2:8" x14ac:dyDescent="0.25">
      <c r="B151" s="63">
        <v>493</v>
      </c>
      <c r="C151" s="76" t="s">
        <v>4</v>
      </c>
      <c r="D151" s="7" t="s">
        <v>36</v>
      </c>
      <c r="E151" s="7" t="s">
        <v>32</v>
      </c>
      <c r="F151" s="7">
        <v>2011</v>
      </c>
      <c r="G151" s="7" t="s">
        <v>1006</v>
      </c>
      <c r="H151" s="77" t="s">
        <v>934</v>
      </c>
    </row>
    <row r="152" spans="2:8" x14ac:dyDescent="0.25">
      <c r="B152" s="63">
        <v>494</v>
      </c>
      <c r="C152" s="76" t="s">
        <v>4</v>
      </c>
      <c r="D152" s="7" t="s">
        <v>35</v>
      </c>
      <c r="E152" s="7" t="s">
        <v>32</v>
      </c>
      <c r="F152" s="7">
        <v>2011</v>
      </c>
      <c r="G152" s="7" t="s">
        <v>1006</v>
      </c>
      <c r="H152" s="77" t="s">
        <v>934</v>
      </c>
    </row>
    <row r="153" spans="2:8" x14ac:dyDescent="0.25">
      <c r="B153" s="63">
        <v>495</v>
      </c>
      <c r="C153" s="76" t="s">
        <v>4</v>
      </c>
      <c r="D153" s="7" t="s">
        <v>34</v>
      </c>
      <c r="E153" s="7" t="s">
        <v>32</v>
      </c>
      <c r="F153" s="7">
        <v>2011</v>
      </c>
      <c r="G153" s="7" t="s">
        <v>1006</v>
      </c>
      <c r="H153" s="77" t="s">
        <v>934</v>
      </c>
    </row>
    <row r="154" spans="2:8" x14ac:dyDescent="0.25">
      <c r="B154" s="63">
        <v>497</v>
      </c>
      <c r="C154" s="76" t="s">
        <v>4</v>
      </c>
      <c r="D154" s="7" t="s">
        <v>33</v>
      </c>
      <c r="E154" s="7" t="s">
        <v>32</v>
      </c>
      <c r="F154" s="7">
        <v>2011</v>
      </c>
      <c r="G154" s="7" t="s">
        <v>1006</v>
      </c>
      <c r="H154" s="77" t="s">
        <v>934</v>
      </c>
    </row>
    <row r="155" spans="2:8" x14ac:dyDescent="0.25">
      <c r="B155" s="63">
        <v>499</v>
      </c>
      <c r="C155" s="76" t="s">
        <v>4</v>
      </c>
      <c r="D155" s="7" t="s">
        <v>31</v>
      </c>
      <c r="E155" s="7" t="s">
        <v>32</v>
      </c>
      <c r="F155" s="7">
        <v>2011</v>
      </c>
      <c r="G155" s="7" t="s">
        <v>1006</v>
      </c>
      <c r="H155" s="77" t="s">
        <v>934</v>
      </c>
    </row>
    <row r="156" spans="2:8" x14ac:dyDescent="0.25">
      <c r="B156" s="63">
        <v>1427</v>
      </c>
      <c r="C156" s="76" t="s">
        <v>4</v>
      </c>
      <c r="D156" s="7" t="s">
        <v>141</v>
      </c>
      <c r="E156" s="7" t="s">
        <v>32</v>
      </c>
      <c r="F156" s="7">
        <v>2011</v>
      </c>
      <c r="G156" s="7" t="s">
        <v>1006</v>
      </c>
      <c r="H156" s="77" t="s">
        <v>934</v>
      </c>
    </row>
    <row r="157" spans="2:8" x14ac:dyDescent="0.25">
      <c r="B157" s="63">
        <v>504</v>
      </c>
      <c r="C157" s="76" t="s">
        <v>4</v>
      </c>
      <c r="D157" s="7" t="s">
        <v>28</v>
      </c>
      <c r="E157" s="7" t="s">
        <v>26</v>
      </c>
      <c r="F157" s="7">
        <v>2011</v>
      </c>
      <c r="G157" s="7" t="s">
        <v>1006</v>
      </c>
      <c r="H157" s="77" t="s">
        <v>934</v>
      </c>
    </row>
    <row r="158" spans="2:8" x14ac:dyDescent="0.25">
      <c r="B158" s="63">
        <v>505</v>
      </c>
      <c r="C158" s="76" t="s">
        <v>4</v>
      </c>
      <c r="D158" s="7" t="s">
        <v>27</v>
      </c>
      <c r="E158" s="7" t="s">
        <v>26</v>
      </c>
      <c r="F158" s="7">
        <v>2011</v>
      </c>
      <c r="G158" s="7" t="s">
        <v>1006</v>
      </c>
      <c r="H158" s="77" t="s">
        <v>934</v>
      </c>
    </row>
    <row r="159" spans="2:8" x14ac:dyDescent="0.25">
      <c r="B159" s="63">
        <v>506</v>
      </c>
      <c r="C159" s="76" t="s">
        <v>4</v>
      </c>
      <c r="D159" s="7" t="s">
        <v>25</v>
      </c>
      <c r="E159" s="7" t="s">
        <v>26</v>
      </c>
      <c r="F159" s="7">
        <v>2011</v>
      </c>
      <c r="G159" s="7" t="s">
        <v>1006</v>
      </c>
      <c r="H159" s="77" t="s">
        <v>934</v>
      </c>
    </row>
    <row r="160" spans="2:8" x14ac:dyDescent="0.25">
      <c r="B160" s="63">
        <v>942</v>
      </c>
      <c r="C160" s="76" t="s">
        <v>4</v>
      </c>
      <c r="D160" s="7" t="s">
        <v>401</v>
      </c>
      <c r="E160" s="7" t="s">
        <v>402</v>
      </c>
      <c r="F160" s="7">
        <v>2011</v>
      </c>
      <c r="G160" s="7" t="s">
        <v>1003</v>
      </c>
      <c r="H160" s="77" t="s">
        <v>934</v>
      </c>
    </row>
    <row r="161" spans="1:8" x14ac:dyDescent="0.25">
      <c r="B161" s="63">
        <v>1251</v>
      </c>
      <c r="C161" s="76" t="s">
        <v>4</v>
      </c>
      <c r="D161" s="7" t="s">
        <v>307</v>
      </c>
      <c r="E161" s="7" t="s">
        <v>308</v>
      </c>
      <c r="F161" s="7">
        <v>2013</v>
      </c>
      <c r="G161" s="7" t="s">
        <v>1005</v>
      </c>
      <c r="H161" s="77" t="s">
        <v>934</v>
      </c>
    </row>
    <row r="162" spans="1:8" x14ac:dyDescent="0.25">
      <c r="B162" s="63">
        <v>647</v>
      </c>
      <c r="C162" s="76" t="s">
        <v>4</v>
      </c>
      <c r="D162" s="7" t="s">
        <v>581</v>
      </c>
      <c r="E162" s="7" t="s">
        <v>91</v>
      </c>
      <c r="F162" s="7">
        <v>2013</v>
      </c>
      <c r="G162" s="7" t="s">
        <v>1006</v>
      </c>
      <c r="H162" s="77" t="s">
        <v>934</v>
      </c>
    </row>
    <row r="163" spans="1:8" x14ac:dyDescent="0.25">
      <c r="B163" s="63">
        <v>1084</v>
      </c>
      <c r="C163" s="76" t="s">
        <v>4</v>
      </c>
      <c r="D163" s="7" t="s">
        <v>641</v>
      </c>
      <c r="E163" s="7" t="s">
        <v>642</v>
      </c>
      <c r="F163" s="7">
        <v>2014</v>
      </c>
      <c r="G163" s="7" t="s">
        <v>1005</v>
      </c>
      <c r="H163" s="77" t="s">
        <v>934</v>
      </c>
    </row>
    <row r="164" spans="1:8" x14ac:dyDescent="0.25">
      <c r="B164" s="63">
        <v>659</v>
      </c>
      <c r="C164" s="76" t="s">
        <v>4</v>
      </c>
      <c r="D164" s="7" t="s">
        <v>571</v>
      </c>
      <c r="E164" s="7" t="s">
        <v>557</v>
      </c>
      <c r="F164" s="7">
        <v>2014</v>
      </c>
      <c r="G164" s="7" t="s">
        <v>1006</v>
      </c>
      <c r="H164" s="77" t="s">
        <v>934</v>
      </c>
    </row>
    <row r="165" spans="1:8" x14ac:dyDescent="0.25">
      <c r="B165" s="63">
        <v>660</v>
      </c>
      <c r="C165" s="76" t="s">
        <v>4</v>
      </c>
      <c r="D165" s="7" t="s">
        <v>570</v>
      </c>
      <c r="E165" s="7" t="s">
        <v>557</v>
      </c>
      <c r="F165" s="7">
        <v>2014</v>
      </c>
      <c r="G165" s="7" t="s">
        <v>1006</v>
      </c>
      <c r="H165" s="77" t="s">
        <v>934</v>
      </c>
    </row>
    <row r="166" spans="1:8" x14ac:dyDescent="0.25">
      <c r="B166" s="63">
        <v>681</v>
      </c>
      <c r="C166" s="76" t="s">
        <v>4</v>
      </c>
      <c r="D166" s="7" t="s">
        <v>556</v>
      </c>
      <c r="E166" s="7" t="s">
        <v>557</v>
      </c>
      <c r="F166" s="7">
        <v>2015</v>
      </c>
      <c r="G166" s="7" t="s">
        <v>1006</v>
      </c>
      <c r="H166" s="77" t="s">
        <v>934</v>
      </c>
    </row>
    <row r="167" spans="1:8" x14ac:dyDescent="0.25">
      <c r="B167" s="63">
        <v>710</v>
      </c>
      <c r="C167" s="76" t="s">
        <v>4</v>
      </c>
      <c r="D167" s="7" t="s">
        <v>542</v>
      </c>
      <c r="E167" s="7" t="s">
        <v>91</v>
      </c>
      <c r="F167" s="7">
        <v>2015</v>
      </c>
      <c r="G167" s="7" t="s">
        <v>1006</v>
      </c>
      <c r="H167" s="77" t="s">
        <v>934</v>
      </c>
    </row>
    <row r="168" spans="1:8" x14ac:dyDescent="0.25">
      <c r="B168" s="63">
        <v>1085</v>
      </c>
      <c r="C168" s="76" t="s">
        <v>4</v>
      </c>
      <c r="D168" s="7" t="s">
        <v>639</v>
      </c>
      <c r="E168" s="7" t="s">
        <v>640</v>
      </c>
      <c r="F168" s="7">
        <v>2015</v>
      </c>
      <c r="G168" s="7" t="s">
        <v>1006</v>
      </c>
      <c r="H168" s="77" t="s">
        <v>934</v>
      </c>
    </row>
    <row r="169" spans="1:8" x14ac:dyDescent="0.25">
      <c r="B169" s="63">
        <v>926</v>
      </c>
      <c r="C169" s="76" t="s">
        <v>4</v>
      </c>
      <c r="D169" s="7" t="s">
        <v>410</v>
      </c>
      <c r="E169" s="7" t="s">
        <v>411</v>
      </c>
      <c r="F169" s="7">
        <v>2015</v>
      </c>
      <c r="G169" s="7" t="s">
        <v>1006</v>
      </c>
      <c r="H169" s="77" t="s">
        <v>934</v>
      </c>
    </row>
    <row r="170" spans="1:8" x14ac:dyDescent="0.25">
      <c r="B170" s="63">
        <v>961</v>
      </c>
      <c r="C170" s="76" t="s">
        <v>4</v>
      </c>
      <c r="D170" s="7" t="s">
        <v>841</v>
      </c>
      <c r="E170" s="7" t="s">
        <v>411</v>
      </c>
      <c r="F170" s="7">
        <v>2015</v>
      </c>
      <c r="G170" s="7" t="s">
        <v>1006</v>
      </c>
      <c r="H170" s="77" t="s">
        <v>934</v>
      </c>
    </row>
    <row r="171" spans="1:8" x14ac:dyDescent="0.25">
      <c r="A171" t="s">
        <v>1035</v>
      </c>
      <c r="B171" s="63">
        <v>752</v>
      </c>
      <c r="C171" s="76" t="s">
        <v>4</v>
      </c>
      <c r="D171" s="7" t="s">
        <v>518</v>
      </c>
      <c r="E171" s="84" t="s">
        <v>509</v>
      </c>
      <c r="F171" s="7">
        <v>2016</v>
      </c>
      <c r="G171" s="7" t="s">
        <v>1007</v>
      </c>
      <c r="H171" s="77" t="s">
        <v>934</v>
      </c>
    </row>
    <row r="172" spans="1:8" x14ac:dyDescent="0.25">
      <c r="A172" t="s">
        <v>1035</v>
      </c>
      <c r="B172" s="63">
        <v>753</v>
      </c>
      <c r="C172" s="76" t="s">
        <v>4</v>
      </c>
      <c r="D172" s="7" t="s">
        <v>517</v>
      </c>
      <c r="E172" s="84" t="s">
        <v>509</v>
      </c>
      <c r="F172" s="7">
        <v>2016</v>
      </c>
      <c r="G172" s="7" t="s">
        <v>1007</v>
      </c>
      <c r="H172" s="77" t="s">
        <v>934</v>
      </c>
    </row>
    <row r="173" spans="1:8" x14ac:dyDescent="0.25">
      <c r="A173" t="s">
        <v>1035</v>
      </c>
      <c r="B173" s="63">
        <v>754</v>
      </c>
      <c r="C173" s="76" t="s">
        <v>4</v>
      </c>
      <c r="D173" s="7" t="s">
        <v>516</v>
      </c>
      <c r="E173" s="84" t="s">
        <v>509</v>
      </c>
      <c r="F173" s="7">
        <v>2016</v>
      </c>
      <c r="G173" s="7" t="s">
        <v>1007</v>
      </c>
      <c r="H173" s="77" t="s">
        <v>934</v>
      </c>
    </row>
    <row r="174" spans="1:8" x14ac:dyDescent="0.25">
      <c r="A174" t="s">
        <v>1035</v>
      </c>
      <c r="B174" s="63">
        <v>755</v>
      </c>
      <c r="C174" s="76" t="s">
        <v>4</v>
      </c>
      <c r="D174" s="7" t="s">
        <v>515</v>
      </c>
      <c r="E174" s="84" t="s">
        <v>509</v>
      </c>
      <c r="F174" s="7">
        <v>2016</v>
      </c>
      <c r="G174" s="7" t="s">
        <v>1007</v>
      </c>
      <c r="H174" s="77" t="s">
        <v>934</v>
      </c>
    </row>
    <row r="175" spans="1:8" x14ac:dyDescent="0.25">
      <c r="A175" t="s">
        <v>1035</v>
      </c>
      <c r="B175" s="63">
        <v>756</v>
      </c>
      <c r="C175" s="76" t="s">
        <v>4</v>
      </c>
      <c r="D175" s="7" t="s">
        <v>514</v>
      </c>
      <c r="E175" s="84" t="s">
        <v>509</v>
      </c>
      <c r="F175" s="7">
        <v>2016</v>
      </c>
      <c r="G175" s="7" t="s">
        <v>1007</v>
      </c>
      <c r="H175" s="77" t="s">
        <v>934</v>
      </c>
    </row>
    <row r="176" spans="1:8" x14ac:dyDescent="0.25">
      <c r="A176" t="s">
        <v>1035</v>
      </c>
      <c r="B176" s="63">
        <v>757</v>
      </c>
      <c r="C176" s="76" t="s">
        <v>4</v>
      </c>
      <c r="D176" s="7" t="s">
        <v>513</v>
      </c>
      <c r="E176" s="84" t="s">
        <v>509</v>
      </c>
      <c r="F176" s="7">
        <v>2016</v>
      </c>
      <c r="G176" s="7" t="s">
        <v>1007</v>
      </c>
      <c r="H176" s="77" t="s">
        <v>934</v>
      </c>
    </row>
    <row r="177" spans="1:8" x14ac:dyDescent="0.25">
      <c r="A177" t="s">
        <v>1035</v>
      </c>
      <c r="B177" s="63">
        <v>758</v>
      </c>
      <c r="C177" s="76" t="s">
        <v>4</v>
      </c>
      <c r="D177" s="7" t="s">
        <v>512</v>
      </c>
      <c r="E177" s="84" t="s">
        <v>509</v>
      </c>
      <c r="F177" s="7">
        <v>2016</v>
      </c>
      <c r="G177" s="7" t="s">
        <v>1007</v>
      </c>
      <c r="H177" s="77" t="s">
        <v>934</v>
      </c>
    </row>
    <row r="178" spans="1:8" x14ac:dyDescent="0.25">
      <c r="A178" t="s">
        <v>1035</v>
      </c>
      <c r="B178" s="63">
        <v>759</v>
      </c>
      <c r="C178" s="76" t="s">
        <v>4</v>
      </c>
      <c r="D178" s="7" t="s">
        <v>511</v>
      </c>
      <c r="E178" s="84" t="s">
        <v>509</v>
      </c>
      <c r="F178" s="7">
        <v>2016</v>
      </c>
      <c r="G178" s="7" t="s">
        <v>1007</v>
      </c>
      <c r="H178" s="77" t="s">
        <v>934</v>
      </c>
    </row>
    <row r="179" spans="1:8" x14ac:dyDescent="0.25">
      <c r="A179" t="s">
        <v>1035</v>
      </c>
      <c r="B179" s="63">
        <v>760</v>
      </c>
      <c r="C179" s="76" t="s">
        <v>4</v>
      </c>
      <c r="D179" s="7" t="s">
        <v>510</v>
      </c>
      <c r="E179" s="84" t="s">
        <v>509</v>
      </c>
      <c r="F179" s="7">
        <v>2016</v>
      </c>
      <c r="G179" s="7" t="s">
        <v>1007</v>
      </c>
      <c r="H179" s="77" t="s">
        <v>934</v>
      </c>
    </row>
    <row r="180" spans="1:8" x14ac:dyDescent="0.25">
      <c r="A180" t="s">
        <v>1035</v>
      </c>
      <c r="B180" s="63">
        <v>761</v>
      </c>
      <c r="C180" s="76" t="s">
        <v>4</v>
      </c>
      <c r="D180" s="7" t="s">
        <v>508</v>
      </c>
      <c r="E180" s="84" t="s">
        <v>509</v>
      </c>
      <c r="F180" s="7">
        <v>2016</v>
      </c>
      <c r="G180" s="7" t="s">
        <v>1007</v>
      </c>
      <c r="H180" s="77" t="s">
        <v>934</v>
      </c>
    </row>
    <row r="181" spans="1:8" x14ac:dyDescent="0.25">
      <c r="A181" t="s">
        <v>1035</v>
      </c>
      <c r="B181" s="63">
        <v>743</v>
      </c>
      <c r="C181" s="76" t="s">
        <v>4</v>
      </c>
      <c r="D181" s="7" t="s">
        <v>523</v>
      </c>
      <c r="E181" s="83" t="s">
        <v>32</v>
      </c>
      <c r="F181" s="7">
        <v>2016</v>
      </c>
      <c r="G181" s="7" t="s">
        <v>1006</v>
      </c>
      <c r="H181" s="77" t="s">
        <v>934</v>
      </c>
    </row>
    <row r="182" spans="1:8" x14ac:dyDescent="0.25">
      <c r="A182" t="s">
        <v>1035</v>
      </c>
      <c r="B182" s="63">
        <v>744</v>
      </c>
      <c r="C182" s="76" t="s">
        <v>4</v>
      </c>
      <c r="D182" s="7" t="s">
        <v>522</v>
      </c>
      <c r="E182" s="83" t="s">
        <v>32</v>
      </c>
      <c r="F182" s="7">
        <v>2016</v>
      </c>
      <c r="G182" s="7" t="s">
        <v>1006</v>
      </c>
      <c r="H182" s="77" t="s">
        <v>934</v>
      </c>
    </row>
    <row r="183" spans="1:8" x14ac:dyDescent="0.25">
      <c r="A183" t="s">
        <v>1035</v>
      </c>
      <c r="B183" s="63">
        <v>745</v>
      </c>
      <c r="C183" s="76" t="s">
        <v>4</v>
      </c>
      <c r="D183" s="7" t="s">
        <v>521</v>
      </c>
      <c r="E183" s="83" t="s">
        <v>32</v>
      </c>
      <c r="F183" s="7">
        <v>2016</v>
      </c>
      <c r="G183" s="7" t="s">
        <v>1006</v>
      </c>
      <c r="H183" s="77" t="s">
        <v>934</v>
      </c>
    </row>
    <row r="184" spans="1:8" x14ac:dyDescent="0.25">
      <c r="A184" t="s">
        <v>1035</v>
      </c>
      <c r="B184" s="63">
        <v>746</v>
      </c>
      <c r="C184" s="76" t="s">
        <v>4</v>
      </c>
      <c r="D184" s="7" t="s">
        <v>520</v>
      </c>
      <c r="E184" s="83" t="s">
        <v>32</v>
      </c>
      <c r="F184" s="7">
        <v>2016</v>
      </c>
      <c r="G184" s="7" t="s">
        <v>1006</v>
      </c>
      <c r="H184" s="77" t="s">
        <v>934</v>
      </c>
    </row>
    <row r="185" spans="1:8" x14ac:dyDescent="0.25">
      <c r="A185" t="s">
        <v>1035</v>
      </c>
      <c r="B185" s="63">
        <v>747</v>
      </c>
      <c r="C185" s="76" t="s">
        <v>4</v>
      </c>
      <c r="D185" s="7" t="s">
        <v>519</v>
      </c>
      <c r="E185" s="83" t="s">
        <v>32</v>
      </c>
      <c r="F185" s="7">
        <v>2016</v>
      </c>
      <c r="G185" s="7" t="s">
        <v>1006</v>
      </c>
      <c r="H185" s="77" t="s">
        <v>934</v>
      </c>
    </row>
    <row r="186" spans="1:8" x14ac:dyDescent="0.25">
      <c r="A186" t="s">
        <v>1035</v>
      </c>
      <c r="B186" s="63">
        <v>862</v>
      </c>
      <c r="C186" s="76" t="s">
        <v>4</v>
      </c>
      <c r="D186" s="7" t="s">
        <v>444</v>
      </c>
      <c r="E186" s="83" t="s">
        <v>445</v>
      </c>
      <c r="F186" s="7">
        <v>2016</v>
      </c>
      <c r="G186" s="7" t="s">
        <v>1006</v>
      </c>
      <c r="H186" s="77" t="s">
        <v>934</v>
      </c>
    </row>
    <row r="187" spans="1:8" x14ac:dyDescent="0.25">
      <c r="B187" s="63">
        <v>947</v>
      </c>
      <c r="C187" s="76" t="s">
        <v>4</v>
      </c>
      <c r="D187" s="7" t="s">
        <v>839</v>
      </c>
      <c r="E187" s="7" t="s">
        <v>840</v>
      </c>
      <c r="F187" s="7">
        <v>2016</v>
      </c>
      <c r="G187" s="7" t="s">
        <v>1003</v>
      </c>
      <c r="H187" s="77" t="s">
        <v>934</v>
      </c>
    </row>
    <row r="188" spans="1:8" x14ac:dyDescent="0.25">
      <c r="B188" s="63">
        <v>864</v>
      </c>
      <c r="C188" s="76" t="s">
        <v>4</v>
      </c>
      <c r="D188" s="7" t="s">
        <v>441</v>
      </c>
      <c r="E188" s="7" t="s">
        <v>442</v>
      </c>
      <c r="F188" s="7">
        <v>2016</v>
      </c>
      <c r="G188" s="7" t="s">
        <v>1006</v>
      </c>
      <c r="H188" s="77" t="s">
        <v>934</v>
      </c>
    </row>
    <row r="189" spans="1:8" x14ac:dyDescent="0.25">
      <c r="A189" t="s">
        <v>1035</v>
      </c>
      <c r="B189" s="63">
        <v>780</v>
      </c>
      <c r="C189" s="76" t="s">
        <v>4</v>
      </c>
      <c r="D189" s="7" t="s">
        <v>491</v>
      </c>
      <c r="E189" s="85" t="s">
        <v>492</v>
      </c>
      <c r="F189" s="7">
        <v>2016</v>
      </c>
      <c r="G189" s="7" t="s">
        <v>1006</v>
      </c>
      <c r="H189" s="77" t="s">
        <v>934</v>
      </c>
    </row>
    <row r="190" spans="1:8" x14ac:dyDescent="0.25">
      <c r="A190" t="s">
        <v>1035</v>
      </c>
      <c r="B190" s="63">
        <v>1489</v>
      </c>
      <c r="C190" s="76" t="s">
        <v>4</v>
      </c>
      <c r="D190" s="7" t="s">
        <v>816</v>
      </c>
      <c r="E190" s="85" t="s">
        <v>151</v>
      </c>
      <c r="F190" s="7">
        <v>2016</v>
      </c>
      <c r="G190" s="7" t="s">
        <v>1006</v>
      </c>
      <c r="H190" s="77" t="s">
        <v>934</v>
      </c>
    </row>
    <row r="191" spans="1:8" x14ac:dyDescent="0.25">
      <c r="A191" t="s">
        <v>1035</v>
      </c>
      <c r="B191" s="63">
        <v>846</v>
      </c>
      <c r="C191" s="76" t="s">
        <v>4</v>
      </c>
      <c r="D191" s="7" t="s">
        <v>454</v>
      </c>
      <c r="E191" s="85" t="s">
        <v>417</v>
      </c>
      <c r="F191" s="7">
        <v>2016</v>
      </c>
      <c r="G191" s="7" t="s">
        <v>1006</v>
      </c>
      <c r="H191" s="77" t="s">
        <v>934</v>
      </c>
    </row>
    <row r="192" spans="1:8" x14ac:dyDescent="0.25">
      <c r="B192" s="63">
        <v>733</v>
      </c>
      <c r="C192" s="76" t="s">
        <v>4</v>
      </c>
      <c r="D192" s="7" t="s">
        <v>527</v>
      </c>
      <c r="E192" s="7" t="s">
        <v>500</v>
      </c>
      <c r="F192" s="7">
        <v>2016</v>
      </c>
      <c r="G192" s="7" t="s">
        <v>1003</v>
      </c>
      <c r="H192" s="77" t="s">
        <v>934</v>
      </c>
    </row>
    <row r="193" spans="1:8" x14ac:dyDescent="0.25">
      <c r="B193" s="63">
        <v>734</v>
      </c>
      <c r="C193" s="76" t="s">
        <v>4</v>
      </c>
      <c r="D193" s="7" t="s">
        <v>526</v>
      </c>
      <c r="E193" s="7" t="s">
        <v>500</v>
      </c>
      <c r="F193" s="7">
        <v>2016</v>
      </c>
      <c r="G193" s="7" t="s">
        <v>1003</v>
      </c>
      <c r="H193" s="77" t="s">
        <v>934</v>
      </c>
    </row>
    <row r="194" spans="1:8" x14ac:dyDescent="0.25">
      <c r="A194" t="s">
        <v>1035</v>
      </c>
      <c r="B194" s="63">
        <v>975</v>
      </c>
      <c r="C194" s="76" t="s">
        <v>4</v>
      </c>
      <c r="D194" s="7" t="s">
        <v>743</v>
      </c>
      <c r="E194" s="84" t="s">
        <v>109</v>
      </c>
      <c r="F194" s="7">
        <v>2017</v>
      </c>
      <c r="G194" s="7" t="s">
        <v>1007</v>
      </c>
      <c r="H194" s="77" t="s">
        <v>934</v>
      </c>
    </row>
    <row r="195" spans="1:8" x14ac:dyDescent="0.25">
      <c r="A195" t="s">
        <v>1035</v>
      </c>
      <c r="B195" s="63">
        <v>976</v>
      </c>
      <c r="C195" s="76" t="s">
        <v>4</v>
      </c>
      <c r="D195" s="7" t="s">
        <v>742</v>
      </c>
      <c r="E195" s="84" t="s">
        <v>109</v>
      </c>
      <c r="F195" s="7">
        <v>2017</v>
      </c>
      <c r="G195" s="7" t="s">
        <v>1007</v>
      </c>
      <c r="H195" s="77" t="s">
        <v>934</v>
      </c>
    </row>
    <row r="196" spans="1:8" x14ac:dyDescent="0.25">
      <c r="A196" t="s">
        <v>1035</v>
      </c>
      <c r="B196" s="63">
        <v>977</v>
      </c>
      <c r="C196" s="76" t="s">
        <v>4</v>
      </c>
      <c r="D196" s="7" t="s">
        <v>741</v>
      </c>
      <c r="E196" s="84" t="s">
        <v>109</v>
      </c>
      <c r="F196" s="7">
        <v>2017</v>
      </c>
      <c r="G196" s="7" t="s">
        <v>1007</v>
      </c>
      <c r="H196" s="77" t="s">
        <v>934</v>
      </c>
    </row>
    <row r="197" spans="1:8" x14ac:dyDescent="0.25">
      <c r="A197" t="s">
        <v>1035</v>
      </c>
      <c r="B197" s="63">
        <v>849</v>
      </c>
      <c r="C197" s="76" t="s">
        <v>4</v>
      </c>
      <c r="D197" s="7" t="s">
        <v>453</v>
      </c>
      <c r="E197" s="83" t="s">
        <v>32</v>
      </c>
      <c r="F197" s="7">
        <v>2017</v>
      </c>
      <c r="G197" s="7" t="s">
        <v>1006</v>
      </c>
      <c r="H197" s="77" t="s">
        <v>934</v>
      </c>
    </row>
    <row r="198" spans="1:8" x14ac:dyDescent="0.25">
      <c r="A198" t="s">
        <v>1035</v>
      </c>
      <c r="B198" s="63">
        <v>850</v>
      </c>
      <c r="C198" s="76" t="s">
        <v>4</v>
      </c>
      <c r="D198" s="7" t="s">
        <v>452</v>
      </c>
      <c r="E198" s="83" t="s">
        <v>32</v>
      </c>
      <c r="F198" s="7">
        <v>2017</v>
      </c>
      <c r="G198" s="7" t="s">
        <v>1006</v>
      </c>
      <c r="H198" s="77" t="s">
        <v>934</v>
      </c>
    </row>
    <row r="199" spans="1:8" x14ac:dyDescent="0.25">
      <c r="A199" t="s">
        <v>1035</v>
      </c>
      <c r="B199" s="63">
        <v>851</v>
      </c>
      <c r="C199" s="76" t="s">
        <v>4</v>
      </c>
      <c r="D199" s="7" t="s">
        <v>451</v>
      </c>
      <c r="E199" s="83" t="s">
        <v>32</v>
      </c>
      <c r="F199" s="7">
        <v>2017</v>
      </c>
      <c r="G199" s="7" t="s">
        <v>1006</v>
      </c>
      <c r="H199" s="77" t="s">
        <v>934</v>
      </c>
    </row>
    <row r="200" spans="1:8" x14ac:dyDescent="0.25">
      <c r="A200" t="s">
        <v>1035</v>
      </c>
      <c r="B200" s="63">
        <v>852</v>
      </c>
      <c r="C200" s="76" t="s">
        <v>4</v>
      </c>
      <c r="D200" s="7" t="s">
        <v>450</v>
      </c>
      <c r="E200" s="83" t="s">
        <v>32</v>
      </c>
      <c r="F200" s="7">
        <v>2017</v>
      </c>
      <c r="G200" s="7" t="s">
        <v>1006</v>
      </c>
      <c r="H200" s="77" t="s">
        <v>934</v>
      </c>
    </row>
    <row r="201" spans="1:8" x14ac:dyDescent="0.25">
      <c r="A201" t="s">
        <v>1035</v>
      </c>
      <c r="B201" s="63">
        <v>861</v>
      </c>
      <c r="C201" s="76" t="s">
        <v>4</v>
      </c>
      <c r="D201" s="7" t="s">
        <v>446</v>
      </c>
      <c r="E201" s="83" t="s">
        <v>445</v>
      </c>
      <c r="F201" s="7">
        <v>2017</v>
      </c>
      <c r="G201" s="7" t="s">
        <v>1006</v>
      </c>
      <c r="H201" s="77" t="s">
        <v>934</v>
      </c>
    </row>
    <row r="202" spans="1:8" x14ac:dyDescent="0.25">
      <c r="B202" s="63">
        <v>863</v>
      </c>
      <c r="C202" s="76" t="s">
        <v>4</v>
      </c>
      <c r="D202" s="7" t="s">
        <v>443</v>
      </c>
      <c r="E202" s="7" t="s">
        <v>442</v>
      </c>
      <c r="F202" s="7">
        <v>2017</v>
      </c>
      <c r="G202" s="7" t="s">
        <v>1006</v>
      </c>
      <c r="H202" s="77" t="s">
        <v>934</v>
      </c>
    </row>
    <row r="203" spans="1:8" x14ac:dyDescent="0.25">
      <c r="A203" t="s">
        <v>1035</v>
      </c>
      <c r="B203" s="63">
        <v>1469</v>
      </c>
      <c r="C203" s="76" t="s">
        <v>4</v>
      </c>
      <c r="D203" s="7" t="s">
        <v>86</v>
      </c>
      <c r="E203" s="85" t="s">
        <v>87</v>
      </c>
      <c r="F203" s="7">
        <v>2017</v>
      </c>
      <c r="G203" s="7" t="s">
        <v>1006</v>
      </c>
      <c r="H203" s="77" t="s">
        <v>934</v>
      </c>
    </row>
    <row r="204" spans="1:8" x14ac:dyDescent="0.25">
      <c r="A204" t="s">
        <v>1035</v>
      </c>
      <c r="B204" s="63">
        <v>1449</v>
      </c>
      <c r="C204" s="76" t="s">
        <v>4</v>
      </c>
      <c r="D204" s="7" t="s">
        <v>113</v>
      </c>
      <c r="E204" s="84" t="s">
        <v>114</v>
      </c>
      <c r="F204" s="7">
        <v>2018</v>
      </c>
      <c r="G204" s="7" t="s">
        <v>1007</v>
      </c>
      <c r="H204" s="77" t="s">
        <v>934</v>
      </c>
    </row>
    <row r="205" spans="1:8" x14ac:dyDescent="0.25">
      <c r="A205" t="s">
        <v>1035</v>
      </c>
      <c r="B205" s="63">
        <v>1041</v>
      </c>
      <c r="C205" s="76" t="s">
        <v>4</v>
      </c>
      <c r="D205" s="7" t="s">
        <v>680</v>
      </c>
      <c r="E205" s="86" t="s">
        <v>159</v>
      </c>
      <c r="F205" s="7">
        <v>2018</v>
      </c>
      <c r="G205" s="7" t="s">
        <v>1006</v>
      </c>
      <c r="H205" s="77" t="s">
        <v>934</v>
      </c>
    </row>
    <row r="206" spans="1:8" x14ac:dyDescent="0.25">
      <c r="A206" t="s">
        <v>1035</v>
      </c>
      <c r="B206" s="63">
        <v>1042</v>
      </c>
      <c r="C206" s="76" t="s">
        <v>4</v>
      </c>
      <c r="D206" s="7" t="s">
        <v>679</v>
      </c>
      <c r="E206" s="86" t="s">
        <v>159</v>
      </c>
      <c r="F206" s="7">
        <v>2018</v>
      </c>
      <c r="G206" s="7" t="s">
        <v>1006</v>
      </c>
      <c r="H206" s="77" t="s">
        <v>934</v>
      </c>
    </row>
    <row r="207" spans="1:8" x14ac:dyDescent="0.25">
      <c r="A207" t="s">
        <v>1035</v>
      </c>
      <c r="B207" s="63">
        <v>1043</v>
      </c>
      <c r="C207" s="76" t="s">
        <v>4</v>
      </c>
      <c r="D207" s="7" t="s">
        <v>678</v>
      </c>
      <c r="E207" s="86" t="s">
        <v>159</v>
      </c>
      <c r="F207" s="7">
        <v>2018</v>
      </c>
      <c r="G207" s="7" t="s">
        <v>1006</v>
      </c>
      <c r="H207" s="77" t="s">
        <v>934</v>
      </c>
    </row>
    <row r="208" spans="1:8" x14ac:dyDescent="0.25">
      <c r="A208" t="s">
        <v>1035</v>
      </c>
      <c r="B208" s="63">
        <v>1044</v>
      </c>
      <c r="C208" s="76" t="s">
        <v>4</v>
      </c>
      <c r="D208" s="7" t="s">
        <v>677</v>
      </c>
      <c r="E208" s="86" t="s">
        <v>159</v>
      </c>
      <c r="F208" s="7">
        <v>2018</v>
      </c>
      <c r="G208" s="7" t="s">
        <v>1006</v>
      </c>
      <c r="H208" s="77" t="s">
        <v>934</v>
      </c>
    </row>
    <row r="209" spans="1:8" x14ac:dyDescent="0.25">
      <c r="A209" t="s">
        <v>1035</v>
      </c>
      <c r="B209" s="63">
        <v>1045</v>
      </c>
      <c r="C209" s="76" t="s">
        <v>4</v>
      </c>
      <c r="D209" s="7" t="s">
        <v>676</v>
      </c>
      <c r="E209" s="86" t="s">
        <v>159</v>
      </c>
      <c r="F209" s="7">
        <v>2018</v>
      </c>
      <c r="G209" s="7" t="s">
        <v>1006</v>
      </c>
      <c r="H209" s="77" t="s">
        <v>934</v>
      </c>
    </row>
    <row r="210" spans="1:8" x14ac:dyDescent="0.25">
      <c r="A210" t="s">
        <v>1035</v>
      </c>
      <c r="B210" s="63">
        <v>1046</v>
      </c>
      <c r="C210" s="76" t="s">
        <v>4</v>
      </c>
      <c r="D210" s="7" t="s">
        <v>675</v>
      </c>
      <c r="E210" s="86" t="s">
        <v>159</v>
      </c>
      <c r="F210" s="7">
        <v>2018</v>
      </c>
      <c r="G210" s="7" t="s">
        <v>1006</v>
      </c>
      <c r="H210" s="77" t="s">
        <v>934</v>
      </c>
    </row>
    <row r="211" spans="1:8" x14ac:dyDescent="0.25">
      <c r="A211" t="s">
        <v>1035</v>
      </c>
      <c r="B211" s="63">
        <v>1047</v>
      </c>
      <c r="C211" s="76" t="s">
        <v>4</v>
      </c>
      <c r="D211" s="7" t="s">
        <v>674</v>
      </c>
      <c r="E211" s="86" t="s">
        <v>159</v>
      </c>
      <c r="F211" s="7">
        <v>2018</v>
      </c>
      <c r="G211" s="7" t="s">
        <v>1006</v>
      </c>
      <c r="H211" s="77" t="s">
        <v>934</v>
      </c>
    </row>
    <row r="212" spans="1:8" x14ac:dyDescent="0.25">
      <c r="A212" t="s">
        <v>1035</v>
      </c>
      <c r="B212" s="63">
        <v>1048</v>
      </c>
      <c r="C212" s="76" t="s">
        <v>4</v>
      </c>
      <c r="D212" s="7" t="s">
        <v>673</v>
      </c>
      <c r="E212" s="86" t="s">
        <v>159</v>
      </c>
      <c r="F212" s="7">
        <v>2018</v>
      </c>
      <c r="G212" s="7" t="s">
        <v>1006</v>
      </c>
      <c r="H212" s="77" t="s">
        <v>934</v>
      </c>
    </row>
    <row r="213" spans="1:8" x14ac:dyDescent="0.25">
      <c r="A213" t="s">
        <v>1035</v>
      </c>
      <c r="B213" s="63">
        <v>1049</v>
      </c>
      <c r="C213" s="76" t="s">
        <v>4</v>
      </c>
      <c r="D213" s="7" t="s">
        <v>672</v>
      </c>
      <c r="E213" s="86" t="s">
        <v>159</v>
      </c>
      <c r="F213" s="7">
        <v>2018</v>
      </c>
      <c r="G213" s="7" t="s">
        <v>1006</v>
      </c>
      <c r="H213" s="77" t="s">
        <v>934</v>
      </c>
    </row>
    <row r="214" spans="1:8" x14ac:dyDescent="0.25">
      <c r="A214" t="s">
        <v>1035</v>
      </c>
      <c r="B214" s="63">
        <v>1050</v>
      </c>
      <c r="C214" s="76" t="s">
        <v>4</v>
      </c>
      <c r="D214" s="7" t="s">
        <v>671</v>
      </c>
      <c r="E214" s="86" t="s">
        <v>159</v>
      </c>
      <c r="F214" s="7">
        <v>2018</v>
      </c>
      <c r="G214" s="7" t="s">
        <v>1006</v>
      </c>
      <c r="H214" s="77" t="s">
        <v>934</v>
      </c>
    </row>
    <row r="215" spans="1:8" x14ac:dyDescent="0.25">
      <c r="A215" t="s">
        <v>1035</v>
      </c>
      <c r="B215" s="63">
        <v>1447</v>
      </c>
      <c r="C215" s="76" t="s">
        <v>4</v>
      </c>
      <c r="D215" s="7" t="s">
        <v>117</v>
      </c>
      <c r="E215" s="86" t="s">
        <v>116</v>
      </c>
      <c r="F215" s="7">
        <v>2018</v>
      </c>
      <c r="G215" s="7" t="s">
        <v>1006</v>
      </c>
      <c r="H215" s="77" t="s">
        <v>934</v>
      </c>
    </row>
    <row r="216" spans="1:8" x14ac:dyDescent="0.25">
      <c r="A216" t="s">
        <v>1035</v>
      </c>
      <c r="B216" s="63">
        <v>1448</v>
      </c>
      <c r="C216" s="76" t="s">
        <v>4</v>
      </c>
      <c r="D216" s="7" t="s">
        <v>115</v>
      </c>
      <c r="E216" s="86" t="s">
        <v>116</v>
      </c>
      <c r="F216" s="7">
        <v>2018</v>
      </c>
      <c r="G216" s="7" t="s">
        <v>1006</v>
      </c>
      <c r="H216" s="77" t="s">
        <v>934</v>
      </c>
    </row>
    <row r="217" spans="1:8" x14ac:dyDescent="0.25">
      <c r="A217" t="s">
        <v>1035</v>
      </c>
      <c r="B217" s="63">
        <v>1380</v>
      </c>
      <c r="C217" s="76" t="s">
        <v>4</v>
      </c>
      <c r="D217" s="7" t="s">
        <v>188</v>
      </c>
      <c r="E217" s="87" t="s">
        <v>169</v>
      </c>
      <c r="F217" s="7">
        <v>2018</v>
      </c>
      <c r="G217" s="7" t="s">
        <v>1006</v>
      </c>
      <c r="H217" s="77" t="s">
        <v>934</v>
      </c>
    </row>
    <row r="218" spans="1:8" x14ac:dyDescent="0.25">
      <c r="A218" t="s">
        <v>1035</v>
      </c>
      <c r="B218" s="63">
        <v>1381</v>
      </c>
      <c r="C218" s="76" t="s">
        <v>4</v>
      </c>
      <c r="D218" s="7" t="s">
        <v>187</v>
      </c>
      <c r="E218" s="87" t="s">
        <v>169</v>
      </c>
      <c r="F218" s="7">
        <v>2018</v>
      </c>
      <c r="G218" s="7" t="s">
        <v>1006</v>
      </c>
      <c r="H218" s="77" t="s">
        <v>934</v>
      </c>
    </row>
    <row r="219" spans="1:8" x14ac:dyDescent="0.25">
      <c r="A219" t="s">
        <v>1035</v>
      </c>
      <c r="B219" s="63">
        <v>1382</v>
      </c>
      <c r="C219" s="76" t="s">
        <v>4</v>
      </c>
      <c r="D219" s="7" t="s">
        <v>186</v>
      </c>
      <c r="E219" s="87" t="s">
        <v>169</v>
      </c>
      <c r="F219" s="7">
        <v>2018</v>
      </c>
      <c r="G219" s="7" t="s">
        <v>1006</v>
      </c>
      <c r="H219" s="77" t="s">
        <v>934</v>
      </c>
    </row>
    <row r="220" spans="1:8" x14ac:dyDescent="0.25">
      <c r="A220" t="s">
        <v>1035</v>
      </c>
      <c r="B220" s="63">
        <v>1383</v>
      </c>
      <c r="C220" s="76" t="s">
        <v>4</v>
      </c>
      <c r="D220" s="7" t="s">
        <v>185</v>
      </c>
      <c r="E220" s="87" t="s">
        <v>169</v>
      </c>
      <c r="F220" s="7">
        <v>2018</v>
      </c>
      <c r="G220" s="7" t="s">
        <v>1006</v>
      </c>
      <c r="H220" s="77" t="s">
        <v>934</v>
      </c>
    </row>
    <row r="221" spans="1:8" x14ac:dyDescent="0.25">
      <c r="A221" t="s">
        <v>1035</v>
      </c>
      <c r="B221" s="63">
        <v>1384</v>
      </c>
      <c r="C221" s="76" t="s">
        <v>4</v>
      </c>
      <c r="D221" s="7" t="s">
        <v>184</v>
      </c>
      <c r="E221" s="87" t="s">
        <v>169</v>
      </c>
      <c r="F221" s="7">
        <v>2018</v>
      </c>
      <c r="G221" s="7" t="s">
        <v>1006</v>
      </c>
      <c r="H221" s="77" t="s">
        <v>934</v>
      </c>
    </row>
    <row r="222" spans="1:8" x14ac:dyDescent="0.25">
      <c r="A222" t="s">
        <v>1035</v>
      </c>
      <c r="B222" s="63">
        <v>1385</v>
      </c>
      <c r="C222" s="76" t="s">
        <v>4</v>
      </c>
      <c r="D222" s="7" t="s">
        <v>183</v>
      </c>
      <c r="E222" s="87" t="s">
        <v>169</v>
      </c>
      <c r="F222" s="7">
        <v>2018</v>
      </c>
      <c r="G222" s="7" t="s">
        <v>1006</v>
      </c>
      <c r="H222" s="77" t="s">
        <v>934</v>
      </c>
    </row>
    <row r="223" spans="1:8" x14ac:dyDescent="0.25">
      <c r="A223" t="s">
        <v>1035</v>
      </c>
      <c r="B223" s="63">
        <v>1386</v>
      </c>
      <c r="C223" s="76" t="s">
        <v>4</v>
      </c>
      <c r="D223" s="7" t="s">
        <v>182</v>
      </c>
      <c r="E223" s="87" t="s">
        <v>169</v>
      </c>
      <c r="F223" s="7">
        <v>2018</v>
      </c>
      <c r="G223" s="7" t="s">
        <v>1006</v>
      </c>
      <c r="H223" s="77" t="s">
        <v>934</v>
      </c>
    </row>
    <row r="224" spans="1:8" x14ac:dyDescent="0.25">
      <c r="A224" t="s">
        <v>1035</v>
      </c>
      <c r="B224" s="63">
        <v>1387</v>
      </c>
      <c r="C224" s="76" t="s">
        <v>4</v>
      </c>
      <c r="D224" s="7" t="s">
        <v>181</v>
      </c>
      <c r="E224" s="87" t="s">
        <v>169</v>
      </c>
      <c r="F224" s="7">
        <v>2018</v>
      </c>
      <c r="G224" s="7" t="s">
        <v>1006</v>
      </c>
      <c r="H224" s="77" t="s">
        <v>934</v>
      </c>
    </row>
    <row r="225" spans="1:8" x14ac:dyDescent="0.25">
      <c r="A225" t="s">
        <v>1035</v>
      </c>
      <c r="B225" s="63">
        <v>1388</v>
      </c>
      <c r="C225" s="76" t="s">
        <v>4</v>
      </c>
      <c r="D225" s="7" t="s">
        <v>180</v>
      </c>
      <c r="E225" s="87" t="s">
        <v>169</v>
      </c>
      <c r="F225" s="7">
        <v>2018</v>
      </c>
      <c r="G225" s="7" t="s">
        <v>1006</v>
      </c>
      <c r="H225" s="77" t="s">
        <v>934</v>
      </c>
    </row>
    <row r="226" spans="1:8" x14ac:dyDescent="0.25">
      <c r="A226" t="s">
        <v>1035</v>
      </c>
      <c r="B226" s="63">
        <v>1389</v>
      </c>
      <c r="C226" s="76" t="s">
        <v>4</v>
      </c>
      <c r="D226" s="7" t="s">
        <v>179</v>
      </c>
      <c r="E226" s="87" t="s">
        <v>169</v>
      </c>
      <c r="F226" s="7">
        <v>2018</v>
      </c>
      <c r="G226" s="7" t="s">
        <v>1006</v>
      </c>
      <c r="H226" s="77" t="s">
        <v>934</v>
      </c>
    </row>
    <row r="227" spans="1:8" x14ac:dyDescent="0.25">
      <c r="A227" t="s">
        <v>1035</v>
      </c>
      <c r="B227" s="63">
        <v>1390</v>
      </c>
      <c r="C227" s="76" t="s">
        <v>4</v>
      </c>
      <c r="D227" s="7" t="s">
        <v>178</v>
      </c>
      <c r="E227" s="87" t="s">
        <v>169</v>
      </c>
      <c r="F227" s="7">
        <v>2018</v>
      </c>
      <c r="G227" s="7" t="s">
        <v>1006</v>
      </c>
      <c r="H227" s="77" t="s">
        <v>934</v>
      </c>
    </row>
    <row r="228" spans="1:8" x14ac:dyDescent="0.25">
      <c r="A228" t="s">
        <v>1035</v>
      </c>
      <c r="B228" s="63">
        <v>1391</v>
      </c>
      <c r="C228" s="76" t="s">
        <v>4</v>
      </c>
      <c r="D228" s="7" t="s">
        <v>177</v>
      </c>
      <c r="E228" s="87" t="s">
        <v>169</v>
      </c>
      <c r="F228" s="7">
        <v>2018</v>
      </c>
      <c r="G228" s="7" t="s">
        <v>1006</v>
      </c>
      <c r="H228" s="77" t="s">
        <v>934</v>
      </c>
    </row>
    <row r="229" spans="1:8" x14ac:dyDescent="0.25">
      <c r="A229" t="s">
        <v>1035</v>
      </c>
      <c r="B229" s="63">
        <v>1392</v>
      </c>
      <c r="C229" s="76" t="s">
        <v>4</v>
      </c>
      <c r="D229" s="7" t="s">
        <v>176</v>
      </c>
      <c r="E229" s="87" t="s">
        <v>169</v>
      </c>
      <c r="F229" s="7">
        <v>2018</v>
      </c>
      <c r="G229" s="7" t="s">
        <v>1006</v>
      </c>
      <c r="H229" s="77" t="s">
        <v>934</v>
      </c>
    </row>
    <row r="230" spans="1:8" x14ac:dyDescent="0.25">
      <c r="A230" t="s">
        <v>1035</v>
      </c>
      <c r="B230" s="63">
        <v>1393</v>
      </c>
      <c r="C230" s="76" t="s">
        <v>4</v>
      </c>
      <c r="D230" s="7" t="s">
        <v>175</v>
      </c>
      <c r="E230" s="87" t="s">
        <v>169</v>
      </c>
      <c r="F230" s="7">
        <v>2018</v>
      </c>
      <c r="G230" s="7" t="s">
        <v>1006</v>
      </c>
      <c r="H230" s="77" t="s">
        <v>934</v>
      </c>
    </row>
    <row r="231" spans="1:8" x14ac:dyDescent="0.25">
      <c r="A231" t="s">
        <v>1035</v>
      </c>
      <c r="B231" s="63">
        <v>1394</v>
      </c>
      <c r="C231" s="76" t="s">
        <v>4</v>
      </c>
      <c r="D231" s="7" t="s">
        <v>174</v>
      </c>
      <c r="E231" s="87" t="s">
        <v>169</v>
      </c>
      <c r="F231" s="7">
        <v>2018</v>
      </c>
      <c r="G231" s="7" t="s">
        <v>1006</v>
      </c>
      <c r="H231" s="77" t="s">
        <v>934</v>
      </c>
    </row>
    <row r="232" spans="1:8" x14ac:dyDescent="0.25">
      <c r="A232" t="s">
        <v>1035</v>
      </c>
      <c r="B232" s="63">
        <v>1395</v>
      </c>
      <c r="C232" s="76" t="s">
        <v>4</v>
      </c>
      <c r="D232" s="7" t="s">
        <v>173</v>
      </c>
      <c r="E232" s="87" t="s">
        <v>169</v>
      </c>
      <c r="F232" s="7">
        <v>2018</v>
      </c>
      <c r="G232" s="7" t="s">
        <v>1006</v>
      </c>
      <c r="H232" s="77" t="s">
        <v>934</v>
      </c>
    </row>
    <row r="233" spans="1:8" x14ac:dyDescent="0.25">
      <c r="A233" t="s">
        <v>1035</v>
      </c>
      <c r="B233" s="63">
        <v>1396</v>
      </c>
      <c r="C233" s="76" t="s">
        <v>4</v>
      </c>
      <c r="D233" s="7" t="s">
        <v>172</v>
      </c>
      <c r="E233" s="87" t="s">
        <v>169</v>
      </c>
      <c r="F233" s="7">
        <v>2018</v>
      </c>
      <c r="G233" s="7" t="s">
        <v>1006</v>
      </c>
      <c r="H233" s="77" t="s">
        <v>934</v>
      </c>
    </row>
    <row r="234" spans="1:8" x14ac:dyDescent="0.25">
      <c r="A234" t="s">
        <v>1035</v>
      </c>
      <c r="B234" s="63">
        <v>1397</v>
      </c>
      <c r="C234" s="76" t="s">
        <v>4</v>
      </c>
      <c r="D234" s="7" t="s">
        <v>171</v>
      </c>
      <c r="E234" s="87" t="s">
        <v>169</v>
      </c>
      <c r="F234" s="7">
        <v>2018</v>
      </c>
      <c r="G234" s="7" t="s">
        <v>1006</v>
      </c>
      <c r="H234" s="77" t="s">
        <v>934</v>
      </c>
    </row>
    <row r="235" spans="1:8" x14ac:dyDescent="0.25">
      <c r="A235" t="s">
        <v>1035</v>
      </c>
      <c r="B235" s="63">
        <v>1398</v>
      </c>
      <c r="C235" s="76" t="s">
        <v>4</v>
      </c>
      <c r="D235" s="7" t="s">
        <v>170</v>
      </c>
      <c r="E235" s="87" t="s">
        <v>169</v>
      </c>
      <c r="F235" s="7">
        <v>2018</v>
      </c>
      <c r="G235" s="7" t="s">
        <v>1006</v>
      </c>
      <c r="H235" s="77" t="s">
        <v>934</v>
      </c>
    </row>
    <row r="236" spans="1:8" x14ac:dyDescent="0.25">
      <c r="A236" t="s">
        <v>1035</v>
      </c>
      <c r="B236" s="63">
        <v>1399</v>
      </c>
      <c r="C236" s="76" t="s">
        <v>4</v>
      </c>
      <c r="D236" s="7" t="s">
        <v>168</v>
      </c>
      <c r="E236" s="87" t="s">
        <v>169</v>
      </c>
      <c r="F236" s="7">
        <v>2018</v>
      </c>
      <c r="G236" s="7" t="s">
        <v>1006</v>
      </c>
      <c r="H236" s="77" t="s">
        <v>934</v>
      </c>
    </row>
    <row r="237" spans="1:8" hidden="1" x14ac:dyDescent="0.25">
      <c r="A237" t="s">
        <v>1035</v>
      </c>
      <c r="B237" s="63">
        <v>978</v>
      </c>
      <c r="C237" s="76" t="s">
        <v>144</v>
      </c>
      <c r="D237" s="7" t="s">
        <v>740</v>
      </c>
      <c r="E237" s="83" t="s">
        <v>32</v>
      </c>
      <c r="F237" s="7">
        <v>2018</v>
      </c>
      <c r="G237" s="7" t="s">
        <v>1006</v>
      </c>
      <c r="H237" s="77" t="s">
        <v>934</v>
      </c>
    </row>
    <row r="238" spans="1:8" x14ac:dyDescent="0.25">
      <c r="A238" t="s">
        <v>1035</v>
      </c>
      <c r="B238" s="63">
        <v>979</v>
      </c>
      <c r="C238" s="76" t="s">
        <v>4</v>
      </c>
      <c r="D238" s="7" t="s">
        <v>739</v>
      </c>
      <c r="E238" s="83" t="s">
        <v>32</v>
      </c>
      <c r="F238" s="7">
        <v>2018</v>
      </c>
      <c r="G238" s="7" t="s">
        <v>1006</v>
      </c>
      <c r="H238" s="77" t="s">
        <v>934</v>
      </c>
    </row>
    <row r="239" spans="1:8" x14ac:dyDescent="0.25">
      <c r="A239" t="s">
        <v>1035</v>
      </c>
      <c r="B239" s="63">
        <v>980</v>
      </c>
      <c r="C239" s="76" t="s">
        <v>4</v>
      </c>
      <c r="D239" s="7" t="s">
        <v>738</v>
      </c>
      <c r="E239" s="83" t="s">
        <v>32</v>
      </c>
      <c r="F239" s="7">
        <v>2018</v>
      </c>
      <c r="G239" s="7" t="s">
        <v>1006</v>
      </c>
      <c r="H239" s="77" t="s">
        <v>934</v>
      </c>
    </row>
    <row r="240" spans="1:8" x14ac:dyDescent="0.25">
      <c r="A240" t="s">
        <v>1035</v>
      </c>
      <c r="B240" s="63">
        <v>981</v>
      </c>
      <c r="C240" s="76" t="s">
        <v>4</v>
      </c>
      <c r="D240" s="7" t="s">
        <v>737</v>
      </c>
      <c r="E240" s="83" t="s">
        <v>32</v>
      </c>
      <c r="F240" s="7">
        <v>2018</v>
      </c>
      <c r="G240" s="7" t="s">
        <v>1006</v>
      </c>
      <c r="H240" s="77" t="s">
        <v>934</v>
      </c>
    </row>
    <row r="241" spans="1:8" x14ac:dyDescent="0.25">
      <c r="A241" t="s">
        <v>1035</v>
      </c>
      <c r="B241" s="63">
        <v>982</v>
      </c>
      <c r="C241" s="76" t="s">
        <v>4</v>
      </c>
      <c r="D241" s="7" t="s">
        <v>736</v>
      </c>
      <c r="E241" s="83" t="s">
        <v>32</v>
      </c>
      <c r="F241" s="7">
        <v>2018</v>
      </c>
      <c r="G241" s="7" t="s">
        <v>1006</v>
      </c>
      <c r="H241" s="77" t="s">
        <v>934</v>
      </c>
    </row>
    <row r="242" spans="1:8" x14ac:dyDescent="0.25">
      <c r="A242" t="s">
        <v>1035</v>
      </c>
      <c r="B242" s="63">
        <v>983</v>
      </c>
      <c r="C242" s="76" t="s">
        <v>4</v>
      </c>
      <c r="D242" s="7" t="s">
        <v>735</v>
      </c>
      <c r="E242" s="83" t="s">
        <v>32</v>
      </c>
      <c r="F242" s="7">
        <v>2018</v>
      </c>
      <c r="G242" s="7" t="s">
        <v>1006</v>
      </c>
      <c r="H242" s="77" t="s">
        <v>934</v>
      </c>
    </row>
    <row r="243" spans="1:8" x14ac:dyDescent="0.25">
      <c r="A243" t="s">
        <v>1035</v>
      </c>
      <c r="B243" s="63">
        <v>984</v>
      </c>
      <c r="C243" s="76" t="s">
        <v>4</v>
      </c>
      <c r="D243" s="7" t="s">
        <v>734</v>
      </c>
      <c r="E243" s="83" t="s">
        <v>32</v>
      </c>
      <c r="F243" s="7">
        <v>2018</v>
      </c>
      <c r="G243" s="7" t="s">
        <v>1006</v>
      </c>
      <c r="H243" s="77" t="s">
        <v>934</v>
      </c>
    </row>
    <row r="244" spans="1:8" x14ac:dyDescent="0.25">
      <c r="A244" t="s">
        <v>1035</v>
      </c>
      <c r="B244" s="63">
        <v>985</v>
      </c>
      <c r="C244" s="76" t="s">
        <v>4</v>
      </c>
      <c r="D244" s="7" t="s">
        <v>733</v>
      </c>
      <c r="E244" s="83" t="s">
        <v>32</v>
      </c>
      <c r="F244" s="7">
        <v>2018</v>
      </c>
      <c r="G244" s="7" t="s">
        <v>1006</v>
      </c>
      <c r="H244" s="77" t="s">
        <v>934</v>
      </c>
    </row>
    <row r="245" spans="1:8" x14ac:dyDescent="0.25">
      <c r="A245" t="s">
        <v>1035</v>
      </c>
      <c r="B245" s="63">
        <v>986</v>
      </c>
      <c r="C245" s="76" t="s">
        <v>4</v>
      </c>
      <c r="D245" s="7" t="s">
        <v>732</v>
      </c>
      <c r="E245" s="83" t="s">
        <v>32</v>
      </c>
      <c r="F245" s="7">
        <v>2018</v>
      </c>
      <c r="G245" s="7" t="s">
        <v>1006</v>
      </c>
      <c r="H245" s="77" t="s">
        <v>934</v>
      </c>
    </row>
    <row r="246" spans="1:8" x14ac:dyDescent="0.25">
      <c r="A246" t="s">
        <v>1035</v>
      </c>
      <c r="B246" s="63">
        <v>987</v>
      </c>
      <c r="C246" s="76" t="s">
        <v>4</v>
      </c>
      <c r="D246" s="7" t="s">
        <v>731</v>
      </c>
      <c r="E246" s="83" t="s">
        <v>32</v>
      </c>
      <c r="F246" s="7">
        <v>2018</v>
      </c>
      <c r="G246" s="7" t="s">
        <v>1006</v>
      </c>
      <c r="H246" s="77" t="s">
        <v>934</v>
      </c>
    </row>
    <row r="247" spans="1:8" x14ac:dyDescent="0.25">
      <c r="A247" t="s">
        <v>1035</v>
      </c>
      <c r="B247" s="63">
        <v>988</v>
      </c>
      <c r="C247" s="76" t="s">
        <v>4</v>
      </c>
      <c r="D247" s="7" t="s">
        <v>730</v>
      </c>
      <c r="E247" s="83" t="s">
        <v>32</v>
      </c>
      <c r="F247" s="7">
        <v>2018</v>
      </c>
      <c r="G247" s="7" t="s">
        <v>1006</v>
      </c>
      <c r="H247" s="77" t="s">
        <v>934</v>
      </c>
    </row>
    <row r="248" spans="1:8" x14ac:dyDescent="0.25">
      <c r="A248" t="s">
        <v>1035</v>
      </c>
      <c r="B248" s="63">
        <v>989</v>
      </c>
      <c r="C248" s="76" t="s">
        <v>4</v>
      </c>
      <c r="D248" s="7" t="s">
        <v>729</v>
      </c>
      <c r="E248" s="83" t="s">
        <v>32</v>
      </c>
      <c r="F248" s="7">
        <v>2018</v>
      </c>
      <c r="G248" s="7" t="s">
        <v>1006</v>
      </c>
      <c r="H248" s="77" t="s">
        <v>934</v>
      </c>
    </row>
    <row r="249" spans="1:8" x14ac:dyDescent="0.25">
      <c r="A249" t="s">
        <v>1035</v>
      </c>
      <c r="B249" s="63">
        <v>990</v>
      </c>
      <c r="C249" s="76" t="s">
        <v>4</v>
      </c>
      <c r="D249" s="7" t="s">
        <v>728</v>
      </c>
      <c r="E249" s="83" t="s">
        <v>32</v>
      </c>
      <c r="F249" s="7">
        <v>2018</v>
      </c>
      <c r="G249" s="7" t="s">
        <v>1006</v>
      </c>
      <c r="H249" s="77" t="s">
        <v>934</v>
      </c>
    </row>
    <row r="250" spans="1:8" x14ac:dyDescent="0.25">
      <c r="A250" t="s">
        <v>1035</v>
      </c>
      <c r="B250" s="63">
        <v>991</v>
      </c>
      <c r="C250" s="76" t="s">
        <v>4</v>
      </c>
      <c r="D250" s="7" t="s">
        <v>727</v>
      </c>
      <c r="E250" s="83" t="s">
        <v>32</v>
      </c>
      <c r="F250" s="7">
        <v>2018</v>
      </c>
      <c r="G250" s="7" t="s">
        <v>1006</v>
      </c>
      <c r="H250" s="77" t="s">
        <v>934</v>
      </c>
    </row>
    <row r="251" spans="1:8" x14ac:dyDescent="0.25">
      <c r="A251" t="s">
        <v>1035</v>
      </c>
      <c r="B251" s="63">
        <v>992</v>
      </c>
      <c r="C251" s="76" t="s">
        <v>4</v>
      </c>
      <c r="D251" s="7" t="s">
        <v>726</v>
      </c>
      <c r="E251" s="83" t="s">
        <v>32</v>
      </c>
      <c r="F251" s="7">
        <v>2018</v>
      </c>
      <c r="G251" s="7" t="s">
        <v>1006</v>
      </c>
      <c r="H251" s="77" t="s">
        <v>934</v>
      </c>
    </row>
    <row r="252" spans="1:8" x14ac:dyDescent="0.25">
      <c r="A252" t="s">
        <v>1035</v>
      </c>
      <c r="B252" s="63">
        <v>993</v>
      </c>
      <c r="C252" s="76" t="s">
        <v>4</v>
      </c>
      <c r="D252" s="7" t="s">
        <v>725</v>
      </c>
      <c r="E252" s="83" t="s">
        <v>91</v>
      </c>
      <c r="F252" s="7">
        <v>2018</v>
      </c>
      <c r="G252" s="7" t="s">
        <v>1006</v>
      </c>
      <c r="H252" s="77" t="s">
        <v>934</v>
      </c>
    </row>
    <row r="253" spans="1:8" x14ac:dyDescent="0.25">
      <c r="A253" t="s">
        <v>1035</v>
      </c>
      <c r="B253" s="63">
        <v>994</v>
      </c>
      <c r="C253" s="76" t="s">
        <v>4</v>
      </c>
      <c r="D253" s="7" t="s">
        <v>724</v>
      </c>
      <c r="E253" s="83" t="s">
        <v>91</v>
      </c>
      <c r="F253" s="7">
        <v>2018</v>
      </c>
      <c r="G253" s="7" t="s">
        <v>1006</v>
      </c>
      <c r="H253" s="77" t="s">
        <v>934</v>
      </c>
    </row>
    <row r="254" spans="1:8" x14ac:dyDescent="0.25">
      <c r="A254" t="s">
        <v>1035</v>
      </c>
      <c r="B254" s="63">
        <v>995</v>
      </c>
      <c r="C254" s="76" t="s">
        <v>4</v>
      </c>
      <c r="D254" s="7" t="s">
        <v>723</v>
      </c>
      <c r="E254" s="83" t="s">
        <v>91</v>
      </c>
      <c r="F254" s="7">
        <v>2018</v>
      </c>
      <c r="G254" s="7" t="s">
        <v>1006</v>
      </c>
      <c r="H254" s="77" t="s">
        <v>934</v>
      </c>
    </row>
    <row r="255" spans="1:8" x14ac:dyDescent="0.25">
      <c r="A255" t="s">
        <v>1035</v>
      </c>
      <c r="B255" s="63">
        <v>996</v>
      </c>
      <c r="C255" s="76" t="s">
        <v>4</v>
      </c>
      <c r="D255" s="7" t="s">
        <v>722</v>
      </c>
      <c r="E255" s="83" t="s">
        <v>91</v>
      </c>
      <c r="F255" s="7">
        <v>2018</v>
      </c>
      <c r="G255" s="7" t="s">
        <v>1006</v>
      </c>
      <c r="H255" s="77" t="s">
        <v>934</v>
      </c>
    </row>
    <row r="256" spans="1:8" x14ac:dyDescent="0.25">
      <c r="A256" t="s">
        <v>1035</v>
      </c>
      <c r="B256" s="63">
        <v>997</v>
      </c>
      <c r="C256" s="76" t="s">
        <v>4</v>
      </c>
      <c r="D256" s="7" t="s">
        <v>721</v>
      </c>
      <c r="E256" s="83" t="s">
        <v>91</v>
      </c>
      <c r="F256" s="7">
        <v>2018</v>
      </c>
      <c r="G256" s="7" t="s">
        <v>1006</v>
      </c>
      <c r="H256" s="77" t="s">
        <v>934</v>
      </c>
    </row>
    <row r="257" spans="1:8" x14ac:dyDescent="0.25">
      <c r="A257" t="s">
        <v>1035</v>
      </c>
      <c r="B257" s="63">
        <v>998</v>
      </c>
      <c r="C257" s="76" t="s">
        <v>4</v>
      </c>
      <c r="D257" s="7" t="s">
        <v>720</v>
      </c>
      <c r="E257" s="83" t="s">
        <v>91</v>
      </c>
      <c r="F257" s="7">
        <v>2018</v>
      </c>
      <c r="G257" s="7" t="s">
        <v>1006</v>
      </c>
      <c r="H257" s="77" t="s">
        <v>934</v>
      </c>
    </row>
    <row r="258" spans="1:8" x14ac:dyDescent="0.25">
      <c r="A258" t="s">
        <v>1035</v>
      </c>
      <c r="B258" s="63">
        <v>1000</v>
      </c>
      <c r="C258" s="76" t="s">
        <v>4</v>
      </c>
      <c r="D258" s="7" t="s">
        <v>719</v>
      </c>
      <c r="E258" s="83" t="s">
        <v>91</v>
      </c>
      <c r="F258" s="7">
        <v>2018</v>
      </c>
      <c r="G258" s="7" t="s">
        <v>1006</v>
      </c>
      <c r="H258" s="77" t="s">
        <v>934</v>
      </c>
    </row>
    <row r="259" spans="1:8" x14ac:dyDescent="0.25">
      <c r="A259" t="s">
        <v>1035</v>
      </c>
      <c r="B259" s="63">
        <v>1001</v>
      </c>
      <c r="C259" s="76" t="s">
        <v>4</v>
      </c>
      <c r="D259" s="7" t="s">
        <v>718</v>
      </c>
      <c r="E259" s="83" t="s">
        <v>91</v>
      </c>
      <c r="F259" s="7">
        <v>2018</v>
      </c>
      <c r="G259" s="7" t="s">
        <v>1006</v>
      </c>
      <c r="H259" s="77" t="s">
        <v>934</v>
      </c>
    </row>
    <row r="260" spans="1:8" x14ac:dyDescent="0.25">
      <c r="A260" t="s">
        <v>1035</v>
      </c>
      <c r="B260" s="63">
        <v>1002</v>
      </c>
      <c r="C260" s="76" t="s">
        <v>4</v>
      </c>
      <c r="D260" s="7" t="s">
        <v>717</v>
      </c>
      <c r="E260" s="83" t="s">
        <v>91</v>
      </c>
      <c r="F260" s="7">
        <v>2018</v>
      </c>
      <c r="G260" s="7" t="s">
        <v>1006</v>
      </c>
      <c r="H260" s="77" t="s">
        <v>934</v>
      </c>
    </row>
    <row r="261" spans="1:8" x14ac:dyDescent="0.25">
      <c r="A261" t="s">
        <v>1035</v>
      </c>
      <c r="B261" s="63">
        <v>1003</v>
      </c>
      <c r="C261" s="76" t="s">
        <v>4</v>
      </c>
      <c r="D261" s="7" t="s">
        <v>716</v>
      </c>
      <c r="E261" s="83" t="s">
        <v>91</v>
      </c>
      <c r="F261" s="7">
        <v>2018</v>
      </c>
      <c r="G261" s="7" t="s">
        <v>1006</v>
      </c>
      <c r="H261" s="77" t="s">
        <v>934</v>
      </c>
    </row>
    <row r="262" spans="1:8" x14ac:dyDescent="0.25">
      <c r="A262" t="s">
        <v>1035</v>
      </c>
      <c r="B262" s="63">
        <v>1004</v>
      </c>
      <c r="C262" s="76" t="s">
        <v>4</v>
      </c>
      <c r="D262" s="7" t="s">
        <v>715</v>
      </c>
      <c r="E262" s="83" t="s">
        <v>91</v>
      </c>
      <c r="F262" s="7">
        <v>2018</v>
      </c>
      <c r="G262" s="7" t="s">
        <v>1006</v>
      </c>
      <c r="H262" s="77" t="s">
        <v>934</v>
      </c>
    </row>
    <row r="263" spans="1:8" x14ac:dyDescent="0.25">
      <c r="A263" t="s">
        <v>1035</v>
      </c>
      <c r="B263" s="63">
        <v>1005</v>
      </c>
      <c r="C263" s="76" t="s">
        <v>4</v>
      </c>
      <c r="D263" s="7" t="s">
        <v>714</v>
      </c>
      <c r="E263" s="83" t="s">
        <v>91</v>
      </c>
      <c r="F263" s="7">
        <v>2018</v>
      </c>
      <c r="G263" s="7" t="s">
        <v>1006</v>
      </c>
      <c r="H263" s="77" t="s">
        <v>934</v>
      </c>
    </row>
    <row r="264" spans="1:8" x14ac:dyDescent="0.25">
      <c r="A264" t="s">
        <v>1035</v>
      </c>
      <c r="B264" s="63">
        <v>1006</v>
      </c>
      <c r="C264" s="76" t="s">
        <v>4</v>
      </c>
      <c r="D264" s="7" t="s">
        <v>713</v>
      </c>
      <c r="E264" s="83" t="s">
        <v>91</v>
      </c>
      <c r="F264" s="7">
        <v>2018</v>
      </c>
      <c r="G264" s="7" t="s">
        <v>1006</v>
      </c>
      <c r="H264" s="77" t="s">
        <v>934</v>
      </c>
    </row>
    <row r="265" spans="1:8" x14ac:dyDescent="0.25">
      <c r="A265" t="s">
        <v>1035</v>
      </c>
      <c r="B265" s="63">
        <v>1007</v>
      </c>
      <c r="C265" s="76" t="s">
        <v>4</v>
      </c>
      <c r="D265" s="7" t="s">
        <v>712</v>
      </c>
      <c r="E265" s="83" t="s">
        <v>91</v>
      </c>
      <c r="F265" s="7">
        <v>2018</v>
      </c>
      <c r="G265" s="7" t="s">
        <v>1006</v>
      </c>
      <c r="H265" s="77" t="s">
        <v>934</v>
      </c>
    </row>
    <row r="266" spans="1:8" x14ac:dyDescent="0.25">
      <c r="A266" t="s">
        <v>1035</v>
      </c>
      <c r="B266" s="63">
        <v>1008</v>
      </c>
      <c r="C266" s="76" t="s">
        <v>4</v>
      </c>
      <c r="D266" s="7" t="s">
        <v>711</v>
      </c>
      <c r="E266" s="83" t="s">
        <v>91</v>
      </c>
      <c r="F266" s="7">
        <v>2018</v>
      </c>
      <c r="G266" s="7" t="s">
        <v>1006</v>
      </c>
      <c r="H266" s="77" t="s">
        <v>934</v>
      </c>
    </row>
    <row r="267" spans="1:8" x14ac:dyDescent="0.25">
      <c r="A267" t="s">
        <v>1035</v>
      </c>
      <c r="B267" s="63">
        <v>1010</v>
      </c>
      <c r="C267" s="76" t="s">
        <v>4</v>
      </c>
      <c r="D267" s="7" t="s">
        <v>710</v>
      </c>
      <c r="E267" s="85" t="s">
        <v>151</v>
      </c>
      <c r="F267" s="7">
        <v>2018</v>
      </c>
      <c r="G267" s="7" t="s">
        <v>1006</v>
      </c>
      <c r="H267" s="77" t="s">
        <v>934</v>
      </c>
    </row>
    <row r="268" spans="1:8" x14ac:dyDescent="0.25">
      <c r="A268" t="s">
        <v>1035</v>
      </c>
      <c r="B268" s="63">
        <v>1011</v>
      </c>
      <c r="C268" s="76" t="s">
        <v>4</v>
      </c>
      <c r="D268" s="7" t="s">
        <v>709</v>
      </c>
      <c r="E268" s="85" t="s">
        <v>151</v>
      </c>
      <c r="F268" s="7">
        <v>2018</v>
      </c>
      <c r="G268" s="7" t="s">
        <v>1006</v>
      </c>
      <c r="H268" s="77" t="s">
        <v>934</v>
      </c>
    </row>
    <row r="269" spans="1:8" x14ac:dyDescent="0.25">
      <c r="A269" t="s">
        <v>1035</v>
      </c>
      <c r="B269" s="63">
        <v>1012</v>
      </c>
      <c r="C269" s="76" t="s">
        <v>4</v>
      </c>
      <c r="D269" s="7" t="s">
        <v>708</v>
      </c>
      <c r="E269" s="85" t="s">
        <v>151</v>
      </c>
      <c r="F269" s="7">
        <v>2018</v>
      </c>
      <c r="G269" s="7" t="s">
        <v>1006</v>
      </c>
      <c r="H269" s="77" t="s">
        <v>934</v>
      </c>
    </row>
    <row r="270" spans="1:8" x14ac:dyDescent="0.25">
      <c r="A270" t="s">
        <v>1035</v>
      </c>
      <c r="B270" s="63">
        <v>1013</v>
      </c>
      <c r="C270" s="76" t="s">
        <v>4</v>
      </c>
      <c r="D270" s="7" t="s">
        <v>707</v>
      </c>
      <c r="E270" s="85" t="s">
        <v>151</v>
      </c>
      <c r="F270" s="7">
        <v>2018</v>
      </c>
      <c r="G270" s="7" t="s">
        <v>1006</v>
      </c>
      <c r="H270" s="77" t="s">
        <v>934</v>
      </c>
    </row>
    <row r="271" spans="1:8" x14ac:dyDescent="0.25">
      <c r="A271" t="s">
        <v>1035</v>
      </c>
      <c r="B271" s="63">
        <v>1014</v>
      </c>
      <c r="C271" s="76" t="s">
        <v>4</v>
      </c>
      <c r="D271" s="7" t="s">
        <v>706</v>
      </c>
      <c r="E271" s="85" t="s">
        <v>151</v>
      </c>
      <c r="F271" s="7">
        <v>2018</v>
      </c>
      <c r="G271" s="7" t="s">
        <v>1006</v>
      </c>
      <c r="H271" s="77" t="s">
        <v>934</v>
      </c>
    </row>
    <row r="272" spans="1:8" x14ac:dyDescent="0.25">
      <c r="A272" t="s">
        <v>1035</v>
      </c>
      <c r="B272" s="63">
        <v>1015</v>
      </c>
      <c r="C272" s="76" t="s">
        <v>4</v>
      </c>
      <c r="D272" s="7" t="s">
        <v>705</v>
      </c>
      <c r="E272" s="85" t="s">
        <v>151</v>
      </c>
      <c r="F272" s="7">
        <v>2018</v>
      </c>
      <c r="G272" s="7" t="s">
        <v>1006</v>
      </c>
      <c r="H272" s="77" t="s">
        <v>934</v>
      </c>
    </row>
    <row r="273" spans="1:8" x14ac:dyDescent="0.25">
      <c r="A273" t="s">
        <v>1035</v>
      </c>
      <c r="B273" s="63">
        <v>1016</v>
      </c>
      <c r="C273" s="76" t="s">
        <v>4</v>
      </c>
      <c r="D273" s="7" t="s">
        <v>704</v>
      </c>
      <c r="E273" s="85" t="s">
        <v>151</v>
      </c>
      <c r="F273" s="7">
        <v>2018</v>
      </c>
      <c r="G273" s="7" t="s">
        <v>1006</v>
      </c>
      <c r="H273" s="77" t="s">
        <v>934</v>
      </c>
    </row>
    <row r="274" spans="1:8" x14ac:dyDescent="0.25">
      <c r="A274" t="s">
        <v>1035</v>
      </c>
      <c r="B274" s="63">
        <v>1017</v>
      </c>
      <c r="C274" s="76" t="s">
        <v>4</v>
      </c>
      <c r="D274" s="7" t="s">
        <v>703</v>
      </c>
      <c r="E274" s="85" t="s">
        <v>151</v>
      </c>
      <c r="F274" s="7">
        <v>2018</v>
      </c>
      <c r="G274" s="7" t="s">
        <v>1006</v>
      </c>
      <c r="H274" s="77" t="s">
        <v>934</v>
      </c>
    </row>
    <row r="275" spans="1:8" x14ac:dyDescent="0.25">
      <c r="A275" t="s">
        <v>1035</v>
      </c>
      <c r="B275" s="63">
        <v>1018</v>
      </c>
      <c r="C275" s="76" t="s">
        <v>4</v>
      </c>
      <c r="D275" s="7" t="s">
        <v>702</v>
      </c>
      <c r="E275" s="85" t="s">
        <v>151</v>
      </c>
      <c r="F275" s="7">
        <v>2018</v>
      </c>
      <c r="G275" s="7" t="s">
        <v>1006</v>
      </c>
      <c r="H275" s="77" t="s">
        <v>934</v>
      </c>
    </row>
    <row r="276" spans="1:8" x14ac:dyDescent="0.25">
      <c r="A276" t="s">
        <v>1035</v>
      </c>
      <c r="B276" s="63">
        <v>1019</v>
      </c>
      <c r="C276" s="76" t="s">
        <v>4</v>
      </c>
      <c r="D276" s="7" t="s">
        <v>701</v>
      </c>
      <c r="E276" s="85" t="s">
        <v>151</v>
      </c>
      <c r="F276" s="7">
        <v>2018</v>
      </c>
      <c r="G276" s="7" t="s">
        <v>1006</v>
      </c>
      <c r="H276" s="77" t="s">
        <v>934</v>
      </c>
    </row>
    <row r="277" spans="1:8" x14ac:dyDescent="0.25">
      <c r="A277" t="s">
        <v>1035</v>
      </c>
      <c r="B277" s="63">
        <v>1020</v>
      </c>
      <c r="C277" s="76" t="s">
        <v>4</v>
      </c>
      <c r="D277" s="7" t="s">
        <v>700</v>
      </c>
      <c r="E277" s="85" t="s">
        <v>151</v>
      </c>
      <c r="F277" s="7">
        <v>2018</v>
      </c>
      <c r="G277" s="7" t="s">
        <v>1006</v>
      </c>
      <c r="H277" s="77" t="s">
        <v>934</v>
      </c>
    </row>
    <row r="278" spans="1:8" x14ac:dyDescent="0.25">
      <c r="A278" t="s">
        <v>1035</v>
      </c>
      <c r="B278" s="63">
        <v>1021</v>
      </c>
      <c r="C278" s="76" t="s">
        <v>4</v>
      </c>
      <c r="D278" s="7" t="s">
        <v>699</v>
      </c>
      <c r="E278" s="85" t="s">
        <v>151</v>
      </c>
      <c r="F278" s="7">
        <v>2018</v>
      </c>
      <c r="G278" s="7" t="s">
        <v>1006</v>
      </c>
      <c r="H278" s="77" t="s">
        <v>934</v>
      </c>
    </row>
    <row r="279" spans="1:8" x14ac:dyDescent="0.25">
      <c r="A279" t="s">
        <v>1035</v>
      </c>
      <c r="B279" s="63">
        <v>1022</v>
      </c>
      <c r="C279" s="76" t="s">
        <v>4</v>
      </c>
      <c r="D279" s="7" t="s">
        <v>698</v>
      </c>
      <c r="E279" s="85" t="s">
        <v>151</v>
      </c>
      <c r="F279" s="7">
        <v>2018</v>
      </c>
      <c r="G279" s="7" t="s">
        <v>1006</v>
      </c>
      <c r="H279" s="77" t="s">
        <v>934</v>
      </c>
    </row>
    <row r="280" spans="1:8" x14ac:dyDescent="0.25">
      <c r="A280" t="s">
        <v>1035</v>
      </c>
      <c r="B280" s="63">
        <v>1023</v>
      </c>
      <c r="C280" s="76" t="s">
        <v>4</v>
      </c>
      <c r="D280" s="7" t="s">
        <v>697</v>
      </c>
      <c r="E280" s="85" t="s">
        <v>151</v>
      </c>
      <c r="F280" s="7">
        <v>2018</v>
      </c>
      <c r="G280" s="7" t="s">
        <v>1006</v>
      </c>
      <c r="H280" s="77" t="s">
        <v>934</v>
      </c>
    </row>
    <row r="281" spans="1:8" x14ac:dyDescent="0.25">
      <c r="A281" t="s">
        <v>1035</v>
      </c>
      <c r="B281" s="63">
        <v>1024</v>
      </c>
      <c r="C281" s="76" t="s">
        <v>4</v>
      </c>
      <c r="D281" s="7" t="s">
        <v>696</v>
      </c>
      <c r="E281" s="85" t="s">
        <v>151</v>
      </c>
      <c r="F281" s="7">
        <v>2018</v>
      </c>
      <c r="G281" s="7" t="s">
        <v>1006</v>
      </c>
      <c r="H281" s="77" t="s">
        <v>934</v>
      </c>
    </row>
    <row r="282" spans="1:8" x14ac:dyDescent="0.25">
      <c r="A282" t="s">
        <v>1035</v>
      </c>
      <c r="B282" s="63">
        <v>1025</v>
      </c>
      <c r="C282" s="76" t="s">
        <v>4</v>
      </c>
      <c r="D282" s="7" t="s">
        <v>695</v>
      </c>
      <c r="E282" s="85" t="s">
        <v>151</v>
      </c>
      <c r="F282" s="7">
        <v>2018</v>
      </c>
      <c r="G282" s="7" t="s">
        <v>1006</v>
      </c>
      <c r="H282" s="77" t="s">
        <v>934</v>
      </c>
    </row>
    <row r="283" spans="1:8" x14ac:dyDescent="0.25">
      <c r="A283" t="s">
        <v>1035</v>
      </c>
      <c r="B283" s="63">
        <v>1038</v>
      </c>
      <c r="C283" s="76" t="s">
        <v>4</v>
      </c>
      <c r="D283" s="7" t="s">
        <v>683</v>
      </c>
      <c r="E283" s="85" t="s">
        <v>151</v>
      </c>
      <c r="F283" s="7">
        <v>2018</v>
      </c>
      <c r="G283" s="7" t="s">
        <v>1006</v>
      </c>
      <c r="H283" s="77" t="s">
        <v>934</v>
      </c>
    </row>
    <row r="284" spans="1:8" x14ac:dyDescent="0.25">
      <c r="A284" t="s">
        <v>1035</v>
      </c>
      <c r="B284" s="63">
        <v>1039</v>
      </c>
      <c r="C284" s="76" t="s">
        <v>4</v>
      </c>
      <c r="D284" s="7" t="s">
        <v>682</v>
      </c>
      <c r="E284" s="85" t="s">
        <v>151</v>
      </c>
      <c r="F284" s="7">
        <v>2018</v>
      </c>
      <c r="G284" s="7" t="s">
        <v>1006</v>
      </c>
      <c r="H284" s="77" t="s">
        <v>934</v>
      </c>
    </row>
    <row r="285" spans="1:8" x14ac:dyDescent="0.25">
      <c r="A285" t="s">
        <v>1035</v>
      </c>
      <c r="B285" s="63">
        <v>1040</v>
      </c>
      <c r="C285" s="76" t="s">
        <v>4</v>
      </c>
      <c r="D285" s="7" t="s">
        <v>681</v>
      </c>
      <c r="E285" s="85" t="s">
        <v>151</v>
      </c>
      <c r="F285" s="7">
        <v>2018</v>
      </c>
      <c r="G285" s="7" t="s">
        <v>1006</v>
      </c>
      <c r="H285" s="77" t="s">
        <v>934</v>
      </c>
    </row>
    <row r="286" spans="1:8" x14ac:dyDescent="0.25">
      <c r="A286" t="s">
        <v>1035</v>
      </c>
      <c r="B286" s="63">
        <v>1026</v>
      </c>
      <c r="C286" s="76" t="s">
        <v>4</v>
      </c>
      <c r="D286" s="7" t="s">
        <v>694</v>
      </c>
      <c r="E286" s="85" t="s">
        <v>686</v>
      </c>
      <c r="F286" s="7">
        <v>2018</v>
      </c>
      <c r="G286" s="7" t="s">
        <v>1006</v>
      </c>
      <c r="H286" s="77" t="s">
        <v>934</v>
      </c>
    </row>
    <row r="287" spans="1:8" x14ac:dyDescent="0.25">
      <c r="A287" t="s">
        <v>1035</v>
      </c>
      <c r="B287" s="63">
        <v>1027</v>
      </c>
      <c r="C287" s="76" t="s">
        <v>4</v>
      </c>
      <c r="D287" s="7" t="s">
        <v>693</v>
      </c>
      <c r="E287" s="85" t="s">
        <v>686</v>
      </c>
      <c r="F287" s="7">
        <v>2018</v>
      </c>
      <c r="G287" s="7" t="s">
        <v>1006</v>
      </c>
      <c r="H287" s="77" t="s">
        <v>934</v>
      </c>
    </row>
    <row r="288" spans="1:8" x14ac:dyDescent="0.25">
      <c r="A288" t="s">
        <v>1035</v>
      </c>
      <c r="B288" s="63">
        <v>1028</v>
      </c>
      <c r="C288" s="76" t="s">
        <v>4</v>
      </c>
      <c r="D288" s="7" t="s">
        <v>692</v>
      </c>
      <c r="E288" s="85" t="s">
        <v>686</v>
      </c>
      <c r="F288" s="7">
        <v>2018</v>
      </c>
      <c r="G288" s="7" t="s">
        <v>1006</v>
      </c>
      <c r="H288" s="77" t="s">
        <v>934</v>
      </c>
    </row>
    <row r="289" spans="1:8" x14ac:dyDescent="0.25">
      <c r="A289" t="s">
        <v>1035</v>
      </c>
      <c r="B289" s="63">
        <v>1029</v>
      </c>
      <c r="C289" s="76" t="s">
        <v>4</v>
      </c>
      <c r="D289" s="7" t="s">
        <v>691</v>
      </c>
      <c r="E289" s="85" t="s">
        <v>686</v>
      </c>
      <c r="F289" s="7">
        <v>2018</v>
      </c>
      <c r="G289" s="7" t="s">
        <v>1006</v>
      </c>
      <c r="H289" s="77" t="s">
        <v>934</v>
      </c>
    </row>
    <row r="290" spans="1:8" x14ac:dyDescent="0.25">
      <c r="A290" t="s">
        <v>1035</v>
      </c>
      <c r="B290" s="63">
        <v>1030</v>
      </c>
      <c r="C290" s="76" t="s">
        <v>4</v>
      </c>
      <c r="D290" s="7" t="s">
        <v>690</v>
      </c>
      <c r="E290" s="85" t="s">
        <v>686</v>
      </c>
      <c r="F290" s="7">
        <v>2018</v>
      </c>
      <c r="G290" s="7" t="s">
        <v>1006</v>
      </c>
      <c r="H290" s="77" t="s">
        <v>934</v>
      </c>
    </row>
    <row r="291" spans="1:8" x14ac:dyDescent="0.25">
      <c r="A291" t="s">
        <v>1035</v>
      </c>
      <c r="B291" s="63">
        <v>1031</v>
      </c>
      <c r="C291" s="76" t="s">
        <v>4</v>
      </c>
      <c r="D291" s="7" t="s">
        <v>689</v>
      </c>
      <c r="E291" s="85" t="s">
        <v>686</v>
      </c>
      <c r="F291" s="7">
        <v>2018</v>
      </c>
      <c r="G291" s="7" t="s">
        <v>1006</v>
      </c>
      <c r="H291" s="77" t="s">
        <v>934</v>
      </c>
    </row>
    <row r="292" spans="1:8" x14ac:dyDescent="0.25">
      <c r="A292" t="s">
        <v>1035</v>
      </c>
      <c r="B292" s="63">
        <v>1032</v>
      </c>
      <c r="C292" s="76" t="s">
        <v>4</v>
      </c>
      <c r="D292" s="7" t="s">
        <v>688</v>
      </c>
      <c r="E292" s="85" t="s">
        <v>686</v>
      </c>
      <c r="F292" s="7">
        <v>2018</v>
      </c>
      <c r="G292" s="7" t="s">
        <v>1006</v>
      </c>
      <c r="H292" s="77" t="s">
        <v>934</v>
      </c>
    </row>
    <row r="293" spans="1:8" x14ac:dyDescent="0.25">
      <c r="A293" t="s">
        <v>1035</v>
      </c>
      <c r="B293" s="63">
        <v>1033</v>
      </c>
      <c r="C293" s="76" t="s">
        <v>4</v>
      </c>
      <c r="D293" s="7" t="s">
        <v>687</v>
      </c>
      <c r="E293" s="85" t="s">
        <v>686</v>
      </c>
      <c r="F293" s="7">
        <v>2018</v>
      </c>
      <c r="G293" s="7" t="s">
        <v>1006</v>
      </c>
      <c r="H293" s="77" t="s">
        <v>934</v>
      </c>
    </row>
    <row r="294" spans="1:8" x14ac:dyDescent="0.25">
      <c r="A294" t="s">
        <v>1035</v>
      </c>
      <c r="B294" s="63">
        <v>1034</v>
      </c>
      <c r="C294" s="76" t="s">
        <v>4</v>
      </c>
      <c r="D294" s="7" t="s">
        <v>685</v>
      </c>
      <c r="E294" s="85" t="s">
        <v>686</v>
      </c>
      <c r="F294" s="7">
        <v>2018</v>
      </c>
      <c r="G294" s="7" t="s">
        <v>1006</v>
      </c>
      <c r="H294" s="77" t="s">
        <v>934</v>
      </c>
    </row>
    <row r="295" spans="1:8" x14ac:dyDescent="0.25">
      <c r="A295" t="s">
        <v>1035</v>
      </c>
      <c r="B295" s="63">
        <v>1322</v>
      </c>
      <c r="C295" s="76" t="s">
        <v>4</v>
      </c>
      <c r="D295" s="7" t="s">
        <v>236</v>
      </c>
      <c r="E295" s="85" t="s">
        <v>146</v>
      </c>
      <c r="F295" s="7">
        <v>2018</v>
      </c>
      <c r="G295" s="7" t="s">
        <v>1006</v>
      </c>
      <c r="H295" s="77" t="s">
        <v>934</v>
      </c>
    </row>
    <row r="296" spans="1:8" x14ac:dyDescent="0.25">
      <c r="A296" t="s">
        <v>1035</v>
      </c>
      <c r="B296" s="63">
        <v>1323</v>
      </c>
      <c r="C296" s="76" t="s">
        <v>4</v>
      </c>
      <c r="D296" s="7" t="s">
        <v>235</v>
      </c>
      <c r="E296" s="85" t="s">
        <v>146</v>
      </c>
      <c r="F296" s="7">
        <v>2018</v>
      </c>
      <c r="G296" s="7" t="s">
        <v>1006</v>
      </c>
      <c r="H296" s="77" t="s">
        <v>934</v>
      </c>
    </row>
    <row r="297" spans="1:8" x14ac:dyDescent="0.25">
      <c r="A297" t="s">
        <v>1035</v>
      </c>
      <c r="B297" s="63">
        <v>1324</v>
      </c>
      <c r="C297" s="76" t="s">
        <v>4</v>
      </c>
      <c r="D297" s="7" t="s">
        <v>234</v>
      </c>
      <c r="E297" s="85" t="s">
        <v>146</v>
      </c>
      <c r="F297" s="7">
        <v>2018</v>
      </c>
      <c r="G297" s="7" t="s">
        <v>1006</v>
      </c>
      <c r="H297" s="77" t="s">
        <v>934</v>
      </c>
    </row>
    <row r="298" spans="1:8" x14ac:dyDescent="0.25">
      <c r="A298" t="s">
        <v>1035</v>
      </c>
      <c r="B298" s="63">
        <v>1325</v>
      </c>
      <c r="C298" s="76" t="s">
        <v>4</v>
      </c>
      <c r="D298" s="7" t="s">
        <v>233</v>
      </c>
      <c r="E298" s="85" t="s">
        <v>146</v>
      </c>
      <c r="F298" s="7">
        <v>2018</v>
      </c>
      <c r="G298" s="7" t="s">
        <v>1006</v>
      </c>
      <c r="H298" s="77" t="s">
        <v>934</v>
      </c>
    </row>
    <row r="299" spans="1:8" x14ac:dyDescent="0.25">
      <c r="A299" t="s">
        <v>1035</v>
      </c>
      <c r="B299" s="63">
        <v>1326</v>
      </c>
      <c r="C299" s="76" t="s">
        <v>4</v>
      </c>
      <c r="D299" s="7" t="s">
        <v>232</v>
      </c>
      <c r="E299" s="85" t="s">
        <v>146</v>
      </c>
      <c r="F299" s="7">
        <v>2018</v>
      </c>
      <c r="G299" s="7" t="s">
        <v>1006</v>
      </c>
      <c r="H299" s="77" t="s">
        <v>934</v>
      </c>
    </row>
    <row r="300" spans="1:8" x14ac:dyDescent="0.25">
      <c r="A300" t="s">
        <v>1035</v>
      </c>
      <c r="B300" s="63">
        <v>1327</v>
      </c>
      <c r="C300" s="76" t="s">
        <v>4</v>
      </c>
      <c r="D300" s="7" t="s">
        <v>231</v>
      </c>
      <c r="E300" s="85" t="s">
        <v>146</v>
      </c>
      <c r="F300" s="7">
        <v>2018</v>
      </c>
      <c r="G300" s="7" t="s">
        <v>1006</v>
      </c>
      <c r="H300" s="77" t="s">
        <v>934</v>
      </c>
    </row>
    <row r="301" spans="1:8" x14ac:dyDescent="0.25">
      <c r="A301" t="s">
        <v>1035</v>
      </c>
      <c r="B301" s="63">
        <v>1328</v>
      </c>
      <c r="C301" s="76" t="s">
        <v>4</v>
      </c>
      <c r="D301" s="7" t="s">
        <v>230</v>
      </c>
      <c r="E301" s="85" t="s">
        <v>146</v>
      </c>
      <c r="F301" s="7">
        <v>2018</v>
      </c>
      <c r="G301" s="7" t="s">
        <v>1006</v>
      </c>
      <c r="H301" s="77" t="s">
        <v>934</v>
      </c>
    </row>
    <row r="302" spans="1:8" x14ac:dyDescent="0.25">
      <c r="A302" t="s">
        <v>1035</v>
      </c>
      <c r="B302" s="63">
        <v>1329</v>
      </c>
      <c r="C302" s="76" t="s">
        <v>4</v>
      </c>
      <c r="D302" s="7" t="s">
        <v>229</v>
      </c>
      <c r="E302" s="85" t="s">
        <v>146</v>
      </c>
      <c r="F302" s="7">
        <v>2018</v>
      </c>
      <c r="G302" s="7" t="s">
        <v>1006</v>
      </c>
      <c r="H302" s="77" t="s">
        <v>934</v>
      </c>
    </row>
    <row r="303" spans="1:8" x14ac:dyDescent="0.25">
      <c r="A303" t="s">
        <v>1035</v>
      </c>
      <c r="B303" s="63">
        <v>1330</v>
      </c>
      <c r="C303" s="76" t="s">
        <v>4</v>
      </c>
      <c r="D303" s="7" t="s">
        <v>228</v>
      </c>
      <c r="E303" s="85" t="s">
        <v>146</v>
      </c>
      <c r="F303" s="7">
        <v>2018</v>
      </c>
      <c r="G303" s="7" t="s">
        <v>1006</v>
      </c>
      <c r="H303" s="77" t="s">
        <v>934</v>
      </c>
    </row>
    <row r="304" spans="1:8" x14ac:dyDescent="0.25">
      <c r="A304" t="s">
        <v>1035</v>
      </c>
      <c r="B304" s="63">
        <v>1331</v>
      </c>
      <c r="C304" s="76" t="s">
        <v>4</v>
      </c>
      <c r="D304" s="7" t="s">
        <v>227</v>
      </c>
      <c r="E304" s="85" t="s">
        <v>146</v>
      </c>
      <c r="F304" s="7">
        <v>2018</v>
      </c>
      <c r="G304" s="7" t="s">
        <v>1006</v>
      </c>
      <c r="H304" s="77" t="s">
        <v>934</v>
      </c>
    </row>
    <row r="305" spans="1:8" x14ac:dyDescent="0.25">
      <c r="A305" t="s">
        <v>1035</v>
      </c>
      <c r="B305" s="63">
        <v>1332</v>
      </c>
      <c r="C305" s="76" t="s">
        <v>4</v>
      </c>
      <c r="D305" s="7" t="s">
        <v>226</v>
      </c>
      <c r="E305" s="85" t="s">
        <v>146</v>
      </c>
      <c r="F305" s="7">
        <v>2018</v>
      </c>
      <c r="G305" s="7" t="s">
        <v>1006</v>
      </c>
      <c r="H305" s="77" t="s">
        <v>934</v>
      </c>
    </row>
    <row r="306" spans="1:8" x14ac:dyDescent="0.25">
      <c r="A306" t="s">
        <v>1035</v>
      </c>
      <c r="B306" s="63">
        <v>1333</v>
      </c>
      <c r="C306" s="76" t="s">
        <v>4</v>
      </c>
      <c r="D306" s="7" t="s">
        <v>225</v>
      </c>
      <c r="E306" s="85" t="s">
        <v>146</v>
      </c>
      <c r="F306" s="7">
        <v>2018</v>
      </c>
      <c r="G306" s="7" t="s">
        <v>1006</v>
      </c>
      <c r="H306" s="77" t="s">
        <v>934</v>
      </c>
    </row>
    <row r="307" spans="1:8" x14ac:dyDescent="0.25">
      <c r="A307" t="s">
        <v>1035</v>
      </c>
      <c r="B307" s="63">
        <v>1334</v>
      </c>
      <c r="C307" s="76" t="s">
        <v>4</v>
      </c>
      <c r="D307" s="7" t="s">
        <v>224</v>
      </c>
      <c r="E307" s="85" t="s">
        <v>146</v>
      </c>
      <c r="F307" s="7">
        <v>2018</v>
      </c>
      <c r="G307" s="7" t="s">
        <v>1006</v>
      </c>
      <c r="H307" s="77" t="s">
        <v>934</v>
      </c>
    </row>
    <row r="308" spans="1:8" x14ac:dyDescent="0.25">
      <c r="A308" t="s">
        <v>1035</v>
      </c>
      <c r="B308" s="63">
        <v>1335</v>
      </c>
      <c r="C308" s="76" t="s">
        <v>4</v>
      </c>
      <c r="D308" s="7" t="s">
        <v>223</v>
      </c>
      <c r="E308" s="85" t="s">
        <v>146</v>
      </c>
      <c r="F308" s="7">
        <v>2018</v>
      </c>
      <c r="G308" s="7" t="s">
        <v>1006</v>
      </c>
      <c r="H308" s="77" t="s">
        <v>934</v>
      </c>
    </row>
    <row r="309" spans="1:8" x14ac:dyDescent="0.25">
      <c r="A309" t="s">
        <v>1035</v>
      </c>
      <c r="B309" s="63">
        <v>1336</v>
      </c>
      <c r="C309" s="76" t="s">
        <v>4</v>
      </c>
      <c r="D309" s="7" t="s">
        <v>222</v>
      </c>
      <c r="E309" s="85" t="s">
        <v>146</v>
      </c>
      <c r="F309" s="7">
        <v>2018</v>
      </c>
      <c r="G309" s="7" t="s">
        <v>1006</v>
      </c>
      <c r="H309" s="77" t="s">
        <v>934</v>
      </c>
    </row>
    <row r="310" spans="1:8" x14ac:dyDescent="0.25">
      <c r="A310" t="s">
        <v>1035</v>
      </c>
      <c r="B310" s="63">
        <v>1450</v>
      </c>
      <c r="C310" s="76" t="s">
        <v>4</v>
      </c>
      <c r="D310" s="7" t="s">
        <v>112</v>
      </c>
      <c r="E310" s="84" t="s">
        <v>109</v>
      </c>
      <c r="F310" s="7">
        <v>2019</v>
      </c>
      <c r="G310" s="7" t="s">
        <v>1007</v>
      </c>
      <c r="H310" s="77" t="s">
        <v>934</v>
      </c>
    </row>
    <row r="311" spans="1:8" x14ac:dyDescent="0.25">
      <c r="A311" t="s">
        <v>1035</v>
      </c>
      <c r="B311" s="63">
        <v>1451</v>
      </c>
      <c r="C311" s="76" t="s">
        <v>4</v>
      </c>
      <c r="D311" s="7" t="s">
        <v>111</v>
      </c>
      <c r="E311" s="84" t="s">
        <v>109</v>
      </c>
      <c r="F311" s="7">
        <v>2019</v>
      </c>
      <c r="G311" s="7" t="s">
        <v>1007</v>
      </c>
      <c r="H311" s="77" t="s">
        <v>934</v>
      </c>
    </row>
    <row r="312" spans="1:8" x14ac:dyDescent="0.25">
      <c r="A312" t="s">
        <v>1035</v>
      </c>
      <c r="B312" s="63">
        <v>1452</v>
      </c>
      <c r="C312" s="76" t="s">
        <v>4</v>
      </c>
      <c r="D312" s="7" t="s">
        <v>110</v>
      </c>
      <c r="E312" s="84" t="s">
        <v>109</v>
      </c>
      <c r="F312" s="7">
        <v>2019</v>
      </c>
      <c r="G312" s="7" t="s">
        <v>1007</v>
      </c>
      <c r="H312" s="77" t="s">
        <v>934</v>
      </c>
    </row>
    <row r="313" spans="1:8" x14ac:dyDescent="0.25">
      <c r="A313" t="s">
        <v>1035</v>
      </c>
      <c r="B313" s="63">
        <v>1453</v>
      </c>
      <c r="C313" s="76" t="s">
        <v>4</v>
      </c>
      <c r="D313" s="7" t="s">
        <v>108</v>
      </c>
      <c r="E313" s="84" t="s">
        <v>109</v>
      </c>
      <c r="F313" s="7">
        <v>2019</v>
      </c>
      <c r="G313" s="7" t="s">
        <v>1007</v>
      </c>
      <c r="H313" s="77" t="s">
        <v>934</v>
      </c>
    </row>
    <row r="314" spans="1:8" hidden="1" x14ac:dyDescent="0.25">
      <c r="A314" t="s">
        <v>1035</v>
      </c>
      <c r="B314" s="63">
        <v>1410</v>
      </c>
      <c r="C314" s="76" t="s">
        <v>144</v>
      </c>
      <c r="D314" s="7" t="s">
        <v>157</v>
      </c>
      <c r="E314" s="84" t="s">
        <v>156</v>
      </c>
      <c r="F314" s="7">
        <v>2019</v>
      </c>
      <c r="G314" s="7" t="s">
        <v>1007</v>
      </c>
      <c r="H314" s="77" t="s">
        <v>934</v>
      </c>
    </row>
    <row r="315" spans="1:8" hidden="1" x14ac:dyDescent="0.25">
      <c r="A315" t="s">
        <v>1035</v>
      </c>
      <c r="B315" s="63">
        <v>1411</v>
      </c>
      <c r="C315" s="76" t="s">
        <v>144</v>
      </c>
      <c r="D315" s="7" t="s">
        <v>155</v>
      </c>
      <c r="E315" s="84" t="s">
        <v>156</v>
      </c>
      <c r="F315" s="7">
        <v>2019</v>
      </c>
      <c r="G315" s="7" t="s">
        <v>1007</v>
      </c>
      <c r="H315" s="77" t="s">
        <v>934</v>
      </c>
    </row>
    <row r="316" spans="1:8" hidden="1" x14ac:dyDescent="0.25">
      <c r="A316" t="s">
        <v>1035</v>
      </c>
      <c r="B316" s="63">
        <v>1400</v>
      </c>
      <c r="C316" s="76" t="s">
        <v>144</v>
      </c>
      <c r="D316" s="7" t="s">
        <v>167</v>
      </c>
      <c r="E316" s="86" t="s">
        <v>159</v>
      </c>
      <c r="F316" s="7">
        <v>2019</v>
      </c>
      <c r="G316" s="7" t="s">
        <v>1006</v>
      </c>
      <c r="H316" s="77" t="s">
        <v>934</v>
      </c>
    </row>
    <row r="317" spans="1:8" hidden="1" x14ac:dyDescent="0.25">
      <c r="A317" t="s">
        <v>1035</v>
      </c>
      <c r="B317" s="63">
        <v>1401</v>
      </c>
      <c r="C317" s="76" t="s">
        <v>144</v>
      </c>
      <c r="D317" s="7" t="s">
        <v>166</v>
      </c>
      <c r="E317" s="86" t="s">
        <v>159</v>
      </c>
      <c r="F317" s="7">
        <v>2019</v>
      </c>
      <c r="G317" s="7" t="s">
        <v>1006</v>
      </c>
      <c r="H317" s="77" t="s">
        <v>934</v>
      </c>
    </row>
    <row r="318" spans="1:8" hidden="1" x14ac:dyDescent="0.25">
      <c r="A318" t="s">
        <v>1035</v>
      </c>
      <c r="B318" s="63">
        <v>1402</v>
      </c>
      <c r="C318" s="76" t="s">
        <v>144</v>
      </c>
      <c r="D318" s="7" t="s">
        <v>933</v>
      </c>
      <c r="E318" s="86" t="s">
        <v>159</v>
      </c>
      <c r="F318" s="7">
        <v>2019</v>
      </c>
      <c r="G318" s="7" t="s">
        <v>1006</v>
      </c>
      <c r="H318" s="77" t="s">
        <v>934</v>
      </c>
    </row>
    <row r="319" spans="1:8" hidden="1" x14ac:dyDescent="0.25">
      <c r="A319" t="s">
        <v>1035</v>
      </c>
      <c r="B319" s="63">
        <v>1403</v>
      </c>
      <c r="C319" s="76" t="s">
        <v>144</v>
      </c>
      <c r="D319" s="7" t="s">
        <v>165</v>
      </c>
      <c r="E319" s="86" t="s">
        <v>159</v>
      </c>
      <c r="F319" s="7">
        <v>2019</v>
      </c>
      <c r="G319" s="7" t="s">
        <v>1006</v>
      </c>
      <c r="H319" s="77" t="s">
        <v>934</v>
      </c>
    </row>
    <row r="320" spans="1:8" hidden="1" x14ac:dyDescent="0.25">
      <c r="A320" t="s">
        <v>1035</v>
      </c>
      <c r="B320" s="63">
        <v>1404</v>
      </c>
      <c r="C320" s="76" t="s">
        <v>144</v>
      </c>
      <c r="D320" s="7" t="s">
        <v>164</v>
      </c>
      <c r="E320" s="86" t="s">
        <v>159</v>
      </c>
      <c r="F320" s="7">
        <v>2019</v>
      </c>
      <c r="G320" s="7" t="s">
        <v>1006</v>
      </c>
      <c r="H320" s="77" t="s">
        <v>934</v>
      </c>
    </row>
    <row r="321" spans="1:8" hidden="1" x14ac:dyDescent="0.25">
      <c r="A321" t="s">
        <v>1035</v>
      </c>
      <c r="B321" s="63">
        <v>1405</v>
      </c>
      <c r="C321" s="76" t="s">
        <v>144</v>
      </c>
      <c r="D321" s="7" t="s">
        <v>163</v>
      </c>
      <c r="E321" s="86" t="s">
        <v>159</v>
      </c>
      <c r="F321" s="7">
        <v>2019</v>
      </c>
      <c r="G321" s="7" t="s">
        <v>1006</v>
      </c>
      <c r="H321" s="77" t="s">
        <v>934</v>
      </c>
    </row>
    <row r="322" spans="1:8" hidden="1" x14ac:dyDescent="0.25">
      <c r="A322" t="s">
        <v>1035</v>
      </c>
      <c r="B322" s="63">
        <v>1406</v>
      </c>
      <c r="C322" s="76" t="s">
        <v>144</v>
      </c>
      <c r="D322" s="7" t="s">
        <v>162</v>
      </c>
      <c r="E322" s="86" t="s">
        <v>159</v>
      </c>
      <c r="F322" s="7">
        <v>2019</v>
      </c>
      <c r="G322" s="7" t="s">
        <v>1006</v>
      </c>
      <c r="H322" s="77" t="s">
        <v>934</v>
      </c>
    </row>
    <row r="323" spans="1:8" hidden="1" x14ac:dyDescent="0.25">
      <c r="A323" t="s">
        <v>1035</v>
      </c>
      <c r="B323" s="63">
        <v>1407</v>
      </c>
      <c r="C323" s="76" t="s">
        <v>144</v>
      </c>
      <c r="D323" s="7" t="s">
        <v>161</v>
      </c>
      <c r="E323" s="86" t="s">
        <v>159</v>
      </c>
      <c r="F323" s="7">
        <v>2019</v>
      </c>
      <c r="G323" s="7" t="s">
        <v>1006</v>
      </c>
      <c r="H323" s="77" t="s">
        <v>934</v>
      </c>
    </row>
    <row r="324" spans="1:8" hidden="1" x14ac:dyDescent="0.25">
      <c r="A324" t="s">
        <v>1035</v>
      </c>
      <c r="B324" s="63">
        <v>1408</v>
      </c>
      <c r="C324" s="76" t="s">
        <v>144</v>
      </c>
      <c r="D324" s="7" t="s">
        <v>160</v>
      </c>
      <c r="E324" s="86" t="s">
        <v>159</v>
      </c>
      <c r="F324" s="7">
        <v>2019</v>
      </c>
      <c r="G324" s="7" t="s">
        <v>1006</v>
      </c>
      <c r="H324" s="77" t="s">
        <v>934</v>
      </c>
    </row>
    <row r="325" spans="1:8" hidden="1" x14ac:dyDescent="0.25">
      <c r="A325" t="s">
        <v>1035</v>
      </c>
      <c r="B325" s="63">
        <v>1409</v>
      </c>
      <c r="C325" s="76" t="s">
        <v>144</v>
      </c>
      <c r="D325" s="7" t="s">
        <v>158</v>
      </c>
      <c r="E325" s="86" t="s">
        <v>159</v>
      </c>
      <c r="F325" s="7">
        <v>2019</v>
      </c>
      <c r="G325" s="7" t="s">
        <v>1006</v>
      </c>
      <c r="H325" s="77" t="s">
        <v>934</v>
      </c>
    </row>
    <row r="326" spans="1:8" hidden="1" x14ac:dyDescent="0.25">
      <c r="A326" t="s">
        <v>1035</v>
      </c>
      <c r="B326" s="63">
        <v>1337</v>
      </c>
      <c r="C326" s="76" t="s">
        <v>144</v>
      </c>
      <c r="D326" s="7" t="s">
        <v>221</v>
      </c>
      <c r="E326" s="83" t="s">
        <v>32</v>
      </c>
      <c r="F326" s="7">
        <v>2019</v>
      </c>
      <c r="G326" s="7" t="s">
        <v>1006</v>
      </c>
      <c r="H326" s="77" t="s">
        <v>934</v>
      </c>
    </row>
    <row r="327" spans="1:8" hidden="1" x14ac:dyDescent="0.25">
      <c r="A327" t="s">
        <v>1035</v>
      </c>
      <c r="B327" s="63">
        <v>1348</v>
      </c>
      <c r="C327" s="76" t="s">
        <v>144</v>
      </c>
      <c r="D327" s="7" t="s">
        <v>220</v>
      </c>
      <c r="E327" s="83" t="s">
        <v>32</v>
      </c>
      <c r="F327" s="7">
        <v>2019</v>
      </c>
      <c r="G327" s="7" t="s">
        <v>1006</v>
      </c>
      <c r="H327" s="77" t="s">
        <v>934</v>
      </c>
    </row>
    <row r="328" spans="1:8" hidden="1" x14ac:dyDescent="0.25">
      <c r="A328" t="s">
        <v>1035</v>
      </c>
      <c r="B328" s="63">
        <v>1349</v>
      </c>
      <c r="C328" s="76" t="s">
        <v>144</v>
      </c>
      <c r="D328" s="7" t="s">
        <v>219</v>
      </c>
      <c r="E328" s="83" t="s">
        <v>32</v>
      </c>
      <c r="F328" s="7">
        <v>2019</v>
      </c>
      <c r="G328" s="7" t="s">
        <v>1006</v>
      </c>
      <c r="H328" s="77" t="s">
        <v>934</v>
      </c>
    </row>
    <row r="329" spans="1:8" hidden="1" x14ac:dyDescent="0.25">
      <c r="A329" t="s">
        <v>1035</v>
      </c>
      <c r="B329" s="63">
        <v>1350</v>
      </c>
      <c r="C329" s="76" t="s">
        <v>144</v>
      </c>
      <c r="D329" s="7" t="s">
        <v>218</v>
      </c>
      <c r="E329" s="83" t="s">
        <v>32</v>
      </c>
      <c r="F329" s="7">
        <v>2019</v>
      </c>
      <c r="G329" s="7" t="s">
        <v>1006</v>
      </c>
      <c r="H329" s="77" t="s">
        <v>934</v>
      </c>
    </row>
    <row r="330" spans="1:8" hidden="1" x14ac:dyDescent="0.25">
      <c r="A330" t="s">
        <v>1035</v>
      </c>
      <c r="B330" s="63">
        <v>1351</v>
      </c>
      <c r="C330" s="76" t="s">
        <v>144</v>
      </c>
      <c r="D330" s="7" t="s">
        <v>217</v>
      </c>
      <c r="E330" s="83" t="s">
        <v>32</v>
      </c>
      <c r="F330" s="7">
        <v>2019</v>
      </c>
      <c r="G330" s="7" t="s">
        <v>1006</v>
      </c>
      <c r="H330" s="77" t="s">
        <v>934</v>
      </c>
    </row>
    <row r="331" spans="1:8" hidden="1" x14ac:dyDescent="0.25">
      <c r="A331" t="s">
        <v>1035</v>
      </c>
      <c r="B331" s="63">
        <v>1352</v>
      </c>
      <c r="C331" s="76" t="s">
        <v>144</v>
      </c>
      <c r="D331" s="7" t="s">
        <v>216</v>
      </c>
      <c r="E331" s="83" t="s">
        <v>32</v>
      </c>
      <c r="F331" s="7">
        <v>2019</v>
      </c>
      <c r="G331" s="7" t="s">
        <v>1006</v>
      </c>
      <c r="H331" s="77" t="s">
        <v>934</v>
      </c>
    </row>
    <row r="332" spans="1:8" hidden="1" x14ac:dyDescent="0.25">
      <c r="A332" t="s">
        <v>1035</v>
      </c>
      <c r="B332" s="63">
        <v>1353</v>
      </c>
      <c r="C332" s="76" t="s">
        <v>144</v>
      </c>
      <c r="D332" s="7" t="s">
        <v>215</v>
      </c>
      <c r="E332" s="83" t="s">
        <v>32</v>
      </c>
      <c r="F332" s="7">
        <v>2019</v>
      </c>
      <c r="G332" s="7" t="s">
        <v>1006</v>
      </c>
      <c r="H332" s="77" t="s">
        <v>934</v>
      </c>
    </row>
    <row r="333" spans="1:8" hidden="1" x14ac:dyDescent="0.25">
      <c r="A333" t="s">
        <v>1035</v>
      </c>
      <c r="B333" s="63">
        <v>1354</v>
      </c>
      <c r="C333" s="76" t="s">
        <v>144</v>
      </c>
      <c r="D333" s="7" t="s">
        <v>214</v>
      </c>
      <c r="E333" s="83" t="s">
        <v>32</v>
      </c>
      <c r="F333" s="7">
        <v>2019</v>
      </c>
      <c r="G333" s="7" t="s">
        <v>1006</v>
      </c>
      <c r="H333" s="77" t="s">
        <v>934</v>
      </c>
    </row>
    <row r="334" spans="1:8" hidden="1" x14ac:dyDescent="0.25">
      <c r="A334" t="s">
        <v>1035</v>
      </c>
      <c r="B334" s="63">
        <v>1355</v>
      </c>
      <c r="C334" s="76" t="s">
        <v>144</v>
      </c>
      <c r="D334" s="7" t="s">
        <v>213</v>
      </c>
      <c r="E334" s="83" t="s">
        <v>32</v>
      </c>
      <c r="F334" s="7">
        <v>2019</v>
      </c>
      <c r="G334" s="7" t="s">
        <v>1006</v>
      </c>
      <c r="H334" s="77" t="s">
        <v>934</v>
      </c>
    </row>
    <row r="335" spans="1:8" hidden="1" x14ac:dyDescent="0.25">
      <c r="A335" t="s">
        <v>1035</v>
      </c>
      <c r="B335" s="63">
        <v>1356</v>
      </c>
      <c r="C335" s="76" t="s">
        <v>144</v>
      </c>
      <c r="D335" s="7" t="s">
        <v>212</v>
      </c>
      <c r="E335" s="83" t="s">
        <v>32</v>
      </c>
      <c r="F335" s="7">
        <v>2019</v>
      </c>
      <c r="G335" s="7" t="s">
        <v>1006</v>
      </c>
      <c r="H335" s="77" t="s">
        <v>934</v>
      </c>
    </row>
    <row r="336" spans="1:8" hidden="1" x14ac:dyDescent="0.25">
      <c r="A336" t="s">
        <v>1035</v>
      </c>
      <c r="B336" s="63">
        <v>1357</v>
      </c>
      <c r="C336" s="76" t="s">
        <v>144</v>
      </c>
      <c r="D336" s="7" t="s">
        <v>211</v>
      </c>
      <c r="E336" s="83" t="s">
        <v>32</v>
      </c>
      <c r="F336" s="7">
        <v>2019</v>
      </c>
      <c r="G336" s="7" t="s">
        <v>1006</v>
      </c>
      <c r="H336" s="77" t="s">
        <v>934</v>
      </c>
    </row>
    <row r="337" spans="1:8" hidden="1" x14ac:dyDescent="0.25">
      <c r="A337" t="s">
        <v>1035</v>
      </c>
      <c r="B337" s="63">
        <v>1358</v>
      </c>
      <c r="C337" s="76" t="s">
        <v>144</v>
      </c>
      <c r="D337" s="7" t="s">
        <v>210</v>
      </c>
      <c r="E337" s="83" t="s">
        <v>32</v>
      </c>
      <c r="F337" s="7">
        <v>2019</v>
      </c>
      <c r="G337" s="7" t="s">
        <v>1006</v>
      </c>
      <c r="H337" s="77" t="s">
        <v>934</v>
      </c>
    </row>
    <row r="338" spans="1:8" hidden="1" x14ac:dyDescent="0.25">
      <c r="A338" t="s">
        <v>1035</v>
      </c>
      <c r="B338" s="63">
        <v>1359</v>
      </c>
      <c r="C338" s="76" t="s">
        <v>144</v>
      </c>
      <c r="D338" s="7" t="s">
        <v>209</v>
      </c>
      <c r="E338" s="83" t="s">
        <v>32</v>
      </c>
      <c r="F338" s="7">
        <v>2019</v>
      </c>
      <c r="G338" s="7" t="s">
        <v>1006</v>
      </c>
      <c r="H338" s="77" t="s">
        <v>934</v>
      </c>
    </row>
    <row r="339" spans="1:8" hidden="1" x14ac:dyDescent="0.25">
      <c r="A339" t="s">
        <v>1035</v>
      </c>
      <c r="B339" s="63">
        <v>1360</v>
      </c>
      <c r="C339" s="76" t="s">
        <v>144</v>
      </c>
      <c r="D339" s="7" t="s">
        <v>208</v>
      </c>
      <c r="E339" s="83" t="s">
        <v>32</v>
      </c>
      <c r="F339" s="7">
        <v>2019</v>
      </c>
      <c r="G339" s="7" t="s">
        <v>1006</v>
      </c>
      <c r="H339" s="77" t="s">
        <v>934</v>
      </c>
    </row>
    <row r="340" spans="1:8" hidden="1" x14ac:dyDescent="0.25">
      <c r="A340" t="s">
        <v>1035</v>
      </c>
      <c r="B340" s="63">
        <v>1361</v>
      </c>
      <c r="C340" s="76" t="s">
        <v>144</v>
      </c>
      <c r="D340" s="7" t="s">
        <v>207</v>
      </c>
      <c r="E340" s="83" t="s">
        <v>32</v>
      </c>
      <c r="F340" s="7">
        <v>2019</v>
      </c>
      <c r="G340" s="7" t="s">
        <v>1006</v>
      </c>
      <c r="H340" s="77" t="s">
        <v>934</v>
      </c>
    </row>
    <row r="341" spans="1:8" hidden="1" x14ac:dyDescent="0.25">
      <c r="A341" t="s">
        <v>1035</v>
      </c>
      <c r="B341" s="63">
        <v>1362</v>
      </c>
      <c r="C341" s="76" t="s">
        <v>144</v>
      </c>
      <c r="D341" s="7" t="s">
        <v>206</v>
      </c>
      <c r="E341" s="83" t="s">
        <v>32</v>
      </c>
      <c r="F341" s="7">
        <v>2019</v>
      </c>
      <c r="G341" s="7" t="s">
        <v>1006</v>
      </c>
      <c r="H341" s="77" t="s">
        <v>934</v>
      </c>
    </row>
    <row r="342" spans="1:8" hidden="1" x14ac:dyDescent="0.25">
      <c r="A342" t="s">
        <v>1035</v>
      </c>
      <c r="B342" s="63">
        <v>1363</v>
      </c>
      <c r="C342" s="76" t="s">
        <v>144</v>
      </c>
      <c r="D342" s="7" t="s">
        <v>205</v>
      </c>
      <c r="E342" s="83" t="s">
        <v>32</v>
      </c>
      <c r="F342" s="7">
        <v>2019</v>
      </c>
      <c r="G342" s="7" t="s">
        <v>1006</v>
      </c>
      <c r="H342" s="77" t="s">
        <v>934</v>
      </c>
    </row>
    <row r="343" spans="1:8" hidden="1" x14ac:dyDescent="0.25">
      <c r="A343" t="s">
        <v>1035</v>
      </c>
      <c r="B343" s="63">
        <v>1364</v>
      </c>
      <c r="C343" s="76" t="s">
        <v>144</v>
      </c>
      <c r="D343" s="7" t="s">
        <v>204</v>
      </c>
      <c r="E343" s="83" t="s">
        <v>32</v>
      </c>
      <c r="F343" s="7">
        <v>2019</v>
      </c>
      <c r="G343" s="7" t="s">
        <v>1006</v>
      </c>
      <c r="H343" s="77" t="s">
        <v>934</v>
      </c>
    </row>
    <row r="344" spans="1:8" hidden="1" x14ac:dyDescent="0.25">
      <c r="A344" t="s">
        <v>1035</v>
      </c>
      <c r="B344" s="63">
        <v>1365</v>
      </c>
      <c r="C344" s="76" t="s">
        <v>144</v>
      </c>
      <c r="D344" s="7" t="s">
        <v>203</v>
      </c>
      <c r="E344" s="83" t="s">
        <v>32</v>
      </c>
      <c r="F344" s="7">
        <v>2019</v>
      </c>
      <c r="G344" s="7" t="s">
        <v>1006</v>
      </c>
      <c r="H344" s="77" t="s">
        <v>934</v>
      </c>
    </row>
    <row r="345" spans="1:8" hidden="1" x14ac:dyDescent="0.25">
      <c r="A345" t="s">
        <v>1035</v>
      </c>
      <c r="B345" s="63">
        <v>1366</v>
      </c>
      <c r="C345" s="76" t="s">
        <v>144</v>
      </c>
      <c r="D345" s="7" t="s">
        <v>202</v>
      </c>
      <c r="E345" s="83" t="s">
        <v>32</v>
      </c>
      <c r="F345" s="7">
        <v>2019</v>
      </c>
      <c r="G345" s="7" t="s">
        <v>1006</v>
      </c>
      <c r="H345" s="77" t="s">
        <v>934</v>
      </c>
    </row>
    <row r="346" spans="1:8" hidden="1" x14ac:dyDescent="0.25">
      <c r="A346" t="s">
        <v>1035</v>
      </c>
      <c r="B346" s="63">
        <v>1367</v>
      </c>
      <c r="C346" s="76" t="s">
        <v>144</v>
      </c>
      <c r="D346" s="7" t="s">
        <v>201</v>
      </c>
      <c r="E346" s="83" t="s">
        <v>32</v>
      </c>
      <c r="F346" s="7">
        <v>2019</v>
      </c>
      <c r="G346" s="7" t="s">
        <v>1006</v>
      </c>
      <c r="H346" s="77" t="s">
        <v>934</v>
      </c>
    </row>
    <row r="347" spans="1:8" hidden="1" x14ac:dyDescent="0.25">
      <c r="A347" t="s">
        <v>1035</v>
      </c>
      <c r="B347" s="63">
        <v>1368</v>
      </c>
      <c r="C347" s="76" t="s">
        <v>144</v>
      </c>
      <c r="D347" s="7" t="s">
        <v>200</v>
      </c>
      <c r="E347" s="83" t="s">
        <v>32</v>
      </c>
      <c r="F347" s="7">
        <v>2019</v>
      </c>
      <c r="G347" s="7" t="s">
        <v>1006</v>
      </c>
      <c r="H347" s="77" t="s">
        <v>934</v>
      </c>
    </row>
    <row r="348" spans="1:8" hidden="1" x14ac:dyDescent="0.25">
      <c r="A348" t="s">
        <v>1035</v>
      </c>
      <c r="B348" s="63">
        <v>1369</v>
      </c>
      <c r="C348" s="76" t="s">
        <v>144</v>
      </c>
      <c r="D348" s="7" t="s">
        <v>199</v>
      </c>
      <c r="E348" s="83" t="s">
        <v>32</v>
      </c>
      <c r="F348" s="7">
        <v>2019</v>
      </c>
      <c r="G348" s="7" t="s">
        <v>1006</v>
      </c>
      <c r="H348" s="77" t="s">
        <v>934</v>
      </c>
    </row>
    <row r="349" spans="1:8" hidden="1" x14ac:dyDescent="0.25">
      <c r="A349" t="s">
        <v>1035</v>
      </c>
      <c r="B349" s="63">
        <v>1370</v>
      </c>
      <c r="C349" s="76" t="s">
        <v>144</v>
      </c>
      <c r="D349" s="7" t="s">
        <v>198</v>
      </c>
      <c r="E349" s="83" t="s">
        <v>32</v>
      </c>
      <c r="F349" s="7">
        <v>2019</v>
      </c>
      <c r="G349" s="7" t="s">
        <v>1006</v>
      </c>
      <c r="H349" s="77" t="s">
        <v>934</v>
      </c>
    </row>
    <row r="350" spans="1:8" hidden="1" x14ac:dyDescent="0.25">
      <c r="A350" t="s">
        <v>1035</v>
      </c>
      <c r="B350" s="63">
        <v>1371</v>
      </c>
      <c r="C350" s="76" t="s">
        <v>144</v>
      </c>
      <c r="D350" s="7" t="s">
        <v>197</v>
      </c>
      <c r="E350" s="83" t="s">
        <v>32</v>
      </c>
      <c r="F350" s="7">
        <v>2019</v>
      </c>
      <c r="G350" s="7" t="s">
        <v>1006</v>
      </c>
      <c r="H350" s="77" t="s">
        <v>934</v>
      </c>
    </row>
    <row r="351" spans="1:8" hidden="1" x14ac:dyDescent="0.25">
      <c r="A351" t="s">
        <v>1035</v>
      </c>
      <c r="B351" s="63">
        <v>1372</v>
      </c>
      <c r="C351" s="76" t="s">
        <v>144</v>
      </c>
      <c r="D351" s="7" t="s">
        <v>196</v>
      </c>
      <c r="E351" s="83" t="s">
        <v>91</v>
      </c>
      <c r="F351" s="7">
        <v>2019</v>
      </c>
      <c r="G351" s="7" t="s">
        <v>1006</v>
      </c>
      <c r="H351" s="77" t="s">
        <v>934</v>
      </c>
    </row>
    <row r="352" spans="1:8" hidden="1" x14ac:dyDescent="0.25">
      <c r="A352" t="s">
        <v>1035</v>
      </c>
      <c r="B352" s="63">
        <v>1373</v>
      </c>
      <c r="C352" s="76" t="s">
        <v>144</v>
      </c>
      <c r="D352" s="7" t="s">
        <v>195</v>
      </c>
      <c r="E352" s="83" t="s">
        <v>91</v>
      </c>
      <c r="F352" s="7">
        <v>2019</v>
      </c>
      <c r="G352" s="7" t="s">
        <v>1006</v>
      </c>
      <c r="H352" s="77" t="s">
        <v>934</v>
      </c>
    </row>
    <row r="353" spans="1:8" hidden="1" x14ac:dyDescent="0.25">
      <c r="A353" t="s">
        <v>1035</v>
      </c>
      <c r="B353" s="63">
        <v>1374</v>
      </c>
      <c r="C353" s="76" t="s">
        <v>144</v>
      </c>
      <c r="D353" s="7" t="s">
        <v>194</v>
      </c>
      <c r="E353" s="83" t="s">
        <v>91</v>
      </c>
      <c r="F353" s="7">
        <v>2019</v>
      </c>
      <c r="G353" s="7" t="s">
        <v>1006</v>
      </c>
      <c r="H353" s="77" t="s">
        <v>934</v>
      </c>
    </row>
    <row r="354" spans="1:8" hidden="1" x14ac:dyDescent="0.25">
      <c r="A354" t="s">
        <v>1035</v>
      </c>
      <c r="B354" s="63">
        <v>1375</v>
      </c>
      <c r="C354" s="76" t="s">
        <v>144</v>
      </c>
      <c r="D354" s="7" t="s">
        <v>193</v>
      </c>
      <c r="E354" s="83" t="s">
        <v>91</v>
      </c>
      <c r="F354" s="7">
        <v>2019</v>
      </c>
      <c r="G354" s="7" t="s">
        <v>1006</v>
      </c>
      <c r="H354" s="77" t="s">
        <v>934</v>
      </c>
    </row>
    <row r="355" spans="1:8" hidden="1" x14ac:dyDescent="0.25">
      <c r="A355" t="s">
        <v>1035</v>
      </c>
      <c r="B355" s="63">
        <v>1376</v>
      </c>
      <c r="C355" s="76" t="s">
        <v>144</v>
      </c>
      <c r="D355" s="7" t="s">
        <v>192</v>
      </c>
      <c r="E355" s="83" t="s">
        <v>91</v>
      </c>
      <c r="F355" s="7">
        <v>2019</v>
      </c>
      <c r="G355" s="7" t="s">
        <v>1006</v>
      </c>
      <c r="H355" s="77" t="s">
        <v>934</v>
      </c>
    </row>
    <row r="356" spans="1:8" hidden="1" x14ac:dyDescent="0.25">
      <c r="A356" t="s">
        <v>1035</v>
      </c>
      <c r="B356" s="63">
        <v>1377</v>
      </c>
      <c r="C356" s="76" t="s">
        <v>144</v>
      </c>
      <c r="D356" s="7" t="s">
        <v>191</v>
      </c>
      <c r="E356" s="83" t="s">
        <v>91</v>
      </c>
      <c r="F356" s="7">
        <v>2019</v>
      </c>
      <c r="G356" s="7" t="s">
        <v>1006</v>
      </c>
      <c r="H356" s="77" t="s">
        <v>934</v>
      </c>
    </row>
    <row r="357" spans="1:8" hidden="1" x14ac:dyDescent="0.25">
      <c r="A357" t="s">
        <v>1035</v>
      </c>
      <c r="B357" s="63">
        <v>1378</v>
      </c>
      <c r="C357" s="76" t="s">
        <v>144</v>
      </c>
      <c r="D357" s="7" t="s">
        <v>190</v>
      </c>
      <c r="E357" s="83" t="s">
        <v>91</v>
      </c>
      <c r="F357" s="7">
        <v>2019</v>
      </c>
      <c r="G357" s="7" t="s">
        <v>1006</v>
      </c>
      <c r="H357" s="77" t="s">
        <v>934</v>
      </c>
    </row>
    <row r="358" spans="1:8" hidden="1" x14ac:dyDescent="0.25">
      <c r="A358" t="s">
        <v>1035</v>
      </c>
      <c r="B358" s="63">
        <v>1379</v>
      </c>
      <c r="C358" s="76" t="s">
        <v>144</v>
      </c>
      <c r="D358" s="7" t="s">
        <v>189</v>
      </c>
      <c r="E358" s="83" t="s">
        <v>91</v>
      </c>
      <c r="F358" s="7">
        <v>2019</v>
      </c>
      <c r="G358" s="7" t="s">
        <v>1006</v>
      </c>
      <c r="H358" s="77" t="s">
        <v>934</v>
      </c>
    </row>
    <row r="359" spans="1:8" hidden="1" x14ac:dyDescent="0.25">
      <c r="A359" t="s">
        <v>1035</v>
      </c>
      <c r="B359" s="63">
        <v>1310</v>
      </c>
      <c r="C359" s="76" t="s">
        <v>144</v>
      </c>
      <c r="D359" s="7" t="s">
        <v>248</v>
      </c>
      <c r="E359" s="85" t="s">
        <v>151</v>
      </c>
      <c r="F359" s="7">
        <v>2019</v>
      </c>
      <c r="G359" s="7" t="s">
        <v>1006</v>
      </c>
      <c r="H359" s="77" t="s">
        <v>934</v>
      </c>
    </row>
    <row r="360" spans="1:8" hidden="1" x14ac:dyDescent="0.25">
      <c r="A360" t="s">
        <v>1035</v>
      </c>
      <c r="B360" s="63">
        <v>1311</v>
      </c>
      <c r="C360" s="76" t="s">
        <v>144</v>
      </c>
      <c r="D360" s="7" t="s">
        <v>247</v>
      </c>
      <c r="E360" s="85" t="s">
        <v>151</v>
      </c>
      <c r="F360" s="7">
        <v>2019</v>
      </c>
      <c r="G360" s="7" t="s">
        <v>1006</v>
      </c>
      <c r="H360" s="77" t="s">
        <v>934</v>
      </c>
    </row>
    <row r="361" spans="1:8" hidden="1" x14ac:dyDescent="0.25">
      <c r="A361" t="s">
        <v>1035</v>
      </c>
      <c r="B361" s="63">
        <v>1312</v>
      </c>
      <c r="C361" s="76" t="s">
        <v>144</v>
      </c>
      <c r="D361" s="7" t="s">
        <v>246</v>
      </c>
      <c r="E361" s="85" t="s">
        <v>151</v>
      </c>
      <c r="F361" s="7">
        <v>2019</v>
      </c>
      <c r="G361" s="7" t="s">
        <v>1006</v>
      </c>
      <c r="H361" s="77" t="s">
        <v>934</v>
      </c>
    </row>
    <row r="362" spans="1:8" hidden="1" x14ac:dyDescent="0.25">
      <c r="A362" t="s">
        <v>1035</v>
      </c>
      <c r="B362" s="63">
        <v>1313</v>
      </c>
      <c r="C362" s="76" t="s">
        <v>144</v>
      </c>
      <c r="D362" s="7" t="s">
        <v>245</v>
      </c>
      <c r="E362" s="85" t="s">
        <v>151</v>
      </c>
      <c r="F362" s="7">
        <v>2019</v>
      </c>
      <c r="G362" s="7" t="s">
        <v>1006</v>
      </c>
      <c r="H362" s="77" t="s">
        <v>934</v>
      </c>
    </row>
    <row r="363" spans="1:8" hidden="1" x14ac:dyDescent="0.25">
      <c r="A363" t="s">
        <v>1035</v>
      </c>
      <c r="B363" s="63">
        <v>1314</v>
      </c>
      <c r="C363" s="76" t="s">
        <v>144</v>
      </c>
      <c r="D363" s="7" t="s">
        <v>244</v>
      </c>
      <c r="E363" s="85" t="s">
        <v>151</v>
      </c>
      <c r="F363" s="7">
        <v>2019</v>
      </c>
      <c r="G363" s="7" t="s">
        <v>1006</v>
      </c>
      <c r="H363" s="77" t="s">
        <v>934</v>
      </c>
    </row>
    <row r="364" spans="1:8" hidden="1" x14ac:dyDescent="0.25">
      <c r="A364" t="s">
        <v>1035</v>
      </c>
      <c r="B364" s="63">
        <v>1315</v>
      </c>
      <c r="C364" s="76" t="s">
        <v>144</v>
      </c>
      <c r="D364" s="7" t="s">
        <v>243</v>
      </c>
      <c r="E364" s="85" t="s">
        <v>151</v>
      </c>
      <c r="F364" s="7">
        <v>2019</v>
      </c>
      <c r="G364" s="7" t="s">
        <v>1006</v>
      </c>
      <c r="H364" s="77" t="s">
        <v>934</v>
      </c>
    </row>
    <row r="365" spans="1:8" hidden="1" x14ac:dyDescent="0.25">
      <c r="A365" t="s">
        <v>1035</v>
      </c>
      <c r="B365" s="63">
        <v>1316</v>
      </c>
      <c r="C365" s="76" t="s">
        <v>144</v>
      </c>
      <c r="D365" s="7" t="s">
        <v>242</v>
      </c>
      <c r="E365" s="85" t="s">
        <v>151</v>
      </c>
      <c r="F365" s="7">
        <v>2019</v>
      </c>
      <c r="G365" s="7" t="s">
        <v>1006</v>
      </c>
      <c r="H365" s="77" t="s">
        <v>934</v>
      </c>
    </row>
    <row r="366" spans="1:8" hidden="1" x14ac:dyDescent="0.25">
      <c r="A366" t="s">
        <v>1035</v>
      </c>
      <c r="B366" s="63">
        <v>1317</v>
      </c>
      <c r="C366" s="76" t="s">
        <v>144</v>
      </c>
      <c r="D366" s="7" t="s">
        <v>241</v>
      </c>
      <c r="E366" s="85" t="s">
        <v>151</v>
      </c>
      <c r="F366" s="7">
        <v>2019</v>
      </c>
      <c r="G366" s="7" t="s">
        <v>1006</v>
      </c>
      <c r="H366" s="77" t="s">
        <v>934</v>
      </c>
    </row>
    <row r="367" spans="1:8" hidden="1" x14ac:dyDescent="0.25">
      <c r="A367" t="s">
        <v>1035</v>
      </c>
      <c r="B367" s="63">
        <v>1318</v>
      </c>
      <c r="C367" s="76" t="s">
        <v>144</v>
      </c>
      <c r="D367" s="7" t="s">
        <v>240</v>
      </c>
      <c r="E367" s="85" t="s">
        <v>151</v>
      </c>
      <c r="F367" s="7">
        <v>2019</v>
      </c>
      <c r="G367" s="7" t="s">
        <v>1006</v>
      </c>
      <c r="H367" s="77" t="s">
        <v>934</v>
      </c>
    </row>
    <row r="368" spans="1:8" hidden="1" x14ac:dyDescent="0.25">
      <c r="A368" t="s">
        <v>1035</v>
      </c>
      <c r="B368" s="63">
        <v>1319</v>
      </c>
      <c r="C368" s="76" t="s">
        <v>144</v>
      </c>
      <c r="D368" s="7" t="s">
        <v>239</v>
      </c>
      <c r="E368" s="85" t="s">
        <v>151</v>
      </c>
      <c r="F368" s="7">
        <v>2019</v>
      </c>
      <c r="G368" s="7" t="s">
        <v>1006</v>
      </c>
      <c r="H368" s="77" t="s">
        <v>934</v>
      </c>
    </row>
    <row r="369" spans="1:8" hidden="1" x14ac:dyDescent="0.25">
      <c r="A369" t="s">
        <v>1035</v>
      </c>
      <c r="B369" s="63">
        <v>1320</v>
      </c>
      <c r="C369" s="76" t="s">
        <v>144</v>
      </c>
      <c r="D369" s="7" t="s">
        <v>238</v>
      </c>
      <c r="E369" s="85" t="s">
        <v>151</v>
      </c>
      <c r="F369" s="7">
        <v>2019</v>
      </c>
      <c r="G369" s="7" t="s">
        <v>1006</v>
      </c>
      <c r="H369" s="77" t="s">
        <v>934</v>
      </c>
    </row>
    <row r="370" spans="1:8" hidden="1" x14ac:dyDescent="0.25">
      <c r="A370" t="s">
        <v>1035</v>
      </c>
      <c r="B370" s="63">
        <v>1321</v>
      </c>
      <c r="C370" s="76" t="s">
        <v>144</v>
      </c>
      <c r="D370" s="7" t="s">
        <v>237</v>
      </c>
      <c r="E370" s="85" t="s">
        <v>151</v>
      </c>
      <c r="F370" s="7">
        <v>2019</v>
      </c>
      <c r="G370" s="7" t="s">
        <v>1006</v>
      </c>
      <c r="H370" s="77" t="s">
        <v>934</v>
      </c>
    </row>
    <row r="371" spans="1:8" hidden="1" x14ac:dyDescent="0.25">
      <c r="A371" t="s">
        <v>1035</v>
      </c>
      <c r="B371" s="63">
        <v>1412</v>
      </c>
      <c r="C371" s="76" t="s">
        <v>144</v>
      </c>
      <c r="D371" s="7" t="s">
        <v>154</v>
      </c>
      <c r="E371" s="85" t="s">
        <v>151</v>
      </c>
      <c r="F371" s="7">
        <v>2020</v>
      </c>
      <c r="G371" s="7" t="s">
        <v>1006</v>
      </c>
      <c r="H371" s="77" t="s">
        <v>934</v>
      </c>
    </row>
    <row r="372" spans="1:8" hidden="1" x14ac:dyDescent="0.25">
      <c r="A372" t="s">
        <v>1035</v>
      </c>
      <c r="B372" s="63">
        <v>1413</v>
      </c>
      <c r="C372" s="76" t="s">
        <v>144</v>
      </c>
      <c r="D372" s="7" t="s">
        <v>153</v>
      </c>
      <c r="E372" s="85" t="s">
        <v>151</v>
      </c>
      <c r="F372" s="7">
        <v>2020</v>
      </c>
      <c r="G372" s="7" t="s">
        <v>1006</v>
      </c>
      <c r="H372" s="77" t="s">
        <v>934</v>
      </c>
    </row>
    <row r="373" spans="1:8" hidden="1" x14ac:dyDescent="0.25">
      <c r="A373" t="s">
        <v>1035</v>
      </c>
      <c r="B373" s="63">
        <v>1414</v>
      </c>
      <c r="C373" s="76" t="s">
        <v>144</v>
      </c>
      <c r="D373" s="7" t="s">
        <v>152</v>
      </c>
      <c r="E373" s="85" t="s">
        <v>151</v>
      </c>
      <c r="F373" s="7">
        <v>2020</v>
      </c>
      <c r="G373" s="7" t="s">
        <v>1006</v>
      </c>
      <c r="H373" s="77" t="s">
        <v>934</v>
      </c>
    </row>
    <row r="374" spans="1:8" hidden="1" x14ac:dyDescent="0.25">
      <c r="A374" t="s">
        <v>1035</v>
      </c>
      <c r="B374" s="63">
        <v>1415</v>
      </c>
      <c r="C374" s="76" t="s">
        <v>144</v>
      </c>
      <c r="D374" s="7" t="s">
        <v>150</v>
      </c>
      <c r="E374" s="85" t="s">
        <v>151</v>
      </c>
      <c r="F374" s="7">
        <v>2020</v>
      </c>
      <c r="G374" s="7" t="s">
        <v>1006</v>
      </c>
      <c r="H374" s="77" t="s">
        <v>934</v>
      </c>
    </row>
    <row r="375" spans="1:8" hidden="1" x14ac:dyDescent="0.25">
      <c r="A375" t="s">
        <v>1035</v>
      </c>
      <c r="B375" s="63">
        <v>1416</v>
      </c>
      <c r="C375" s="76" t="s">
        <v>144</v>
      </c>
      <c r="D375" s="7" t="s">
        <v>149</v>
      </c>
      <c r="E375" s="85" t="s">
        <v>146</v>
      </c>
      <c r="F375" s="7">
        <v>2020</v>
      </c>
      <c r="G375" s="7" t="s">
        <v>1006</v>
      </c>
      <c r="H375" s="77" t="s">
        <v>934</v>
      </c>
    </row>
    <row r="376" spans="1:8" hidden="1" x14ac:dyDescent="0.25">
      <c r="A376" t="s">
        <v>1035</v>
      </c>
      <c r="B376" s="63">
        <v>1417</v>
      </c>
      <c r="C376" s="76" t="s">
        <v>144</v>
      </c>
      <c r="D376" s="7" t="s">
        <v>148</v>
      </c>
      <c r="E376" s="85" t="s">
        <v>146</v>
      </c>
      <c r="F376" s="7">
        <v>2020</v>
      </c>
      <c r="G376" s="7" t="s">
        <v>1006</v>
      </c>
      <c r="H376" s="77" t="s">
        <v>934</v>
      </c>
    </row>
    <row r="377" spans="1:8" hidden="1" x14ac:dyDescent="0.25">
      <c r="A377" t="s">
        <v>1035</v>
      </c>
      <c r="B377" s="63">
        <v>1418</v>
      </c>
      <c r="C377" s="76" t="s">
        <v>144</v>
      </c>
      <c r="D377" s="7" t="s">
        <v>147</v>
      </c>
      <c r="E377" s="85" t="s">
        <v>146</v>
      </c>
      <c r="F377" s="7">
        <v>2020</v>
      </c>
      <c r="G377" s="7" t="s">
        <v>1006</v>
      </c>
      <c r="H377" s="77" t="s">
        <v>934</v>
      </c>
    </row>
    <row r="378" spans="1:8" ht="15.75" hidden="1" thickBot="1" x14ac:dyDescent="0.3">
      <c r="A378" t="s">
        <v>1035</v>
      </c>
      <c r="B378" s="63">
        <v>1419</v>
      </c>
      <c r="C378" s="88" t="s">
        <v>144</v>
      </c>
      <c r="D378" s="73" t="s">
        <v>145</v>
      </c>
      <c r="E378" s="89" t="s">
        <v>146</v>
      </c>
      <c r="F378" s="73">
        <v>2020</v>
      </c>
      <c r="G378" s="73" t="s">
        <v>1006</v>
      </c>
      <c r="H378" s="90" t="s">
        <v>934</v>
      </c>
    </row>
    <row r="379" spans="1:8" ht="15.75" x14ac:dyDescent="0.25">
      <c r="B379" s="4">
        <v>1477</v>
      </c>
      <c r="C379" s="2" t="s">
        <v>4</v>
      </c>
      <c r="D379" s="2" t="s">
        <v>835</v>
      </c>
      <c r="E379" s="9" t="s">
        <v>836</v>
      </c>
      <c r="F379" s="9">
        <v>2016</v>
      </c>
      <c r="G379" s="9" t="s">
        <v>1003</v>
      </c>
      <c r="H379" s="9" t="s">
        <v>935</v>
      </c>
    </row>
    <row r="380" spans="1:8" ht="15.75" x14ac:dyDescent="0.25">
      <c r="B380" s="4">
        <v>1510</v>
      </c>
      <c r="C380" s="2" t="s">
        <v>4</v>
      </c>
      <c r="D380" s="2" t="s">
        <v>792</v>
      </c>
      <c r="E380" s="9" t="s">
        <v>793</v>
      </c>
      <c r="F380" s="9">
        <v>2017</v>
      </c>
      <c r="G380" s="9" t="s">
        <v>1003</v>
      </c>
      <c r="H380" s="9" t="s">
        <v>935</v>
      </c>
    </row>
    <row r="381" spans="1:8" ht="15.75" x14ac:dyDescent="0.25">
      <c r="B381" s="4">
        <v>1214</v>
      </c>
      <c r="C381" s="2" t="s">
        <v>4</v>
      </c>
      <c r="D381" s="2" t="s">
        <v>321</v>
      </c>
      <c r="E381" s="9" t="s">
        <v>322</v>
      </c>
      <c r="F381" s="9">
        <v>2014</v>
      </c>
      <c r="G381" s="9" t="s">
        <v>1003</v>
      </c>
      <c r="H381" s="9" t="s">
        <v>935</v>
      </c>
    </row>
    <row r="382" spans="1:8" ht="15.75" x14ac:dyDescent="0.25">
      <c r="B382" s="4">
        <v>1545</v>
      </c>
      <c r="C382" s="2" t="s">
        <v>744</v>
      </c>
      <c r="D382" s="2" t="s">
        <v>745</v>
      </c>
      <c r="E382" s="9" t="s">
        <v>746</v>
      </c>
      <c r="F382" s="9">
        <v>2012</v>
      </c>
      <c r="G382" s="9" t="s">
        <v>1003</v>
      </c>
      <c r="H382" s="9" t="s">
        <v>935</v>
      </c>
    </row>
    <row r="383" spans="1:8" ht="15.75" x14ac:dyDescent="0.25">
      <c r="B383" s="4">
        <v>687</v>
      </c>
      <c r="C383" s="2" t="s">
        <v>4</v>
      </c>
      <c r="D383" s="2" t="s">
        <v>554</v>
      </c>
      <c r="E383" s="9" t="s">
        <v>555</v>
      </c>
      <c r="F383" s="9">
        <v>2007</v>
      </c>
      <c r="G383" s="9" t="s">
        <v>1003</v>
      </c>
      <c r="H383" s="9" t="s">
        <v>935</v>
      </c>
    </row>
    <row r="384" spans="1:8" ht="15.75" x14ac:dyDescent="0.25">
      <c r="B384" s="4">
        <v>563</v>
      </c>
      <c r="C384" s="2" t="s">
        <v>4</v>
      </c>
      <c r="D384" s="2" t="s">
        <v>846</v>
      </c>
      <c r="E384" s="9" t="s">
        <v>506</v>
      </c>
      <c r="F384" s="9">
        <v>2005</v>
      </c>
      <c r="G384" s="9" t="s">
        <v>1003</v>
      </c>
      <c r="H384" s="9" t="s">
        <v>935</v>
      </c>
    </row>
    <row r="385" spans="2:8" ht="15.75" x14ac:dyDescent="0.25">
      <c r="B385" s="4">
        <v>766</v>
      </c>
      <c r="C385" s="2" t="s">
        <v>4</v>
      </c>
      <c r="D385" s="2" t="s">
        <v>505</v>
      </c>
      <c r="E385" s="9" t="s">
        <v>506</v>
      </c>
      <c r="F385" s="9">
        <v>2005</v>
      </c>
      <c r="G385" s="9" t="s">
        <v>1003</v>
      </c>
      <c r="H385" s="9" t="s">
        <v>935</v>
      </c>
    </row>
    <row r="386" spans="2:8" ht="15.75" x14ac:dyDescent="0.25">
      <c r="B386" s="4">
        <v>933</v>
      </c>
      <c r="C386" s="2" t="s">
        <v>4</v>
      </c>
      <c r="D386" s="2" t="s">
        <v>406</v>
      </c>
      <c r="E386" s="9" t="s">
        <v>407</v>
      </c>
      <c r="F386" s="9">
        <v>2011</v>
      </c>
      <c r="G386" s="9" t="s">
        <v>1003</v>
      </c>
      <c r="H386" s="9" t="s">
        <v>935</v>
      </c>
    </row>
    <row r="387" spans="2:8" ht="15.75" x14ac:dyDescent="0.25">
      <c r="B387" s="4">
        <v>709</v>
      </c>
      <c r="C387" s="2" t="s">
        <v>4</v>
      </c>
      <c r="D387" s="2" t="s">
        <v>543</v>
      </c>
      <c r="E387" s="9" t="s">
        <v>407</v>
      </c>
      <c r="F387" s="9">
        <v>2014</v>
      </c>
      <c r="G387" s="9" t="s">
        <v>1003</v>
      </c>
      <c r="H387" s="9" t="s">
        <v>935</v>
      </c>
    </row>
    <row r="388" spans="2:8" ht="15.75" x14ac:dyDescent="0.25">
      <c r="B388" s="4">
        <v>775</v>
      </c>
      <c r="C388" s="2" t="s">
        <v>4</v>
      </c>
      <c r="D388" s="2" t="s">
        <v>494</v>
      </c>
      <c r="E388" s="9" t="s">
        <v>495</v>
      </c>
      <c r="F388" s="9">
        <v>2010</v>
      </c>
      <c r="G388" s="9" t="s">
        <v>1004</v>
      </c>
      <c r="H388" s="9" t="s">
        <v>935</v>
      </c>
    </row>
    <row r="389" spans="2:8" ht="15.75" x14ac:dyDescent="0.25">
      <c r="B389" s="4">
        <v>1539</v>
      </c>
      <c r="C389" s="2" t="s">
        <v>4</v>
      </c>
      <c r="D389" s="2" t="s">
        <v>752</v>
      </c>
      <c r="E389" s="9" t="s">
        <v>753</v>
      </c>
      <c r="F389" s="9">
        <v>2022</v>
      </c>
      <c r="G389" s="9" t="s">
        <v>1004</v>
      </c>
      <c r="H389" s="9" t="s">
        <v>935</v>
      </c>
    </row>
    <row r="390" spans="2:8" ht="15.75" x14ac:dyDescent="0.25">
      <c r="B390" s="4">
        <v>1292</v>
      </c>
      <c r="C390" s="2" t="s">
        <v>4</v>
      </c>
      <c r="D390" s="2" t="s">
        <v>271</v>
      </c>
      <c r="E390" s="9" t="s">
        <v>272</v>
      </c>
      <c r="F390" s="9">
        <v>2018</v>
      </c>
      <c r="G390" s="9" t="s">
        <v>1005</v>
      </c>
      <c r="H390" s="9" t="s">
        <v>935</v>
      </c>
    </row>
    <row r="391" spans="2:8" ht="15.75" x14ac:dyDescent="0.25">
      <c r="B391" s="4">
        <v>1073</v>
      </c>
      <c r="C391" s="2" t="s">
        <v>4</v>
      </c>
      <c r="D391" s="2" t="s">
        <v>654</v>
      </c>
      <c r="E391" s="9" t="s">
        <v>655</v>
      </c>
      <c r="F391" s="9">
        <v>2014</v>
      </c>
      <c r="G391" s="9" t="s">
        <v>1005</v>
      </c>
      <c r="H391" s="9" t="s">
        <v>935</v>
      </c>
    </row>
    <row r="392" spans="2:8" ht="15.75" x14ac:dyDescent="0.25">
      <c r="B392" s="4">
        <v>1188</v>
      </c>
      <c r="C392" s="2" t="s">
        <v>4</v>
      </c>
      <c r="D392" s="2" t="s">
        <v>334</v>
      </c>
      <c r="E392" s="9" t="s">
        <v>335</v>
      </c>
      <c r="F392" s="9">
        <v>2013</v>
      </c>
      <c r="G392" s="9" t="s">
        <v>1005</v>
      </c>
      <c r="H392" s="9" t="s">
        <v>935</v>
      </c>
    </row>
    <row r="393" spans="2:8" ht="15.75" x14ac:dyDescent="0.25">
      <c r="B393" s="4">
        <v>1296</v>
      </c>
      <c r="C393" s="2" t="s">
        <v>4</v>
      </c>
      <c r="D393" s="2" t="s">
        <v>266</v>
      </c>
      <c r="E393" s="9" t="s">
        <v>267</v>
      </c>
      <c r="F393" s="9">
        <v>2017</v>
      </c>
      <c r="G393" s="9" t="s">
        <v>1005</v>
      </c>
      <c r="H393" s="9" t="s">
        <v>935</v>
      </c>
    </row>
    <row r="394" spans="2:8" ht="15.75" x14ac:dyDescent="0.25">
      <c r="B394" s="4">
        <v>806</v>
      </c>
      <c r="C394" s="2" t="s">
        <v>4</v>
      </c>
      <c r="D394" s="2" t="s">
        <v>474</v>
      </c>
      <c r="E394" s="9" t="s">
        <v>286</v>
      </c>
      <c r="F394" s="9">
        <v>2010</v>
      </c>
      <c r="G394" s="9" t="s">
        <v>1005</v>
      </c>
      <c r="H394" s="9" t="s">
        <v>935</v>
      </c>
    </row>
    <row r="395" spans="2:8" ht="15.75" x14ac:dyDescent="0.25">
      <c r="B395" s="4">
        <v>612</v>
      </c>
      <c r="C395" s="2" t="s">
        <v>4</v>
      </c>
      <c r="D395" s="2" t="s">
        <v>611</v>
      </c>
      <c r="E395" s="9" t="s">
        <v>286</v>
      </c>
      <c r="F395" s="9">
        <v>2011</v>
      </c>
      <c r="G395" s="9" t="s">
        <v>1005</v>
      </c>
      <c r="H395" s="9" t="s">
        <v>935</v>
      </c>
    </row>
    <row r="396" spans="2:8" ht="15.75" x14ac:dyDescent="0.25">
      <c r="B396" s="4">
        <v>1275</v>
      </c>
      <c r="C396" s="2" t="s">
        <v>4</v>
      </c>
      <c r="D396" s="2" t="s">
        <v>285</v>
      </c>
      <c r="E396" s="9" t="s">
        <v>286</v>
      </c>
      <c r="F396" s="9">
        <v>2013</v>
      </c>
      <c r="G396" s="9" t="s">
        <v>1005</v>
      </c>
      <c r="H396" s="9" t="s">
        <v>935</v>
      </c>
    </row>
    <row r="397" spans="2:8" ht="15.75" x14ac:dyDescent="0.25">
      <c r="B397" s="4">
        <v>1500</v>
      </c>
      <c r="C397" s="2" t="s">
        <v>4</v>
      </c>
      <c r="D397" s="2" t="s">
        <v>807</v>
      </c>
      <c r="E397" s="9" t="s">
        <v>286</v>
      </c>
      <c r="F397" s="9">
        <v>2016</v>
      </c>
      <c r="G397" s="9" t="s">
        <v>1005</v>
      </c>
      <c r="H397" s="9" t="s">
        <v>935</v>
      </c>
    </row>
    <row r="398" spans="2:8" ht="15.75" x14ac:dyDescent="0.25">
      <c r="B398" s="4">
        <v>1529</v>
      </c>
      <c r="C398" s="2" t="s">
        <v>4</v>
      </c>
      <c r="D398" s="2" t="s">
        <v>765</v>
      </c>
      <c r="E398" s="9" t="s">
        <v>286</v>
      </c>
      <c r="F398" s="9">
        <v>2021</v>
      </c>
      <c r="G398" s="9" t="s">
        <v>1005</v>
      </c>
      <c r="H398" s="9" t="s">
        <v>935</v>
      </c>
    </row>
    <row r="399" spans="2:8" ht="15.75" x14ac:dyDescent="0.25">
      <c r="B399" s="4">
        <v>1054</v>
      </c>
      <c r="C399" s="2" t="s">
        <v>4</v>
      </c>
      <c r="D399" s="2" t="s">
        <v>668</v>
      </c>
      <c r="E399" s="9" t="s">
        <v>669</v>
      </c>
      <c r="F399" s="9">
        <v>2015</v>
      </c>
      <c r="G399" s="9" t="s">
        <v>1005</v>
      </c>
      <c r="H399" s="9" t="s">
        <v>935</v>
      </c>
    </row>
    <row r="400" spans="2:8" ht="15.75" x14ac:dyDescent="0.25">
      <c r="B400" s="4">
        <v>818</v>
      </c>
      <c r="C400" s="2" t="s">
        <v>4</v>
      </c>
      <c r="D400" s="2" t="s">
        <v>466</v>
      </c>
      <c r="E400" s="9" t="s">
        <v>75</v>
      </c>
      <c r="F400" s="9">
        <v>2012</v>
      </c>
      <c r="G400" s="9" t="s">
        <v>1005</v>
      </c>
      <c r="H400" s="9" t="s">
        <v>935</v>
      </c>
    </row>
    <row r="401" spans="2:8" ht="15.75" x14ac:dyDescent="0.25">
      <c r="B401" s="4">
        <v>1037</v>
      </c>
      <c r="C401" s="2" t="s">
        <v>4</v>
      </c>
      <c r="D401" s="2" t="s">
        <v>684</v>
      </c>
      <c r="E401" s="9" t="s">
        <v>75</v>
      </c>
      <c r="F401" s="9">
        <v>2015</v>
      </c>
      <c r="G401" s="9" t="s">
        <v>1005</v>
      </c>
      <c r="H401" s="9" t="s">
        <v>935</v>
      </c>
    </row>
    <row r="402" spans="2:8" ht="15.75" x14ac:dyDescent="0.25">
      <c r="B402" s="4">
        <v>1192</v>
      </c>
      <c r="C402" s="2" t="s">
        <v>4</v>
      </c>
      <c r="D402" s="2" t="s">
        <v>330</v>
      </c>
      <c r="E402" s="9" t="s">
        <v>75</v>
      </c>
      <c r="F402" s="9">
        <v>2016</v>
      </c>
      <c r="G402" s="9" t="s">
        <v>1005</v>
      </c>
      <c r="H402" s="9" t="s">
        <v>935</v>
      </c>
    </row>
    <row r="403" spans="2:8" ht="15.75" x14ac:dyDescent="0.25">
      <c r="B403" s="4">
        <v>1475</v>
      </c>
      <c r="C403" s="2" t="s">
        <v>4</v>
      </c>
      <c r="D403" s="2" t="s">
        <v>74</v>
      </c>
      <c r="E403" s="9" t="s">
        <v>75</v>
      </c>
      <c r="F403" s="9">
        <v>2016</v>
      </c>
      <c r="G403" s="9" t="s">
        <v>1005</v>
      </c>
      <c r="H403" s="9" t="s">
        <v>935</v>
      </c>
    </row>
    <row r="404" spans="2:8" ht="15.75" x14ac:dyDescent="0.25">
      <c r="B404" s="4">
        <v>1470</v>
      </c>
      <c r="C404" s="2" t="s">
        <v>4</v>
      </c>
      <c r="D404" s="2" t="s">
        <v>84</v>
      </c>
      <c r="E404" s="9" t="s">
        <v>85</v>
      </c>
      <c r="F404" s="9">
        <v>2011</v>
      </c>
      <c r="G404" s="9" t="s">
        <v>1005</v>
      </c>
      <c r="H404" s="9" t="s">
        <v>935</v>
      </c>
    </row>
    <row r="405" spans="2:8" ht="15.75" x14ac:dyDescent="0.25">
      <c r="B405" s="4">
        <v>1095</v>
      </c>
      <c r="C405" s="2" t="s">
        <v>4</v>
      </c>
      <c r="D405" s="2" t="s">
        <v>847</v>
      </c>
      <c r="E405" s="9" t="s">
        <v>848</v>
      </c>
      <c r="F405" s="9">
        <v>1998</v>
      </c>
      <c r="G405" s="9" t="s">
        <v>1006</v>
      </c>
      <c r="H405" s="9" t="s">
        <v>935</v>
      </c>
    </row>
    <row r="406" spans="2:8" ht="15.75" x14ac:dyDescent="0.25">
      <c r="B406" s="4">
        <v>634</v>
      </c>
      <c r="C406" s="2" t="s">
        <v>4</v>
      </c>
      <c r="D406" s="2" t="s">
        <v>592</v>
      </c>
      <c r="E406" s="9" t="s">
        <v>532</v>
      </c>
      <c r="F406" s="9">
        <v>2001</v>
      </c>
      <c r="G406" s="9" t="s">
        <v>1006</v>
      </c>
      <c r="H406" s="9" t="s">
        <v>935</v>
      </c>
    </row>
    <row r="407" spans="2:8" ht="15.75" x14ac:dyDescent="0.25">
      <c r="B407" s="4">
        <v>725</v>
      </c>
      <c r="C407" s="2" t="s">
        <v>4</v>
      </c>
      <c r="D407" s="2" t="s">
        <v>531</v>
      </c>
      <c r="E407" s="9" t="s">
        <v>532</v>
      </c>
      <c r="F407" s="9">
        <v>2004</v>
      </c>
      <c r="G407" s="9" t="s">
        <v>1006</v>
      </c>
      <c r="H407" s="9" t="s">
        <v>935</v>
      </c>
    </row>
    <row r="408" spans="2:8" ht="15.75" x14ac:dyDescent="0.25">
      <c r="B408" s="4">
        <v>677</v>
      </c>
      <c r="C408" s="2" t="s">
        <v>4</v>
      </c>
      <c r="D408" s="2" t="s">
        <v>561</v>
      </c>
      <c r="E408" s="9" t="s">
        <v>532</v>
      </c>
      <c r="F408" s="9">
        <v>2007</v>
      </c>
      <c r="G408" s="9" t="s">
        <v>1006</v>
      </c>
      <c r="H408" s="9" t="s">
        <v>935</v>
      </c>
    </row>
    <row r="409" spans="2:8" ht="15.75" x14ac:dyDescent="0.25">
      <c r="B409" s="4">
        <v>661</v>
      </c>
      <c r="C409" s="2" t="s">
        <v>4</v>
      </c>
      <c r="D409" s="2" t="s">
        <v>569</v>
      </c>
      <c r="E409" s="9" t="s">
        <v>532</v>
      </c>
      <c r="F409" s="9">
        <v>2008</v>
      </c>
      <c r="G409" s="9" t="s">
        <v>1006</v>
      </c>
      <c r="H409" s="9" t="s">
        <v>935</v>
      </c>
    </row>
    <row r="410" spans="2:8" ht="15.75" x14ac:dyDescent="0.25">
      <c r="B410" s="4">
        <v>1536</v>
      </c>
      <c r="C410" s="2" t="s">
        <v>4</v>
      </c>
      <c r="D410" s="2" t="s">
        <v>757</v>
      </c>
      <c r="E410" s="9" t="s">
        <v>107</v>
      </c>
      <c r="F410" s="9">
        <v>2004</v>
      </c>
      <c r="G410" s="9" t="s">
        <v>1006</v>
      </c>
      <c r="H410" s="9" t="s">
        <v>935</v>
      </c>
    </row>
    <row r="411" spans="2:8" ht="15.75" x14ac:dyDescent="0.25">
      <c r="B411" s="4">
        <v>897</v>
      </c>
      <c r="C411" s="2" t="s">
        <v>4</v>
      </c>
      <c r="D411" s="2" t="s">
        <v>429</v>
      </c>
      <c r="E411" s="9" t="s">
        <v>107</v>
      </c>
      <c r="F411" s="9">
        <v>2006</v>
      </c>
      <c r="G411" s="9" t="s">
        <v>1006</v>
      </c>
      <c r="H411" s="9" t="s">
        <v>935</v>
      </c>
    </row>
    <row r="412" spans="2:8" ht="15.75" x14ac:dyDescent="0.25">
      <c r="B412" s="4">
        <v>1455</v>
      </c>
      <c r="C412" s="2" t="s">
        <v>4</v>
      </c>
      <c r="D412" s="2" t="s">
        <v>106</v>
      </c>
      <c r="E412" s="9" t="s">
        <v>107</v>
      </c>
      <c r="F412" s="9">
        <v>2007</v>
      </c>
      <c r="G412" s="9" t="s">
        <v>1006</v>
      </c>
      <c r="H412" s="9" t="s">
        <v>935</v>
      </c>
    </row>
    <row r="413" spans="2:8" ht="15.75" x14ac:dyDescent="0.25">
      <c r="B413" s="4">
        <v>1269</v>
      </c>
      <c r="C413" s="2" t="s">
        <v>4</v>
      </c>
      <c r="D413" s="2" t="s">
        <v>292</v>
      </c>
      <c r="E413" s="9" t="s">
        <v>107</v>
      </c>
      <c r="F413" s="9">
        <v>2008</v>
      </c>
      <c r="G413" s="9" t="s">
        <v>1006</v>
      </c>
      <c r="H413" s="9" t="s">
        <v>935</v>
      </c>
    </row>
    <row r="414" spans="2:8" ht="15.75" x14ac:dyDescent="0.25">
      <c r="B414" s="4">
        <v>524</v>
      </c>
      <c r="C414" s="2" t="s">
        <v>4</v>
      </c>
      <c r="D414" s="2" t="s">
        <v>15</v>
      </c>
      <c r="E414" s="9" t="s">
        <v>16</v>
      </c>
      <c r="F414" s="9">
        <v>1994</v>
      </c>
      <c r="G414" s="9" t="s">
        <v>1006</v>
      </c>
      <c r="H414" s="9" t="s">
        <v>935</v>
      </c>
    </row>
    <row r="415" spans="2:8" ht="15.75" x14ac:dyDescent="0.25">
      <c r="B415" s="4">
        <v>1505</v>
      </c>
      <c r="C415" s="2" t="s">
        <v>4</v>
      </c>
      <c r="D415" s="2" t="s">
        <v>800</v>
      </c>
      <c r="E415" s="9" t="s">
        <v>801</v>
      </c>
      <c r="F415" s="9">
        <v>2011</v>
      </c>
      <c r="G415" s="9" t="s">
        <v>1006</v>
      </c>
      <c r="H415" s="9" t="s">
        <v>935</v>
      </c>
    </row>
    <row r="416" spans="2:8" ht="15.75" x14ac:dyDescent="0.25">
      <c r="B416" s="4">
        <v>865</v>
      </c>
      <c r="C416" s="2" t="s">
        <v>4</v>
      </c>
      <c r="D416" s="2" t="s">
        <v>439</v>
      </c>
      <c r="E416" s="9" t="s">
        <v>440</v>
      </c>
      <c r="F416" s="9">
        <v>2008</v>
      </c>
      <c r="G416" s="9" t="s">
        <v>1006</v>
      </c>
      <c r="H416" s="9" t="s">
        <v>935</v>
      </c>
    </row>
    <row r="417" spans="2:8" ht="15.75" x14ac:dyDescent="0.25">
      <c r="B417" s="4">
        <v>594</v>
      </c>
      <c r="C417" s="2" t="s">
        <v>4</v>
      </c>
      <c r="D417" s="2" t="s">
        <v>621</v>
      </c>
      <c r="E417" s="9" t="s">
        <v>440</v>
      </c>
      <c r="F417" s="9">
        <v>2010</v>
      </c>
      <c r="G417" s="9" t="s">
        <v>1006</v>
      </c>
      <c r="H417" s="9" t="s">
        <v>935</v>
      </c>
    </row>
    <row r="418" spans="2:8" ht="15.75" x14ac:dyDescent="0.25">
      <c r="B418" s="4">
        <v>617</v>
      </c>
      <c r="C418" s="2" t="s">
        <v>4</v>
      </c>
      <c r="D418" s="2" t="s">
        <v>605</v>
      </c>
      <c r="E418" s="9" t="s">
        <v>606</v>
      </c>
      <c r="F418" s="9">
        <v>2007</v>
      </c>
      <c r="G418" s="9" t="s">
        <v>1005</v>
      </c>
      <c r="H418" s="9" t="s">
        <v>935</v>
      </c>
    </row>
    <row r="419" spans="2:8" ht="15.75" x14ac:dyDescent="0.25">
      <c r="B419" s="4">
        <v>513</v>
      </c>
      <c r="C419" s="2" t="s">
        <v>4</v>
      </c>
      <c r="D419" s="2" t="s">
        <v>19</v>
      </c>
      <c r="E419" s="9" t="s">
        <v>20</v>
      </c>
      <c r="F419" s="9">
        <v>2005</v>
      </c>
      <c r="G419" s="9" t="s">
        <v>1005</v>
      </c>
      <c r="H419" s="9" t="s">
        <v>935</v>
      </c>
    </row>
    <row r="420" spans="2:8" ht="15.75" x14ac:dyDescent="0.25">
      <c r="B420" s="4">
        <v>1483</v>
      </c>
      <c r="C420" s="2" t="s">
        <v>4</v>
      </c>
      <c r="D420" s="2" t="s">
        <v>828</v>
      </c>
      <c r="E420" s="9" t="s">
        <v>829</v>
      </c>
      <c r="F420" s="9">
        <v>2011</v>
      </c>
      <c r="G420" s="9" t="s">
        <v>1005</v>
      </c>
      <c r="H420" s="9" t="s">
        <v>935</v>
      </c>
    </row>
    <row r="421" spans="2:8" ht="15.75" x14ac:dyDescent="0.25">
      <c r="B421" s="4">
        <v>1524</v>
      </c>
      <c r="C421" s="2" t="s">
        <v>4</v>
      </c>
      <c r="D421" s="2" t="s">
        <v>772</v>
      </c>
      <c r="E421" s="9" t="s">
        <v>773</v>
      </c>
      <c r="F421" s="9">
        <v>2012</v>
      </c>
      <c r="G421" s="9" t="s">
        <v>1003</v>
      </c>
      <c r="H421" s="9" t="s">
        <v>935</v>
      </c>
    </row>
    <row r="422" spans="2:8" ht="15.75" x14ac:dyDescent="0.25">
      <c r="B422" s="4">
        <v>824</v>
      </c>
      <c r="C422" s="2" t="s">
        <v>4</v>
      </c>
      <c r="D422" s="2" t="s">
        <v>464</v>
      </c>
      <c r="E422" s="9" t="s">
        <v>465</v>
      </c>
      <c r="F422" s="9">
        <v>2004</v>
      </c>
      <c r="G422" s="9" t="s">
        <v>1005</v>
      </c>
      <c r="H422" s="9" t="s">
        <v>935</v>
      </c>
    </row>
    <row r="423" spans="2:8" ht="15.75" x14ac:dyDescent="0.25">
      <c r="B423" s="4">
        <v>1520</v>
      </c>
      <c r="C423" s="2" t="s">
        <v>4</v>
      </c>
      <c r="D423" s="2" t="s">
        <v>778</v>
      </c>
      <c r="E423" s="9" t="s">
        <v>779</v>
      </c>
      <c r="F423" s="9">
        <v>2014</v>
      </c>
      <c r="G423" s="9" t="s">
        <v>1005</v>
      </c>
      <c r="H423" s="9" t="s">
        <v>935</v>
      </c>
    </row>
    <row r="424" spans="2:8" ht="15.75" x14ac:dyDescent="0.25">
      <c r="B424" s="4">
        <v>642</v>
      </c>
      <c r="C424" s="2" t="s">
        <v>4</v>
      </c>
      <c r="D424" s="2" t="s">
        <v>587</v>
      </c>
      <c r="E424" s="9" t="s">
        <v>588</v>
      </c>
      <c r="F424" s="9">
        <v>2005</v>
      </c>
      <c r="G424" s="9" t="s">
        <v>1005</v>
      </c>
      <c r="H424" s="9" t="s">
        <v>935</v>
      </c>
    </row>
    <row r="425" spans="2:8" ht="15.75" x14ac:dyDescent="0.25">
      <c r="B425" s="4">
        <v>701</v>
      </c>
      <c r="C425" s="2" t="s">
        <v>4</v>
      </c>
      <c r="D425" s="2" t="s">
        <v>551</v>
      </c>
      <c r="E425" s="9" t="s">
        <v>550</v>
      </c>
      <c r="F425" s="9">
        <v>2008</v>
      </c>
      <c r="G425" s="9" t="s">
        <v>1005</v>
      </c>
      <c r="H425" s="9" t="s">
        <v>935</v>
      </c>
    </row>
    <row r="426" spans="2:8" ht="15.75" x14ac:dyDescent="0.25">
      <c r="B426" s="4">
        <v>702</v>
      </c>
      <c r="C426" s="2" t="s">
        <v>4</v>
      </c>
      <c r="D426" s="2" t="s">
        <v>549</v>
      </c>
      <c r="E426" s="9" t="s">
        <v>550</v>
      </c>
      <c r="F426" s="9">
        <v>2008</v>
      </c>
      <c r="G426" s="9" t="s">
        <v>1005</v>
      </c>
      <c r="H426" s="9" t="s">
        <v>935</v>
      </c>
    </row>
    <row r="427" spans="2:8" ht="15.75" x14ac:dyDescent="0.25">
      <c r="B427" s="4">
        <v>1097</v>
      </c>
      <c r="C427" s="2" t="s">
        <v>4</v>
      </c>
      <c r="D427" s="2" t="s">
        <v>399</v>
      </c>
      <c r="E427" s="9" t="s">
        <v>400</v>
      </c>
      <c r="F427" s="9">
        <v>2013</v>
      </c>
      <c r="G427" s="9" t="s">
        <v>1005</v>
      </c>
      <c r="H427" s="9" t="s">
        <v>935</v>
      </c>
    </row>
    <row r="428" spans="2:8" ht="15.75" x14ac:dyDescent="0.25">
      <c r="B428" s="4">
        <v>1517</v>
      </c>
      <c r="C428" s="2" t="s">
        <v>4</v>
      </c>
      <c r="D428" s="2" t="s">
        <v>783</v>
      </c>
      <c r="E428" s="9" t="s">
        <v>400</v>
      </c>
      <c r="F428" s="9">
        <v>2013</v>
      </c>
      <c r="G428" s="9" t="s">
        <v>1005</v>
      </c>
      <c r="H428" s="9" t="s">
        <v>935</v>
      </c>
    </row>
    <row r="429" spans="2:8" ht="15.75" x14ac:dyDescent="0.25">
      <c r="B429" s="4">
        <v>1100</v>
      </c>
      <c r="C429" s="2" t="s">
        <v>4</v>
      </c>
      <c r="D429" s="2" t="s">
        <v>396</v>
      </c>
      <c r="E429" s="9" t="s">
        <v>397</v>
      </c>
      <c r="F429" s="9">
        <v>2009</v>
      </c>
      <c r="G429" s="9" t="s">
        <v>1005</v>
      </c>
      <c r="H429" s="9" t="s">
        <v>935</v>
      </c>
    </row>
    <row r="430" spans="2:8" ht="15.75" x14ac:dyDescent="0.25">
      <c r="B430" s="4">
        <v>591</v>
      </c>
      <c r="C430" s="2" t="s">
        <v>4</v>
      </c>
      <c r="D430" s="2" t="s">
        <v>623</v>
      </c>
      <c r="E430" s="9" t="s">
        <v>18</v>
      </c>
      <c r="F430" s="9">
        <v>2008</v>
      </c>
      <c r="G430" s="9" t="s">
        <v>1005</v>
      </c>
      <c r="H430" s="9" t="s">
        <v>935</v>
      </c>
    </row>
    <row r="431" spans="2:8" ht="15.75" x14ac:dyDescent="0.25">
      <c r="B431" s="4">
        <v>593</v>
      </c>
      <c r="C431" s="2" t="s">
        <v>4</v>
      </c>
      <c r="D431" s="2" t="s">
        <v>622</v>
      </c>
      <c r="E431" s="9" t="s">
        <v>18</v>
      </c>
      <c r="F431" s="9">
        <v>2008</v>
      </c>
      <c r="G431" s="9" t="s">
        <v>1005</v>
      </c>
      <c r="H431" s="9" t="s">
        <v>935</v>
      </c>
    </row>
    <row r="432" spans="2:8" ht="15.75" x14ac:dyDescent="0.25">
      <c r="B432" s="4">
        <v>740</v>
      </c>
      <c r="C432" s="2" t="s">
        <v>4</v>
      </c>
      <c r="D432" s="2" t="s">
        <v>525</v>
      </c>
      <c r="E432" s="9" t="s">
        <v>18</v>
      </c>
      <c r="F432" s="9">
        <v>2008</v>
      </c>
      <c r="G432" s="9" t="s">
        <v>1005</v>
      </c>
      <c r="H432" s="9" t="s">
        <v>935</v>
      </c>
    </row>
    <row r="433" spans="2:8" ht="15.75" x14ac:dyDescent="0.25">
      <c r="B433" s="4">
        <v>807</v>
      </c>
      <c r="C433" s="2" t="s">
        <v>4</v>
      </c>
      <c r="D433" s="2" t="s">
        <v>472</v>
      </c>
      <c r="E433" s="9" t="s">
        <v>473</v>
      </c>
      <c r="F433" s="9">
        <v>2010</v>
      </c>
      <c r="G433" s="9" t="s">
        <v>1005</v>
      </c>
      <c r="H433" s="9" t="s">
        <v>935</v>
      </c>
    </row>
    <row r="434" spans="2:8" ht="15.75" x14ac:dyDescent="0.25">
      <c r="B434" s="4">
        <v>830</v>
      </c>
      <c r="C434" s="2" t="s">
        <v>4</v>
      </c>
      <c r="D434" s="2" t="s">
        <v>461</v>
      </c>
      <c r="E434" s="9" t="s">
        <v>134</v>
      </c>
      <c r="F434" s="9">
        <v>2016</v>
      </c>
      <c r="G434" s="9" t="s">
        <v>1005</v>
      </c>
      <c r="H434" s="9" t="s">
        <v>935</v>
      </c>
    </row>
    <row r="435" spans="2:8" ht="15.75" x14ac:dyDescent="0.25">
      <c r="B435" s="4">
        <v>1434</v>
      </c>
      <c r="C435" s="2" t="s">
        <v>4</v>
      </c>
      <c r="D435" s="2" t="s">
        <v>133</v>
      </c>
      <c r="E435" s="9" t="s">
        <v>134</v>
      </c>
      <c r="F435" s="9">
        <v>2017</v>
      </c>
      <c r="G435" s="9" t="s">
        <v>1005</v>
      </c>
      <c r="H435" s="9" t="s">
        <v>935</v>
      </c>
    </row>
    <row r="436" spans="2:8" ht="15.75" x14ac:dyDescent="0.25">
      <c r="B436" s="4">
        <v>1488</v>
      </c>
      <c r="C436" s="2" t="s">
        <v>4</v>
      </c>
      <c r="D436" s="2" t="s">
        <v>817</v>
      </c>
      <c r="E436" s="9" t="s">
        <v>818</v>
      </c>
      <c r="F436" s="9">
        <v>2011</v>
      </c>
      <c r="G436" s="9" t="s">
        <v>1005</v>
      </c>
      <c r="H436" s="9" t="s">
        <v>935</v>
      </c>
    </row>
    <row r="437" spans="2:8" ht="15.75" x14ac:dyDescent="0.25">
      <c r="B437" s="4">
        <v>1457</v>
      </c>
      <c r="C437" s="2" t="s">
        <v>4</v>
      </c>
      <c r="D437" s="2" t="s">
        <v>104</v>
      </c>
      <c r="E437" s="9" t="s">
        <v>105</v>
      </c>
      <c r="F437" s="9">
        <v>2015</v>
      </c>
      <c r="G437" s="9" t="s">
        <v>1005</v>
      </c>
      <c r="H437" s="9" t="s">
        <v>935</v>
      </c>
    </row>
    <row r="438" spans="2:8" ht="15.75" x14ac:dyDescent="0.25">
      <c r="B438" s="4">
        <v>814</v>
      </c>
      <c r="C438" s="2" t="s">
        <v>4</v>
      </c>
      <c r="D438" s="2" t="s">
        <v>467</v>
      </c>
      <c r="E438" s="9" t="s">
        <v>468</v>
      </c>
      <c r="F438" s="9">
        <v>2015</v>
      </c>
      <c r="G438" s="9" t="s">
        <v>1005</v>
      </c>
      <c r="H438" s="9" t="s">
        <v>935</v>
      </c>
    </row>
    <row r="439" spans="2:8" ht="15.75" x14ac:dyDescent="0.25">
      <c r="B439" s="4">
        <v>540</v>
      </c>
      <c r="C439" s="2" t="s">
        <v>4</v>
      </c>
      <c r="D439" s="2" t="s">
        <v>7</v>
      </c>
      <c r="E439" s="9" t="s">
        <v>8</v>
      </c>
      <c r="F439" s="9">
        <v>2006</v>
      </c>
      <c r="G439" s="9" t="s">
        <v>1005</v>
      </c>
      <c r="H439" s="9" t="s">
        <v>935</v>
      </c>
    </row>
    <row r="440" spans="2:8" ht="15.75" x14ac:dyDescent="0.25">
      <c r="B440" s="4">
        <v>771</v>
      </c>
      <c r="C440" s="2" t="s">
        <v>4</v>
      </c>
      <c r="D440" s="2" t="s">
        <v>497</v>
      </c>
      <c r="E440" s="9" t="s">
        <v>498</v>
      </c>
      <c r="F440" s="9">
        <v>2011</v>
      </c>
      <c r="G440" s="9" t="s">
        <v>1005</v>
      </c>
      <c r="H440" s="9" t="s">
        <v>935</v>
      </c>
    </row>
    <row r="441" spans="2:8" ht="15.75" x14ac:dyDescent="0.25">
      <c r="B441" s="4">
        <v>678</v>
      </c>
      <c r="C441" s="2" t="s">
        <v>4</v>
      </c>
      <c r="D441" s="2" t="s">
        <v>560</v>
      </c>
      <c r="E441" s="9" t="s">
        <v>546</v>
      </c>
      <c r="F441" s="9">
        <v>2010</v>
      </c>
      <c r="G441" s="9" t="s">
        <v>1006</v>
      </c>
      <c r="H441" s="9" t="s">
        <v>935</v>
      </c>
    </row>
    <row r="442" spans="2:8" ht="15.75" x14ac:dyDescent="0.25">
      <c r="B442" s="4">
        <v>705</v>
      </c>
      <c r="C442" s="2" t="s">
        <v>4</v>
      </c>
      <c r="D442" s="2" t="s">
        <v>545</v>
      </c>
      <c r="E442" s="9" t="s">
        <v>546</v>
      </c>
      <c r="F442" s="9">
        <v>2010</v>
      </c>
      <c r="G442" s="9" t="s">
        <v>1006</v>
      </c>
      <c r="H442" s="9" t="s">
        <v>935</v>
      </c>
    </row>
    <row r="443" spans="2:8" ht="15.75" x14ac:dyDescent="0.25">
      <c r="B443" s="4">
        <v>1220</v>
      </c>
      <c r="C443" s="2" t="s">
        <v>4</v>
      </c>
      <c r="D443" s="2" t="s">
        <v>315</v>
      </c>
      <c r="E443" s="9" t="s">
        <v>316</v>
      </c>
      <c r="F443" s="9">
        <v>1998</v>
      </c>
      <c r="G443" s="9" t="s">
        <v>1006</v>
      </c>
      <c r="H443" s="9" t="s">
        <v>935</v>
      </c>
    </row>
    <row r="444" spans="2:8" ht="15.75" x14ac:dyDescent="0.25">
      <c r="B444" s="4">
        <v>829</v>
      </c>
      <c r="C444" s="2" t="s">
        <v>4</v>
      </c>
      <c r="D444" s="2" t="s">
        <v>462</v>
      </c>
      <c r="E444" s="9" t="s">
        <v>316</v>
      </c>
      <c r="F444" s="9">
        <v>2003</v>
      </c>
      <c r="G444" s="9" t="s">
        <v>1006</v>
      </c>
      <c r="H444" s="9" t="s">
        <v>935</v>
      </c>
    </row>
    <row r="445" spans="2:8" ht="15.75" x14ac:dyDescent="0.25">
      <c r="B445" s="4">
        <v>1443</v>
      </c>
      <c r="C445" s="2" t="s">
        <v>4</v>
      </c>
      <c r="D445" s="2"/>
      <c r="E445" s="9" t="s">
        <v>121</v>
      </c>
      <c r="F445" s="9">
        <v>2011</v>
      </c>
      <c r="G445" s="9" t="s">
        <v>1006</v>
      </c>
      <c r="H445" s="9" t="s">
        <v>935</v>
      </c>
    </row>
    <row r="446" spans="2:8" ht="15.75" x14ac:dyDescent="0.25">
      <c r="B446" s="4">
        <v>804</v>
      </c>
      <c r="C446" s="2" t="s">
        <v>4</v>
      </c>
      <c r="D446" s="2" t="s">
        <v>475</v>
      </c>
      <c r="E446" s="9" t="s">
        <v>476</v>
      </c>
      <c r="F446" s="9">
        <v>2010</v>
      </c>
      <c r="G446" s="9" t="s">
        <v>1006</v>
      </c>
      <c r="H446" s="9" t="s">
        <v>935</v>
      </c>
    </row>
    <row r="447" spans="2:8" ht="15.75" x14ac:dyDescent="0.25">
      <c r="B447" s="4">
        <v>602</v>
      </c>
      <c r="C447" s="2" t="s">
        <v>4</v>
      </c>
      <c r="D447" s="2" t="s">
        <v>614</v>
      </c>
      <c r="E447" s="9" t="s">
        <v>615</v>
      </c>
      <c r="F447" s="9">
        <v>2010</v>
      </c>
      <c r="G447" s="9" t="s">
        <v>1006</v>
      </c>
      <c r="H447" s="9" t="s">
        <v>935</v>
      </c>
    </row>
    <row r="448" spans="2:8" ht="15.75" x14ac:dyDescent="0.25">
      <c r="B448" s="4">
        <v>1295</v>
      </c>
      <c r="C448" s="2" t="s">
        <v>4</v>
      </c>
      <c r="D448" s="2" t="s">
        <v>268</v>
      </c>
      <c r="E448" s="9" t="s">
        <v>83</v>
      </c>
      <c r="F448" s="9">
        <v>2002</v>
      </c>
      <c r="G448" s="9" t="s">
        <v>1006</v>
      </c>
      <c r="H448" s="9" t="s">
        <v>935</v>
      </c>
    </row>
    <row r="449" spans="2:8" ht="15.75" x14ac:dyDescent="0.25">
      <c r="B449" s="4">
        <v>1458</v>
      </c>
      <c r="C449" s="2" t="s">
        <v>4</v>
      </c>
      <c r="D449" s="2" t="s">
        <v>103</v>
      </c>
      <c r="E449" s="9" t="s">
        <v>83</v>
      </c>
      <c r="F449" s="9">
        <v>2004</v>
      </c>
      <c r="G449" s="9" t="s">
        <v>1006</v>
      </c>
      <c r="H449" s="9" t="s">
        <v>935</v>
      </c>
    </row>
    <row r="450" spans="2:8" ht="15.75" x14ac:dyDescent="0.25">
      <c r="B450" s="4">
        <v>1487</v>
      </c>
      <c r="C450" s="2" t="s">
        <v>4</v>
      </c>
      <c r="D450" s="2" t="s">
        <v>843</v>
      </c>
      <c r="E450" s="9" t="s">
        <v>83</v>
      </c>
      <c r="F450" s="9">
        <v>2012</v>
      </c>
      <c r="G450" s="9" t="s">
        <v>1006</v>
      </c>
      <c r="H450" s="9" t="s">
        <v>935</v>
      </c>
    </row>
    <row r="451" spans="2:8" ht="15.75" x14ac:dyDescent="0.25">
      <c r="B451" s="4">
        <v>1301</v>
      </c>
      <c r="C451" s="2" t="s">
        <v>4</v>
      </c>
      <c r="D451" s="2" t="s">
        <v>264</v>
      </c>
      <c r="E451" s="9" t="s">
        <v>83</v>
      </c>
      <c r="F451" s="9">
        <v>2013</v>
      </c>
      <c r="G451" s="9" t="s">
        <v>1006</v>
      </c>
      <c r="H451" s="9" t="s">
        <v>935</v>
      </c>
    </row>
    <row r="452" spans="2:8" ht="15.75" x14ac:dyDescent="0.25">
      <c r="B452" s="4">
        <v>1283</v>
      </c>
      <c r="C452" s="2" t="s">
        <v>4</v>
      </c>
      <c r="D452" s="2" t="s">
        <v>278</v>
      </c>
      <c r="E452" s="9" t="s">
        <v>83</v>
      </c>
      <c r="F452" s="9">
        <v>2014</v>
      </c>
      <c r="G452" s="9" t="s">
        <v>1006</v>
      </c>
      <c r="H452" s="9" t="s">
        <v>935</v>
      </c>
    </row>
    <row r="453" spans="2:8" ht="15.75" x14ac:dyDescent="0.25">
      <c r="B453" s="4">
        <v>1459</v>
      </c>
      <c r="C453" s="2" t="s">
        <v>4</v>
      </c>
      <c r="D453" s="2" t="s">
        <v>102</v>
      </c>
      <c r="E453" s="9" t="s">
        <v>83</v>
      </c>
      <c r="F453" s="9">
        <v>2014</v>
      </c>
      <c r="G453" s="9" t="s">
        <v>1006</v>
      </c>
      <c r="H453" s="9" t="s">
        <v>935</v>
      </c>
    </row>
    <row r="454" spans="2:8" ht="15.75" x14ac:dyDescent="0.25">
      <c r="B454" s="4">
        <v>1471</v>
      </c>
      <c r="C454" s="2" t="s">
        <v>4</v>
      </c>
      <c r="D454" s="2" t="s">
        <v>82</v>
      </c>
      <c r="E454" s="9" t="s">
        <v>83</v>
      </c>
      <c r="F454" s="9">
        <v>2014</v>
      </c>
      <c r="G454" s="9" t="s">
        <v>1006</v>
      </c>
      <c r="H454" s="9" t="s">
        <v>935</v>
      </c>
    </row>
    <row r="455" spans="2:8" ht="15.75" x14ac:dyDescent="0.25">
      <c r="B455" s="4">
        <v>1484</v>
      </c>
      <c r="C455" s="2" t="s">
        <v>4</v>
      </c>
      <c r="D455" s="2" t="s">
        <v>827</v>
      </c>
      <c r="E455" s="9" t="s">
        <v>83</v>
      </c>
      <c r="F455" s="9">
        <v>2017</v>
      </c>
      <c r="G455" s="9" t="s">
        <v>1006</v>
      </c>
      <c r="H455" s="9" t="s">
        <v>935</v>
      </c>
    </row>
    <row r="456" spans="2:8" ht="15.75" x14ac:dyDescent="0.25">
      <c r="B456" s="4">
        <v>1086</v>
      </c>
      <c r="C456" s="2" t="s">
        <v>4</v>
      </c>
      <c r="D456" s="2" t="s">
        <v>638</v>
      </c>
      <c r="E456" s="9" t="s">
        <v>302</v>
      </c>
      <c r="F456" s="9">
        <v>2010</v>
      </c>
      <c r="G456" s="9" t="s">
        <v>1006</v>
      </c>
      <c r="H456" s="9" t="s">
        <v>935</v>
      </c>
    </row>
    <row r="457" spans="2:8" ht="15.75" x14ac:dyDescent="0.25">
      <c r="B457" s="4">
        <v>1129</v>
      </c>
      <c r="C457" s="2" t="s">
        <v>4</v>
      </c>
      <c r="D457" s="2" t="s">
        <v>383</v>
      </c>
      <c r="E457" s="9" t="s">
        <v>302</v>
      </c>
      <c r="F457" s="9">
        <v>2012</v>
      </c>
      <c r="G457" s="9" t="s">
        <v>1006</v>
      </c>
      <c r="H457" s="9" t="s">
        <v>935</v>
      </c>
    </row>
    <row r="458" spans="2:8" ht="15.75" x14ac:dyDescent="0.25">
      <c r="B458" s="4">
        <v>1078</v>
      </c>
      <c r="C458" s="2" t="s">
        <v>4</v>
      </c>
      <c r="D458" s="2" t="s">
        <v>649</v>
      </c>
      <c r="E458" s="9" t="s">
        <v>302</v>
      </c>
      <c r="F458" s="9">
        <v>2013</v>
      </c>
      <c r="G458" s="9" t="s">
        <v>1006</v>
      </c>
      <c r="H458" s="9" t="s">
        <v>935</v>
      </c>
    </row>
    <row r="459" spans="2:8" ht="15.75" x14ac:dyDescent="0.25">
      <c r="B459" s="4">
        <v>1081</v>
      </c>
      <c r="C459" s="2" t="s">
        <v>4</v>
      </c>
      <c r="D459" s="2" t="s">
        <v>646</v>
      </c>
      <c r="E459" s="9" t="s">
        <v>302</v>
      </c>
      <c r="F459" s="9">
        <v>2013</v>
      </c>
      <c r="G459" s="9" t="s">
        <v>1006</v>
      </c>
      <c r="H459" s="9" t="s">
        <v>935</v>
      </c>
    </row>
    <row r="460" spans="2:8" ht="15.75" x14ac:dyDescent="0.25">
      <c r="B460" s="4">
        <v>1103</v>
      </c>
      <c r="C460" s="2" t="s">
        <v>4</v>
      </c>
      <c r="D460" s="2" t="s">
        <v>391</v>
      </c>
      <c r="E460" s="9" t="s">
        <v>302</v>
      </c>
      <c r="F460" s="9">
        <v>2013</v>
      </c>
      <c r="G460" s="9" t="s">
        <v>1006</v>
      </c>
      <c r="H460" s="9" t="s">
        <v>935</v>
      </c>
    </row>
    <row r="461" spans="2:8" ht="15.75" x14ac:dyDescent="0.25">
      <c r="B461" s="4">
        <v>902</v>
      </c>
      <c r="C461" s="2" t="s">
        <v>4</v>
      </c>
      <c r="D461" s="2" t="s">
        <v>426</v>
      </c>
      <c r="E461" s="9" t="s">
        <v>302</v>
      </c>
      <c r="F461" s="9">
        <v>2014</v>
      </c>
      <c r="G461" s="9" t="s">
        <v>1006</v>
      </c>
      <c r="H461" s="9" t="s">
        <v>935</v>
      </c>
    </row>
    <row r="462" spans="2:8" ht="15.75" x14ac:dyDescent="0.25">
      <c r="B462" s="4">
        <v>930</v>
      </c>
      <c r="C462" s="2" t="s">
        <v>4</v>
      </c>
      <c r="D462" s="2" t="s">
        <v>409</v>
      </c>
      <c r="E462" s="9" t="s">
        <v>302</v>
      </c>
      <c r="F462" s="9">
        <v>2014</v>
      </c>
      <c r="G462" s="9" t="s">
        <v>1006</v>
      </c>
      <c r="H462" s="9" t="s">
        <v>935</v>
      </c>
    </row>
    <row r="463" spans="2:8" ht="15.75" x14ac:dyDescent="0.25">
      <c r="B463" s="4">
        <v>1082</v>
      </c>
      <c r="C463" s="2" t="s">
        <v>4</v>
      </c>
      <c r="D463" s="2" t="s">
        <v>645</v>
      </c>
      <c r="E463" s="9" t="s">
        <v>302</v>
      </c>
      <c r="F463" s="9">
        <v>2014</v>
      </c>
      <c r="G463" s="9" t="s">
        <v>1006</v>
      </c>
      <c r="H463" s="9" t="s">
        <v>935</v>
      </c>
    </row>
    <row r="464" spans="2:8" ht="15.75" x14ac:dyDescent="0.25">
      <c r="B464" s="4">
        <v>1257</v>
      </c>
      <c r="C464" s="2" t="s">
        <v>4</v>
      </c>
      <c r="D464" s="2" t="s">
        <v>301</v>
      </c>
      <c r="E464" s="9" t="s">
        <v>302</v>
      </c>
      <c r="F464" s="9">
        <v>2014</v>
      </c>
      <c r="G464" s="9" t="s">
        <v>1006</v>
      </c>
      <c r="H464" s="9" t="s">
        <v>935</v>
      </c>
    </row>
    <row r="465" spans="2:8" ht="15.75" x14ac:dyDescent="0.25">
      <c r="B465" s="4">
        <v>1495</v>
      </c>
      <c r="C465" s="2" t="s">
        <v>4</v>
      </c>
      <c r="D465" s="2" t="s">
        <v>815</v>
      </c>
      <c r="E465" s="9" t="s">
        <v>302</v>
      </c>
      <c r="F465" s="9">
        <v>2016</v>
      </c>
      <c r="G465" s="9" t="s">
        <v>1006</v>
      </c>
      <c r="H465" s="9" t="s">
        <v>935</v>
      </c>
    </row>
    <row r="466" spans="2:8" ht="15.75" x14ac:dyDescent="0.25">
      <c r="B466" s="4">
        <v>1304</v>
      </c>
      <c r="C466" s="2" t="s">
        <v>4</v>
      </c>
      <c r="D466" s="2" t="s">
        <v>258</v>
      </c>
      <c r="E466" s="9" t="s">
        <v>259</v>
      </c>
      <c r="F466" s="9">
        <v>2014</v>
      </c>
      <c r="G466" s="9" t="s">
        <v>1006</v>
      </c>
      <c r="H466" s="9" t="s">
        <v>935</v>
      </c>
    </row>
    <row r="467" spans="2:8" ht="15.75" x14ac:dyDescent="0.25">
      <c r="B467" s="4">
        <v>1130</v>
      </c>
      <c r="C467" s="2" t="s">
        <v>4</v>
      </c>
      <c r="D467" s="2" t="s">
        <v>381</v>
      </c>
      <c r="E467" s="9" t="s">
        <v>382</v>
      </c>
      <c r="F467" s="9">
        <v>2012</v>
      </c>
      <c r="G467" s="9" t="s">
        <v>1006</v>
      </c>
      <c r="H467" s="9" t="s">
        <v>935</v>
      </c>
    </row>
    <row r="468" spans="2:8" ht="15.75" x14ac:dyDescent="0.25">
      <c r="B468" s="4">
        <v>1518</v>
      </c>
      <c r="C468" s="2" t="s">
        <v>4</v>
      </c>
      <c r="D468" s="2" t="s">
        <v>781</v>
      </c>
      <c r="E468" s="9" t="s">
        <v>782</v>
      </c>
      <c r="F468" s="9">
        <v>2013</v>
      </c>
      <c r="G468" s="9" t="s">
        <v>1006</v>
      </c>
      <c r="H468" s="9" t="s">
        <v>935</v>
      </c>
    </row>
    <row r="469" spans="2:8" ht="15.75" x14ac:dyDescent="0.25">
      <c r="B469" s="4">
        <v>624</v>
      </c>
      <c r="C469" s="2" t="s">
        <v>4</v>
      </c>
      <c r="D469" s="2" t="s">
        <v>600</v>
      </c>
      <c r="E469" s="9" t="s">
        <v>290</v>
      </c>
      <c r="F469" s="9">
        <v>2006</v>
      </c>
      <c r="G469" s="9" t="s">
        <v>1006</v>
      </c>
      <c r="H469" s="9" t="s">
        <v>935</v>
      </c>
    </row>
    <row r="470" spans="2:8" ht="15.75" x14ac:dyDescent="0.25">
      <c r="B470" s="4">
        <v>1272</v>
      </c>
      <c r="C470" s="2" t="s">
        <v>4</v>
      </c>
      <c r="D470" s="2" t="s">
        <v>289</v>
      </c>
      <c r="E470" s="9" t="s">
        <v>290</v>
      </c>
      <c r="F470" s="9">
        <v>2007</v>
      </c>
      <c r="G470" s="9" t="s">
        <v>1006</v>
      </c>
      <c r="H470" s="9" t="s">
        <v>935</v>
      </c>
    </row>
    <row r="471" spans="2:8" ht="15.75" x14ac:dyDescent="0.25">
      <c r="B471" s="4">
        <v>680</v>
      </c>
      <c r="C471" s="2" t="s">
        <v>4</v>
      </c>
      <c r="D471" s="2" t="s">
        <v>558</v>
      </c>
      <c r="E471" s="9" t="s">
        <v>290</v>
      </c>
      <c r="F471" s="9">
        <v>2008</v>
      </c>
      <c r="G471" s="9" t="s">
        <v>1006</v>
      </c>
      <c r="H471" s="9" t="s">
        <v>935</v>
      </c>
    </row>
    <row r="472" spans="2:8" ht="15.75" x14ac:dyDescent="0.25">
      <c r="B472" s="4">
        <v>971</v>
      </c>
      <c r="C472" s="2" t="s">
        <v>4</v>
      </c>
      <c r="D472" s="2" t="s">
        <v>819</v>
      </c>
      <c r="E472" s="9" t="s">
        <v>290</v>
      </c>
      <c r="F472" s="9">
        <v>2012</v>
      </c>
      <c r="G472" s="9" t="s">
        <v>1006</v>
      </c>
      <c r="H472" s="9" t="s">
        <v>935</v>
      </c>
    </row>
    <row r="473" spans="2:8" ht="15.75" x14ac:dyDescent="0.25">
      <c r="B473" s="4">
        <v>679</v>
      </c>
      <c r="C473" s="2" t="s">
        <v>4</v>
      </c>
      <c r="D473" s="2" t="s">
        <v>559</v>
      </c>
      <c r="E473" s="9" t="s">
        <v>976</v>
      </c>
      <c r="F473" s="9">
        <v>2006</v>
      </c>
      <c r="G473" s="9" t="s">
        <v>1005</v>
      </c>
      <c r="H473" s="9" t="s">
        <v>935</v>
      </c>
    </row>
    <row r="474" spans="2:8" ht="15.75" x14ac:dyDescent="0.25">
      <c r="B474" s="4">
        <v>1075</v>
      </c>
      <c r="C474" s="2" t="s">
        <v>4</v>
      </c>
      <c r="D474" s="2" t="s">
        <v>650</v>
      </c>
      <c r="E474" s="9" t="s">
        <v>651</v>
      </c>
      <c r="F474" s="9">
        <v>2014</v>
      </c>
      <c r="G474" s="9" t="s">
        <v>1007</v>
      </c>
      <c r="H474" s="9" t="s">
        <v>935</v>
      </c>
    </row>
    <row r="475" spans="2:8" ht="15.75" x14ac:dyDescent="0.25">
      <c r="B475" s="4">
        <v>1439</v>
      </c>
      <c r="C475" s="2" t="s">
        <v>4</v>
      </c>
      <c r="D475" s="2" t="s">
        <v>125</v>
      </c>
      <c r="E475" s="9" t="s">
        <v>126</v>
      </c>
      <c r="F475" s="9">
        <v>2014</v>
      </c>
      <c r="G475" s="9" t="s">
        <v>1007</v>
      </c>
      <c r="H475" s="9" t="s">
        <v>935</v>
      </c>
    </row>
    <row r="476" spans="2:8" ht="15.75" x14ac:dyDescent="0.25">
      <c r="B476" s="4">
        <v>1306</v>
      </c>
      <c r="C476" s="2" t="s">
        <v>4</v>
      </c>
      <c r="D476" s="2" t="s">
        <v>255</v>
      </c>
      <c r="E476" s="9" t="s">
        <v>126</v>
      </c>
      <c r="F476" s="9">
        <v>2016</v>
      </c>
      <c r="G476" s="9" t="s">
        <v>1007</v>
      </c>
      <c r="H476" s="9" t="s">
        <v>935</v>
      </c>
    </row>
    <row r="477" spans="2:8" ht="15.75" x14ac:dyDescent="0.25">
      <c r="B477" s="4">
        <v>1497</v>
      </c>
      <c r="C477" s="2" t="s">
        <v>4</v>
      </c>
      <c r="D477" s="2" t="s">
        <v>811</v>
      </c>
      <c r="E477" s="9" t="s">
        <v>812</v>
      </c>
      <c r="F477" s="9">
        <v>2018</v>
      </c>
      <c r="G477" s="9" t="s">
        <v>1007</v>
      </c>
      <c r="H477" s="9" t="s">
        <v>935</v>
      </c>
    </row>
    <row r="478" spans="2:8" ht="15.75" x14ac:dyDescent="0.25">
      <c r="B478" s="4">
        <v>390</v>
      </c>
      <c r="C478" s="2" t="s">
        <v>4</v>
      </c>
      <c r="D478" s="2" t="s">
        <v>68</v>
      </c>
      <c r="E478" s="9" t="s">
        <v>69</v>
      </c>
      <c r="F478" s="9">
        <v>2005</v>
      </c>
      <c r="G478" s="9" t="s">
        <v>1007</v>
      </c>
      <c r="H478" s="9" t="s">
        <v>935</v>
      </c>
    </row>
    <row r="479" spans="2:8" ht="15.75" x14ac:dyDescent="0.25">
      <c r="B479" s="4">
        <v>910</v>
      </c>
      <c r="C479" s="2" t="s">
        <v>4</v>
      </c>
      <c r="D479" s="2" t="s">
        <v>418</v>
      </c>
      <c r="E479" s="9" t="s">
        <v>419</v>
      </c>
      <c r="F479" s="9">
        <v>2010</v>
      </c>
      <c r="G479" s="9" t="s">
        <v>1007</v>
      </c>
      <c r="H479" s="9" t="s">
        <v>935</v>
      </c>
    </row>
    <row r="480" spans="2:8" ht="15.75" x14ac:dyDescent="0.25">
      <c r="B480" s="4">
        <v>654</v>
      </c>
      <c r="C480" s="2" t="s">
        <v>4</v>
      </c>
      <c r="D480" s="2" t="s">
        <v>574</v>
      </c>
      <c r="E480" s="9" t="s">
        <v>537</v>
      </c>
      <c r="F480" s="9">
        <v>2007</v>
      </c>
      <c r="G480" s="9" t="s">
        <v>1007</v>
      </c>
      <c r="H480" s="9" t="s">
        <v>935</v>
      </c>
    </row>
    <row r="481" spans="2:8" ht="15.75" x14ac:dyDescent="0.25">
      <c r="B481" s="4">
        <v>720</v>
      </c>
      <c r="C481" s="2" t="s">
        <v>4</v>
      </c>
      <c r="D481" s="2" t="s">
        <v>536</v>
      </c>
      <c r="E481" s="9" t="s">
        <v>537</v>
      </c>
      <c r="F481" s="9">
        <v>2013</v>
      </c>
      <c r="G481" s="9" t="s">
        <v>1007</v>
      </c>
      <c r="H481" s="9" t="s">
        <v>935</v>
      </c>
    </row>
    <row r="482" spans="2:8" ht="15.75" x14ac:dyDescent="0.25">
      <c r="B482" s="4">
        <v>26</v>
      </c>
      <c r="C482" s="2" t="s">
        <v>4</v>
      </c>
      <c r="D482" s="2" t="s">
        <v>928</v>
      </c>
      <c r="E482" s="9" t="s">
        <v>653</v>
      </c>
      <c r="F482" s="9">
        <v>2001</v>
      </c>
      <c r="G482" s="9" t="s">
        <v>1007</v>
      </c>
      <c r="H482" s="9" t="s">
        <v>935</v>
      </c>
    </row>
    <row r="483" spans="2:8" ht="15.75" x14ac:dyDescent="0.25">
      <c r="B483" s="4">
        <v>1071</v>
      </c>
      <c r="C483" s="2" t="s">
        <v>4</v>
      </c>
      <c r="D483" s="2" t="s">
        <v>657</v>
      </c>
      <c r="E483" s="9" t="s">
        <v>653</v>
      </c>
      <c r="F483" s="9">
        <v>2013</v>
      </c>
      <c r="G483" s="9" t="s">
        <v>1007</v>
      </c>
      <c r="H483" s="9" t="s">
        <v>935</v>
      </c>
    </row>
    <row r="484" spans="2:8" ht="15.75" x14ac:dyDescent="0.25">
      <c r="B484" s="4">
        <v>1074</v>
      </c>
      <c r="C484" s="2" t="s">
        <v>4</v>
      </c>
      <c r="D484" s="2" t="s">
        <v>652</v>
      </c>
      <c r="E484" s="9" t="s">
        <v>653</v>
      </c>
      <c r="F484" s="9">
        <v>2013</v>
      </c>
      <c r="G484" s="9" t="s">
        <v>1007</v>
      </c>
      <c r="H484" s="9" t="s">
        <v>935</v>
      </c>
    </row>
    <row r="485" spans="2:8" ht="15.75" x14ac:dyDescent="0.25">
      <c r="B485" s="4">
        <v>1531</v>
      </c>
      <c r="C485" s="2" t="s">
        <v>4</v>
      </c>
      <c r="D485" s="2" t="s">
        <v>763</v>
      </c>
      <c r="E485" s="9" t="s">
        <v>653</v>
      </c>
      <c r="F485" s="9">
        <v>2018</v>
      </c>
      <c r="G485" s="9" t="s">
        <v>1007</v>
      </c>
      <c r="H485" s="9" t="s">
        <v>935</v>
      </c>
    </row>
    <row r="486" spans="2:8" ht="15.75" x14ac:dyDescent="0.25">
      <c r="B486" s="4">
        <v>888</v>
      </c>
      <c r="C486" s="2" t="s">
        <v>4</v>
      </c>
      <c r="D486" s="2" t="s">
        <v>436</v>
      </c>
      <c r="E486" s="9" t="s">
        <v>437</v>
      </c>
      <c r="F486" s="9">
        <v>2014</v>
      </c>
      <c r="G486" s="9" t="s">
        <v>1007</v>
      </c>
      <c r="H486" s="9" t="s">
        <v>935</v>
      </c>
    </row>
    <row r="487" spans="2:8" ht="15.75" x14ac:dyDescent="0.25">
      <c r="B487" s="4">
        <v>781</v>
      </c>
      <c r="C487" s="2" t="s">
        <v>4</v>
      </c>
      <c r="D487" s="2" t="s">
        <v>489</v>
      </c>
      <c r="E487" s="9" t="s">
        <v>490</v>
      </c>
      <c r="F487" s="9">
        <v>2015</v>
      </c>
      <c r="G487" s="9" t="s">
        <v>1007</v>
      </c>
      <c r="H487" s="9" t="s">
        <v>935</v>
      </c>
    </row>
    <row r="488" spans="2:8" ht="15.75" x14ac:dyDescent="0.25">
      <c r="B488" s="4">
        <v>1087</v>
      </c>
      <c r="C488" s="2" t="s">
        <v>4</v>
      </c>
      <c r="D488" s="2" t="s">
        <v>636</v>
      </c>
      <c r="E488" s="9" t="s">
        <v>637</v>
      </c>
      <c r="F488" s="9">
        <v>2013</v>
      </c>
      <c r="G488" s="9" t="s">
        <v>1007</v>
      </c>
      <c r="H488" s="9" t="s">
        <v>935</v>
      </c>
    </row>
    <row r="489" spans="2:8" ht="15.75" x14ac:dyDescent="0.25">
      <c r="B489" s="4">
        <v>1219</v>
      </c>
      <c r="C489" s="2" t="s">
        <v>4</v>
      </c>
      <c r="D489" s="2" t="s">
        <v>317</v>
      </c>
      <c r="E489" s="9" t="s">
        <v>318</v>
      </c>
      <c r="F489" s="9">
        <v>2013</v>
      </c>
      <c r="G489" s="9" t="s">
        <v>1007</v>
      </c>
      <c r="H489" s="9" t="s">
        <v>935</v>
      </c>
    </row>
    <row r="490" spans="2:8" ht="15.75" x14ac:dyDescent="0.25">
      <c r="B490" s="4">
        <v>1072</v>
      </c>
      <c r="C490" s="2" t="s">
        <v>4</v>
      </c>
      <c r="D490" s="2" t="s">
        <v>656</v>
      </c>
      <c r="E490" s="9" t="s">
        <v>270</v>
      </c>
      <c r="F490" s="9">
        <v>2008</v>
      </c>
      <c r="G490" s="9" t="s">
        <v>1007</v>
      </c>
      <c r="H490" s="9" t="s">
        <v>935</v>
      </c>
    </row>
    <row r="491" spans="2:8" ht="15.75" x14ac:dyDescent="0.25">
      <c r="B491" s="4">
        <v>1293</v>
      </c>
      <c r="C491" s="2" t="s">
        <v>4</v>
      </c>
      <c r="D491" s="2" t="s">
        <v>269</v>
      </c>
      <c r="E491" s="9" t="s">
        <v>270</v>
      </c>
      <c r="F491" s="9">
        <v>2008</v>
      </c>
      <c r="G491" s="9" t="s">
        <v>1007</v>
      </c>
      <c r="H491" s="9" t="s">
        <v>935</v>
      </c>
    </row>
    <row r="492" spans="2:8" ht="15.75" x14ac:dyDescent="0.25">
      <c r="B492" s="4">
        <v>836</v>
      </c>
      <c r="C492" s="2" t="s">
        <v>4</v>
      </c>
      <c r="D492" s="2" t="s">
        <v>460</v>
      </c>
      <c r="E492" s="9" t="s">
        <v>270</v>
      </c>
      <c r="F492" s="9">
        <v>2010</v>
      </c>
      <c r="G492" s="9" t="s">
        <v>1007</v>
      </c>
      <c r="H492" s="9" t="s">
        <v>935</v>
      </c>
    </row>
    <row r="493" spans="2:8" ht="15.75" x14ac:dyDescent="0.25">
      <c r="B493" s="4">
        <v>1069</v>
      </c>
      <c r="C493" s="2" t="s">
        <v>4</v>
      </c>
      <c r="D493" s="2" t="s">
        <v>658</v>
      </c>
      <c r="E493" s="9" t="s">
        <v>270</v>
      </c>
      <c r="F493" s="9">
        <v>2010</v>
      </c>
      <c r="G493" s="9" t="s">
        <v>1007</v>
      </c>
      <c r="H493" s="9" t="s">
        <v>935</v>
      </c>
    </row>
    <row r="494" spans="2:8" ht="15.75" x14ac:dyDescent="0.25">
      <c r="B494" s="4">
        <v>1486</v>
      </c>
      <c r="C494" s="2" t="s">
        <v>4</v>
      </c>
      <c r="D494" s="2" t="s">
        <v>825</v>
      </c>
      <c r="E494" s="9" t="s">
        <v>270</v>
      </c>
      <c r="F494" s="9">
        <v>2011</v>
      </c>
      <c r="G494" s="9" t="s">
        <v>1007</v>
      </c>
      <c r="H494" s="9" t="s">
        <v>935</v>
      </c>
    </row>
    <row r="495" spans="2:8" ht="15.75" x14ac:dyDescent="0.25">
      <c r="B495" s="4">
        <v>1105</v>
      </c>
      <c r="C495" s="2" t="s">
        <v>4</v>
      </c>
      <c r="D495" s="2" t="s">
        <v>388</v>
      </c>
      <c r="E495" s="9" t="s">
        <v>270</v>
      </c>
      <c r="F495" s="9">
        <v>2012</v>
      </c>
      <c r="G495" s="9" t="s">
        <v>1007</v>
      </c>
      <c r="H495" s="9" t="s">
        <v>935</v>
      </c>
    </row>
    <row r="496" spans="2:8" ht="15.75" x14ac:dyDescent="0.25">
      <c r="B496" s="4">
        <v>1241</v>
      </c>
      <c r="C496" s="2" t="s">
        <v>4</v>
      </c>
      <c r="D496" s="2" t="s">
        <v>310</v>
      </c>
      <c r="E496" s="9" t="s">
        <v>270</v>
      </c>
      <c r="F496" s="9">
        <v>2013</v>
      </c>
      <c r="G496" s="9" t="s">
        <v>1007</v>
      </c>
      <c r="H496" s="9" t="s">
        <v>935</v>
      </c>
    </row>
    <row r="497" spans="2:8" ht="15.75" x14ac:dyDescent="0.25">
      <c r="B497" s="4">
        <v>967</v>
      </c>
      <c r="C497" s="2" t="s">
        <v>4</v>
      </c>
      <c r="D497" s="2" t="s">
        <v>842</v>
      </c>
      <c r="E497" s="9" t="s">
        <v>77</v>
      </c>
      <c r="F497" s="9">
        <v>2010</v>
      </c>
      <c r="G497" s="9" t="s">
        <v>1007</v>
      </c>
      <c r="H497" s="9" t="s">
        <v>935</v>
      </c>
    </row>
    <row r="498" spans="2:8" ht="15.75" x14ac:dyDescent="0.25">
      <c r="B498" s="4">
        <v>1091</v>
      </c>
      <c r="C498" s="2" t="s">
        <v>4</v>
      </c>
      <c r="D498" s="2" t="s">
        <v>852</v>
      </c>
      <c r="E498" s="9" t="s">
        <v>77</v>
      </c>
      <c r="F498" s="9">
        <v>2010</v>
      </c>
      <c r="G498" s="9" t="s">
        <v>1007</v>
      </c>
      <c r="H498" s="9" t="s">
        <v>935</v>
      </c>
    </row>
    <row r="499" spans="2:8" ht="15.75" x14ac:dyDescent="0.25">
      <c r="B499" s="4">
        <v>1284</v>
      </c>
      <c r="C499" s="2" t="s">
        <v>4</v>
      </c>
      <c r="D499" s="2" t="s">
        <v>277</v>
      </c>
      <c r="E499" s="9" t="s">
        <v>77</v>
      </c>
      <c r="F499" s="9">
        <v>2012</v>
      </c>
      <c r="G499" s="9" t="s">
        <v>1007</v>
      </c>
      <c r="H499" s="9" t="s">
        <v>935</v>
      </c>
    </row>
    <row r="500" spans="2:8" ht="15.75" x14ac:dyDescent="0.25">
      <c r="B500" s="4">
        <v>1287</v>
      </c>
      <c r="C500" s="2" t="s">
        <v>4</v>
      </c>
      <c r="D500" s="2" t="s">
        <v>276</v>
      </c>
      <c r="E500" s="9" t="s">
        <v>77</v>
      </c>
      <c r="F500" s="9">
        <v>2013</v>
      </c>
      <c r="G500" s="9" t="s">
        <v>1007</v>
      </c>
      <c r="H500" s="9" t="s">
        <v>935</v>
      </c>
    </row>
    <row r="501" spans="2:8" ht="15.75" x14ac:dyDescent="0.25">
      <c r="B501" s="4">
        <v>1253</v>
      </c>
      <c r="C501" s="2" t="s">
        <v>4</v>
      </c>
      <c r="D501" s="2" t="s">
        <v>306</v>
      </c>
      <c r="E501" s="9" t="s">
        <v>77</v>
      </c>
      <c r="F501" s="9">
        <v>2015</v>
      </c>
      <c r="G501" s="9" t="s">
        <v>1007</v>
      </c>
      <c r="H501" s="9" t="s">
        <v>935</v>
      </c>
    </row>
    <row r="502" spans="2:8" ht="15.75" x14ac:dyDescent="0.25">
      <c r="B502" s="4">
        <v>1542</v>
      </c>
      <c r="C502" s="2" t="s">
        <v>744</v>
      </c>
      <c r="D502" s="2" t="s">
        <v>749</v>
      </c>
      <c r="E502" s="9" t="s">
        <v>77</v>
      </c>
      <c r="F502" s="9">
        <v>2015</v>
      </c>
      <c r="G502" s="9" t="s">
        <v>1007</v>
      </c>
      <c r="H502" s="9" t="s">
        <v>935</v>
      </c>
    </row>
    <row r="503" spans="2:8" ht="15.75" x14ac:dyDescent="0.25">
      <c r="B503" s="4">
        <v>1474</v>
      </c>
      <c r="C503" s="2" t="s">
        <v>4</v>
      </c>
      <c r="D503" s="2" t="s">
        <v>76</v>
      </c>
      <c r="E503" s="9" t="s">
        <v>77</v>
      </c>
      <c r="F503" s="9">
        <v>2016</v>
      </c>
      <c r="G503" s="9" t="s">
        <v>1007</v>
      </c>
      <c r="H503" s="9" t="s">
        <v>935</v>
      </c>
    </row>
    <row r="504" spans="2:8" ht="15.75" x14ac:dyDescent="0.25">
      <c r="B504" s="4">
        <v>893</v>
      </c>
      <c r="C504" s="2" t="s">
        <v>4</v>
      </c>
      <c r="D504" s="2" t="s">
        <v>432</v>
      </c>
      <c r="E504" s="9" t="s">
        <v>433</v>
      </c>
      <c r="F504" s="9">
        <v>2012</v>
      </c>
      <c r="G504" s="9" t="s">
        <v>1007</v>
      </c>
      <c r="H504" s="9" t="s">
        <v>935</v>
      </c>
    </row>
    <row r="505" spans="2:8" ht="15.75" x14ac:dyDescent="0.25">
      <c r="B505" s="4">
        <v>1460</v>
      </c>
      <c r="C505" s="2" t="s">
        <v>4</v>
      </c>
      <c r="D505" s="2" t="s">
        <v>100</v>
      </c>
      <c r="E505" s="9" t="s">
        <v>101</v>
      </c>
      <c r="F505" s="9">
        <v>2014</v>
      </c>
      <c r="G505" s="9" t="s">
        <v>1007</v>
      </c>
      <c r="H505" s="9" t="s">
        <v>935</v>
      </c>
    </row>
    <row r="506" spans="2:8" ht="15.75" x14ac:dyDescent="0.25">
      <c r="B506" s="4">
        <v>1436</v>
      </c>
      <c r="C506" s="2" t="s">
        <v>4</v>
      </c>
      <c r="D506" s="2" t="s">
        <v>129</v>
      </c>
      <c r="E506" s="9" t="s">
        <v>130</v>
      </c>
      <c r="F506" s="9">
        <v>2015</v>
      </c>
      <c r="G506" s="9" t="s">
        <v>1007</v>
      </c>
      <c r="H506" s="9" t="s">
        <v>935</v>
      </c>
    </row>
    <row r="507" spans="2:8" ht="15.75" x14ac:dyDescent="0.25">
      <c r="B507" s="4">
        <v>1305</v>
      </c>
      <c r="C507" s="2" t="s">
        <v>4</v>
      </c>
      <c r="D507" s="2" t="s">
        <v>256</v>
      </c>
      <c r="E507" s="9" t="s">
        <v>257</v>
      </c>
      <c r="F507" s="9">
        <v>2006</v>
      </c>
      <c r="G507" s="9" t="s">
        <v>1007</v>
      </c>
      <c r="H507" s="9" t="s">
        <v>935</v>
      </c>
    </row>
    <row r="508" spans="2:8" ht="15.75" x14ac:dyDescent="0.25">
      <c r="B508" s="4">
        <v>936</v>
      </c>
      <c r="C508" s="2" t="s">
        <v>4</v>
      </c>
      <c r="D508" s="2" t="s">
        <v>404</v>
      </c>
      <c r="E508" s="9" t="s">
        <v>405</v>
      </c>
      <c r="F508" s="9">
        <v>2013</v>
      </c>
      <c r="G508" s="9" t="s">
        <v>1006</v>
      </c>
      <c r="H508" s="9" t="s">
        <v>935</v>
      </c>
    </row>
    <row r="509" spans="2:8" ht="15.75" x14ac:dyDescent="0.25">
      <c r="B509" s="4">
        <v>808</v>
      </c>
      <c r="C509" s="2" t="s">
        <v>4</v>
      </c>
      <c r="D509" s="2" t="s">
        <v>470</v>
      </c>
      <c r="E509" s="9" t="s">
        <v>471</v>
      </c>
      <c r="F509" s="9">
        <v>2011</v>
      </c>
      <c r="G509" s="9" t="s">
        <v>1006</v>
      </c>
      <c r="H509" s="9" t="s">
        <v>935</v>
      </c>
    </row>
    <row r="510" spans="2:8" ht="15.75" x14ac:dyDescent="0.25">
      <c r="B510" s="4">
        <v>896</v>
      </c>
      <c r="C510" s="2" t="s">
        <v>4</v>
      </c>
      <c r="D510" s="2" t="s">
        <v>430</v>
      </c>
      <c r="E510" s="9" t="s">
        <v>431</v>
      </c>
      <c r="F510" s="9">
        <v>2015</v>
      </c>
      <c r="G510" s="9" t="s">
        <v>1006</v>
      </c>
      <c r="H510" s="9" t="s">
        <v>935</v>
      </c>
    </row>
    <row r="511" spans="2:8" ht="15.75" x14ac:dyDescent="0.25">
      <c r="B511" s="4">
        <v>1504</v>
      </c>
      <c r="C511" s="2" t="s">
        <v>4</v>
      </c>
      <c r="D511" s="2" t="s">
        <v>802</v>
      </c>
      <c r="E511" s="9" t="s">
        <v>332</v>
      </c>
      <c r="F511" s="9">
        <v>2009</v>
      </c>
      <c r="G511" s="9" t="s">
        <v>1006</v>
      </c>
      <c r="H511" s="9" t="s">
        <v>935</v>
      </c>
    </row>
    <row r="512" spans="2:8" ht="15.75" x14ac:dyDescent="0.25">
      <c r="B512" s="4">
        <v>1191</v>
      </c>
      <c r="C512" s="2" t="s">
        <v>4</v>
      </c>
      <c r="D512" s="2" t="s">
        <v>331</v>
      </c>
      <c r="E512" s="9" t="s">
        <v>332</v>
      </c>
      <c r="F512" s="9">
        <v>2012</v>
      </c>
      <c r="G512" s="9" t="s">
        <v>1006</v>
      </c>
      <c r="H512" s="9" t="s">
        <v>935</v>
      </c>
    </row>
    <row r="513" spans="2:8" ht="15.75" x14ac:dyDescent="0.25">
      <c r="B513" s="4">
        <v>1229</v>
      </c>
      <c r="C513" s="2" t="s">
        <v>4</v>
      </c>
      <c r="D513" s="2" t="s">
        <v>313</v>
      </c>
      <c r="E513" s="9" t="s">
        <v>159</v>
      </c>
      <c r="F513" s="9">
        <v>2007</v>
      </c>
      <c r="G513" s="9" t="s">
        <v>1006</v>
      </c>
      <c r="H513" s="9" t="s">
        <v>935</v>
      </c>
    </row>
    <row r="514" spans="2:8" ht="15.75" x14ac:dyDescent="0.25">
      <c r="B514" s="4">
        <v>41</v>
      </c>
      <c r="C514" s="2" t="s">
        <v>4</v>
      </c>
      <c r="D514" s="2" t="s">
        <v>926</v>
      </c>
      <c r="E514" s="9" t="s">
        <v>917</v>
      </c>
      <c r="F514" s="9">
        <v>2002</v>
      </c>
      <c r="G514" s="9" t="s">
        <v>1006</v>
      </c>
      <c r="H514" s="9" t="s">
        <v>935</v>
      </c>
    </row>
    <row r="515" spans="2:8" ht="15.75" x14ac:dyDescent="0.25">
      <c r="B515" s="4">
        <v>843</v>
      </c>
      <c r="C515" s="2" t="s">
        <v>4</v>
      </c>
      <c r="D515" s="2" t="s">
        <v>457</v>
      </c>
      <c r="E515" s="9" t="s">
        <v>458</v>
      </c>
      <c r="F515" s="9">
        <v>2011</v>
      </c>
      <c r="G515" s="9" t="s">
        <v>1006</v>
      </c>
      <c r="H515" s="9" t="s">
        <v>935</v>
      </c>
    </row>
    <row r="516" spans="2:8" ht="15.75" x14ac:dyDescent="0.25">
      <c r="B516" s="4">
        <v>1461</v>
      </c>
      <c r="C516" s="2" t="s">
        <v>4</v>
      </c>
      <c r="D516" s="2" t="s">
        <v>98</v>
      </c>
      <c r="E516" s="9" t="s">
        <v>99</v>
      </c>
      <c r="F516" s="9">
        <v>2018</v>
      </c>
      <c r="G516" s="9" t="s">
        <v>1006</v>
      </c>
      <c r="H516" s="9" t="s">
        <v>935</v>
      </c>
    </row>
    <row r="517" spans="2:8" ht="15.75" x14ac:dyDescent="0.25">
      <c r="B517" s="4">
        <v>644</v>
      </c>
      <c r="C517" s="2" t="s">
        <v>4</v>
      </c>
      <c r="D517" s="2" t="s">
        <v>585</v>
      </c>
      <c r="E517" s="9" t="s">
        <v>583</v>
      </c>
      <c r="F517" s="9">
        <v>2007</v>
      </c>
      <c r="G517" s="9" t="s">
        <v>1006</v>
      </c>
      <c r="H517" s="9" t="s">
        <v>935</v>
      </c>
    </row>
    <row r="518" spans="2:8" ht="15.75" x14ac:dyDescent="0.25">
      <c r="B518" s="4">
        <v>645</v>
      </c>
      <c r="C518" s="2" t="s">
        <v>4</v>
      </c>
      <c r="D518" s="2" t="s">
        <v>584</v>
      </c>
      <c r="E518" s="9" t="s">
        <v>583</v>
      </c>
      <c r="F518" s="9">
        <v>2007</v>
      </c>
      <c r="G518" s="9" t="s">
        <v>1006</v>
      </c>
      <c r="H518" s="9" t="s">
        <v>935</v>
      </c>
    </row>
    <row r="519" spans="2:8" ht="15.75" x14ac:dyDescent="0.25">
      <c r="B519" s="4">
        <v>646</v>
      </c>
      <c r="C519" s="2" t="s">
        <v>4</v>
      </c>
      <c r="D519" s="2" t="s">
        <v>582</v>
      </c>
      <c r="E519" s="9" t="s">
        <v>583</v>
      </c>
      <c r="F519" s="9">
        <v>2007</v>
      </c>
      <c r="G519" s="9" t="s">
        <v>1006</v>
      </c>
      <c r="H519" s="9" t="s">
        <v>935</v>
      </c>
    </row>
    <row r="520" spans="2:8" ht="15.75" x14ac:dyDescent="0.25">
      <c r="B520" s="4">
        <v>578</v>
      </c>
      <c r="C520" s="2" t="s">
        <v>4</v>
      </c>
      <c r="D520" s="2" t="s">
        <v>629</v>
      </c>
      <c r="E520" s="9" t="s">
        <v>630</v>
      </c>
      <c r="F520" s="9">
        <v>2010</v>
      </c>
      <c r="G520" s="9" t="s">
        <v>1005</v>
      </c>
      <c r="H520" s="9" t="s">
        <v>935</v>
      </c>
    </row>
    <row r="521" spans="2:8" ht="15.75" x14ac:dyDescent="0.25">
      <c r="B521" s="4">
        <v>630</v>
      </c>
      <c r="C521" s="2" t="s">
        <v>4</v>
      </c>
      <c r="D521" s="2" t="s">
        <v>595</v>
      </c>
      <c r="E521" s="9" t="s">
        <v>596</v>
      </c>
      <c r="F521" s="9">
        <v>2012</v>
      </c>
      <c r="G521" s="9" t="s">
        <v>1005</v>
      </c>
      <c r="H521" s="9" t="s">
        <v>935</v>
      </c>
    </row>
    <row r="522" spans="2:8" ht="15.75" x14ac:dyDescent="0.25">
      <c r="B522" s="4">
        <v>1496</v>
      </c>
      <c r="C522" s="2" t="s">
        <v>4</v>
      </c>
      <c r="D522" s="2" t="s">
        <v>813</v>
      </c>
      <c r="E522" s="9" t="s">
        <v>814</v>
      </c>
      <c r="F522" s="9">
        <v>2012</v>
      </c>
      <c r="G522" s="9" t="s">
        <v>1005</v>
      </c>
      <c r="H522" s="9" t="s">
        <v>935</v>
      </c>
    </row>
    <row r="523" spans="2:8" ht="15.75" x14ac:dyDescent="0.25">
      <c r="B523" s="4">
        <v>722</v>
      </c>
      <c r="C523" s="2" t="s">
        <v>4</v>
      </c>
      <c r="D523" s="2" t="s">
        <v>535</v>
      </c>
      <c r="E523" s="9" t="s">
        <v>119</v>
      </c>
      <c r="F523" s="9">
        <v>2008</v>
      </c>
      <c r="G523" s="9" t="s">
        <v>1005</v>
      </c>
      <c r="H523" s="9" t="s">
        <v>935</v>
      </c>
    </row>
    <row r="524" spans="2:8" ht="15.75" x14ac:dyDescent="0.25">
      <c r="B524" s="4">
        <v>1432</v>
      </c>
      <c r="C524" s="2" t="s">
        <v>4</v>
      </c>
      <c r="D524" s="2" t="s">
        <v>137</v>
      </c>
      <c r="E524" s="9" t="s">
        <v>119</v>
      </c>
      <c r="F524" s="9">
        <v>2012</v>
      </c>
      <c r="G524" s="9" t="s">
        <v>1005</v>
      </c>
      <c r="H524" s="9" t="s">
        <v>935</v>
      </c>
    </row>
    <row r="525" spans="2:8" ht="15.75" x14ac:dyDescent="0.25">
      <c r="B525" s="4">
        <v>1445</v>
      </c>
      <c r="C525" s="2" t="s">
        <v>4</v>
      </c>
      <c r="D525" s="2" t="s">
        <v>120</v>
      </c>
      <c r="E525" s="9" t="s">
        <v>119</v>
      </c>
      <c r="F525" s="9">
        <v>2012</v>
      </c>
      <c r="G525" s="9" t="s">
        <v>1005</v>
      </c>
      <c r="H525" s="9" t="s">
        <v>935</v>
      </c>
    </row>
    <row r="526" spans="2:8" ht="15.75" x14ac:dyDescent="0.25">
      <c r="B526" s="4">
        <v>1446</v>
      </c>
      <c r="C526" s="2" t="s">
        <v>4</v>
      </c>
      <c r="D526" s="2" t="s">
        <v>118</v>
      </c>
      <c r="E526" s="9" t="s">
        <v>119</v>
      </c>
      <c r="F526" s="9">
        <v>2012</v>
      </c>
      <c r="G526" s="9" t="s">
        <v>1005</v>
      </c>
      <c r="H526" s="9" t="s">
        <v>935</v>
      </c>
    </row>
    <row r="527" spans="2:8" ht="15.75" x14ac:dyDescent="0.25">
      <c r="B527" s="4">
        <v>1442</v>
      </c>
      <c r="C527" s="2" t="s">
        <v>4</v>
      </c>
      <c r="D527" s="2" t="s">
        <v>122</v>
      </c>
      <c r="E527" s="9" t="s">
        <v>119</v>
      </c>
      <c r="F527" s="9">
        <v>2014</v>
      </c>
      <c r="G527" s="9" t="s">
        <v>1005</v>
      </c>
      <c r="H527" s="9" t="s">
        <v>935</v>
      </c>
    </row>
    <row r="528" spans="2:8" ht="15.75" x14ac:dyDescent="0.25">
      <c r="B528" s="4">
        <v>1482</v>
      </c>
      <c r="C528" s="2" t="s">
        <v>4</v>
      </c>
      <c r="D528" s="2" t="s">
        <v>830</v>
      </c>
      <c r="E528" s="9" t="s">
        <v>119</v>
      </c>
      <c r="F528" s="9">
        <v>2014</v>
      </c>
      <c r="G528" s="9" t="s">
        <v>1005</v>
      </c>
      <c r="H528" s="9" t="s">
        <v>935</v>
      </c>
    </row>
    <row r="529" spans="2:8" ht="15.75" x14ac:dyDescent="0.25">
      <c r="B529" s="4">
        <v>1501</v>
      </c>
      <c r="C529" s="2" t="s">
        <v>4</v>
      </c>
      <c r="D529" s="2" t="s">
        <v>806</v>
      </c>
      <c r="E529" s="9" t="s">
        <v>119</v>
      </c>
      <c r="F529" s="9">
        <v>2014</v>
      </c>
      <c r="G529" s="9" t="s">
        <v>1005</v>
      </c>
      <c r="H529" s="9" t="s">
        <v>935</v>
      </c>
    </row>
    <row r="530" spans="2:8" ht="15.75" x14ac:dyDescent="0.25">
      <c r="B530" s="4">
        <v>1523</v>
      </c>
      <c r="C530" s="2" t="s">
        <v>4</v>
      </c>
      <c r="D530" s="2" t="s">
        <v>774</v>
      </c>
      <c r="E530" s="9" t="s">
        <v>119</v>
      </c>
      <c r="F530" s="9">
        <v>2014</v>
      </c>
      <c r="G530" s="9" t="s">
        <v>1005</v>
      </c>
      <c r="H530" s="9" t="s">
        <v>935</v>
      </c>
    </row>
    <row r="531" spans="2:8" ht="15.75" x14ac:dyDescent="0.25">
      <c r="B531" s="4">
        <v>1438</v>
      </c>
      <c r="C531" s="2" t="s">
        <v>4</v>
      </c>
      <c r="D531" s="2" t="s">
        <v>127</v>
      </c>
      <c r="E531" s="9" t="s">
        <v>119</v>
      </c>
      <c r="F531" s="9">
        <v>2016</v>
      </c>
      <c r="G531" s="9" t="s">
        <v>1005</v>
      </c>
      <c r="H531" s="9" t="s">
        <v>935</v>
      </c>
    </row>
    <row r="532" spans="2:8" ht="15.75" x14ac:dyDescent="0.25">
      <c r="B532" s="4">
        <v>1185</v>
      </c>
      <c r="C532" s="2" t="s">
        <v>4</v>
      </c>
      <c r="D532" s="2" t="s">
        <v>336</v>
      </c>
      <c r="E532" s="9" t="s">
        <v>119</v>
      </c>
      <c r="F532" s="9">
        <v>2017</v>
      </c>
      <c r="G532" s="9" t="s">
        <v>1005</v>
      </c>
      <c r="H532" s="9" t="s">
        <v>935</v>
      </c>
    </row>
    <row r="533" spans="2:8" ht="15.75" x14ac:dyDescent="0.25">
      <c r="B533" s="4">
        <v>1509</v>
      </c>
      <c r="C533" s="2" t="s">
        <v>4</v>
      </c>
      <c r="D533" s="2" t="s">
        <v>794</v>
      </c>
      <c r="E533" s="9" t="s">
        <v>788</v>
      </c>
      <c r="F533" s="9">
        <v>2014</v>
      </c>
      <c r="G533" s="9" t="s">
        <v>1005</v>
      </c>
      <c r="H533" s="9" t="s">
        <v>935</v>
      </c>
    </row>
    <row r="534" spans="2:8" ht="15.75" x14ac:dyDescent="0.25">
      <c r="B534" s="4">
        <v>1514</v>
      </c>
      <c r="C534" s="2" t="s">
        <v>4</v>
      </c>
      <c r="D534" s="2" t="s">
        <v>787</v>
      </c>
      <c r="E534" s="9" t="s">
        <v>788</v>
      </c>
      <c r="F534" s="9">
        <v>2015</v>
      </c>
      <c r="G534" s="9" t="s">
        <v>1005</v>
      </c>
      <c r="H534" s="9" t="s">
        <v>935</v>
      </c>
    </row>
    <row r="535" spans="2:8" ht="15.75" x14ac:dyDescent="0.25">
      <c r="B535" s="4">
        <v>1476</v>
      </c>
      <c r="C535" s="2" t="s">
        <v>4</v>
      </c>
      <c r="D535" s="2" t="s">
        <v>72</v>
      </c>
      <c r="E535" s="9" t="s">
        <v>73</v>
      </c>
      <c r="F535" s="9">
        <v>2017</v>
      </c>
      <c r="G535" s="9" t="s">
        <v>1005</v>
      </c>
      <c r="H535" s="9" t="s">
        <v>935</v>
      </c>
    </row>
    <row r="536" spans="2:8" ht="15.75" x14ac:dyDescent="0.25">
      <c r="B536" s="4">
        <v>1515</v>
      </c>
      <c r="C536" s="2" t="s">
        <v>4</v>
      </c>
      <c r="D536" s="2" t="s">
        <v>785</v>
      </c>
      <c r="E536" s="9" t="s">
        <v>786</v>
      </c>
      <c r="F536" s="9">
        <v>2015</v>
      </c>
      <c r="G536" s="9" t="s">
        <v>1005</v>
      </c>
      <c r="H536" s="9" t="s">
        <v>935</v>
      </c>
    </row>
    <row r="537" spans="2:8" ht="15.75" x14ac:dyDescent="0.25">
      <c r="B537" s="4">
        <v>795</v>
      </c>
      <c r="C537" s="2" t="s">
        <v>4</v>
      </c>
      <c r="D537" s="2" t="s">
        <v>483</v>
      </c>
      <c r="E537" s="9" t="s">
        <v>484</v>
      </c>
      <c r="F537" s="9">
        <v>2010</v>
      </c>
      <c r="G537" s="9" t="s">
        <v>1005</v>
      </c>
      <c r="H537" s="9" t="s">
        <v>935</v>
      </c>
    </row>
    <row r="538" spans="2:8" ht="15.75" x14ac:dyDescent="0.25">
      <c r="B538" s="4">
        <v>811</v>
      </c>
      <c r="C538" s="2" t="s">
        <v>4</v>
      </c>
      <c r="D538" s="2" t="s">
        <v>469</v>
      </c>
      <c r="E538" s="9" t="s">
        <v>449</v>
      </c>
      <c r="F538" s="9">
        <v>2010</v>
      </c>
      <c r="G538" s="9" t="s">
        <v>1005</v>
      </c>
      <c r="H538" s="9" t="s">
        <v>935</v>
      </c>
    </row>
    <row r="539" spans="2:8" ht="15.75" x14ac:dyDescent="0.25">
      <c r="B539" s="4">
        <v>855</v>
      </c>
      <c r="C539" s="2" t="s">
        <v>4</v>
      </c>
      <c r="D539" s="2" t="s">
        <v>448</v>
      </c>
      <c r="E539" s="9" t="s">
        <v>449</v>
      </c>
      <c r="F539" s="9">
        <v>2012</v>
      </c>
      <c r="G539" s="9" t="s">
        <v>1005</v>
      </c>
      <c r="H539" s="9" t="s">
        <v>935</v>
      </c>
    </row>
    <row r="540" spans="2:8" ht="15.75" x14ac:dyDescent="0.25">
      <c r="B540" s="4">
        <v>798</v>
      </c>
      <c r="C540" s="2" t="s">
        <v>4</v>
      </c>
      <c r="D540" s="2" t="s">
        <v>480</v>
      </c>
      <c r="E540" s="9" t="s">
        <v>449</v>
      </c>
      <c r="F540" s="9">
        <v>2013</v>
      </c>
      <c r="G540" s="9" t="s">
        <v>1005</v>
      </c>
      <c r="H540" s="9" t="s">
        <v>935</v>
      </c>
    </row>
    <row r="541" spans="2:8" ht="15.75" x14ac:dyDescent="0.25">
      <c r="B541" s="4">
        <v>1433</v>
      </c>
      <c r="C541" s="2" t="s">
        <v>4</v>
      </c>
      <c r="D541" s="2" t="s">
        <v>135</v>
      </c>
      <c r="E541" s="9" t="s">
        <v>136</v>
      </c>
      <c r="F541" s="9">
        <v>2011</v>
      </c>
      <c r="G541" s="9" t="s">
        <v>1007</v>
      </c>
      <c r="H541" s="9" t="s">
        <v>935</v>
      </c>
    </row>
    <row r="542" spans="2:8" ht="15.75" x14ac:dyDescent="0.25">
      <c r="B542" s="4">
        <v>1263</v>
      </c>
      <c r="C542" s="2" t="s">
        <v>4</v>
      </c>
      <c r="D542" s="2" t="s">
        <v>298</v>
      </c>
      <c r="E542" s="9" t="s">
        <v>136</v>
      </c>
      <c r="F542" s="9">
        <v>2012</v>
      </c>
      <c r="G542" s="9" t="s">
        <v>1007</v>
      </c>
      <c r="H542" s="9" t="s">
        <v>935</v>
      </c>
    </row>
    <row r="543" spans="2:8" ht="15.75" x14ac:dyDescent="0.25">
      <c r="B543" s="4">
        <v>1431</v>
      </c>
      <c r="C543" s="2" t="s">
        <v>4</v>
      </c>
      <c r="D543" s="2" t="s">
        <v>138</v>
      </c>
      <c r="E543" s="9" t="s">
        <v>136</v>
      </c>
      <c r="F543" s="9">
        <v>2014</v>
      </c>
      <c r="G543" s="9" t="s">
        <v>1007</v>
      </c>
      <c r="H543" s="9" t="s">
        <v>935</v>
      </c>
    </row>
    <row r="544" spans="2:8" ht="15.75" x14ac:dyDescent="0.25">
      <c r="B544" s="4">
        <v>1485</v>
      </c>
      <c r="C544" s="2" t="s">
        <v>4</v>
      </c>
      <c r="D544" s="2" t="s">
        <v>826</v>
      </c>
      <c r="E544" s="9" t="s">
        <v>136</v>
      </c>
      <c r="F544" s="9">
        <v>2014</v>
      </c>
      <c r="G544" s="9" t="s">
        <v>1007</v>
      </c>
      <c r="H544" s="9" t="s">
        <v>935</v>
      </c>
    </row>
    <row r="545" spans="2:8" ht="15.75" x14ac:dyDescent="0.25">
      <c r="B545" s="4">
        <v>1544</v>
      </c>
      <c r="C545" s="2" t="s">
        <v>744</v>
      </c>
      <c r="D545" s="2" t="s">
        <v>747</v>
      </c>
      <c r="E545" s="9" t="s">
        <v>136</v>
      </c>
      <c r="F545" s="9">
        <v>2014</v>
      </c>
      <c r="G545" s="9" t="s">
        <v>1007</v>
      </c>
      <c r="H545" s="9" t="s">
        <v>935</v>
      </c>
    </row>
    <row r="546" spans="2:8" ht="15.75" x14ac:dyDescent="0.25">
      <c r="B546" s="4">
        <v>1426</v>
      </c>
      <c r="C546" s="2" t="s">
        <v>4</v>
      </c>
      <c r="D546" s="2" t="s">
        <v>142</v>
      </c>
      <c r="E546" s="9" t="s">
        <v>143</v>
      </c>
      <c r="F546" s="9">
        <v>2012</v>
      </c>
      <c r="G546" s="9" t="s">
        <v>1007</v>
      </c>
      <c r="H546" s="9" t="s">
        <v>935</v>
      </c>
    </row>
    <row r="547" spans="2:8" ht="15.75" x14ac:dyDescent="0.25">
      <c r="B547" s="4">
        <v>1462</v>
      </c>
      <c r="C547" s="2" t="s">
        <v>4</v>
      </c>
      <c r="D547" s="2" t="s">
        <v>96</v>
      </c>
      <c r="E547" s="9" t="s">
        <v>97</v>
      </c>
      <c r="F547" s="9">
        <v>2010</v>
      </c>
      <c r="G547" s="9" t="s">
        <v>1007</v>
      </c>
      <c r="H547" s="9" t="s">
        <v>935</v>
      </c>
    </row>
    <row r="548" spans="2:8" ht="15.75" x14ac:dyDescent="0.25">
      <c r="B548" s="4">
        <v>1119</v>
      </c>
      <c r="C548" s="2" t="s">
        <v>4</v>
      </c>
      <c r="D548" s="2" t="s">
        <v>384</v>
      </c>
      <c r="E548" s="9" t="s">
        <v>385</v>
      </c>
      <c r="F548" s="9">
        <v>2012</v>
      </c>
      <c r="G548" s="9" t="s">
        <v>1007</v>
      </c>
      <c r="H548" s="9" t="s">
        <v>935</v>
      </c>
    </row>
    <row r="549" spans="2:8" ht="15.75" x14ac:dyDescent="0.25">
      <c r="B549" s="4">
        <v>619</v>
      </c>
      <c r="C549" s="2" t="s">
        <v>4</v>
      </c>
      <c r="D549" s="2" t="s">
        <v>604</v>
      </c>
      <c r="E549" s="9" t="s">
        <v>548</v>
      </c>
      <c r="F549" s="9">
        <v>2012</v>
      </c>
      <c r="G549" s="9" t="s">
        <v>1007</v>
      </c>
      <c r="H549" s="9" t="s">
        <v>935</v>
      </c>
    </row>
    <row r="550" spans="2:8" ht="15.75" x14ac:dyDescent="0.25">
      <c r="B550" s="4">
        <v>620</v>
      </c>
      <c r="C550" s="2" t="s">
        <v>4</v>
      </c>
      <c r="D550" s="2" t="s">
        <v>603</v>
      </c>
      <c r="E550" s="9" t="s">
        <v>548</v>
      </c>
      <c r="F550" s="9">
        <v>2012</v>
      </c>
      <c r="G550" s="9" t="s">
        <v>1007</v>
      </c>
      <c r="H550" s="9" t="s">
        <v>935</v>
      </c>
    </row>
    <row r="551" spans="2:8" ht="15.75" x14ac:dyDescent="0.25">
      <c r="B551" s="4">
        <v>704</v>
      </c>
      <c r="C551" s="2" t="s">
        <v>4</v>
      </c>
      <c r="D551" s="2" t="s">
        <v>547</v>
      </c>
      <c r="E551" s="9" t="s">
        <v>548</v>
      </c>
      <c r="F551" s="9">
        <v>2014</v>
      </c>
      <c r="G551" s="9" t="s">
        <v>1007</v>
      </c>
      <c r="H551" s="9" t="s">
        <v>935</v>
      </c>
    </row>
    <row r="552" spans="2:8" ht="15.75" x14ac:dyDescent="0.25">
      <c r="B552" s="4">
        <v>925</v>
      </c>
      <c r="C552" s="2" t="s">
        <v>4</v>
      </c>
      <c r="D552" s="2" t="s">
        <v>412</v>
      </c>
      <c r="E552" s="9" t="s">
        <v>413</v>
      </c>
      <c r="F552" s="9">
        <v>2012</v>
      </c>
      <c r="G552" s="9" t="s">
        <v>1007</v>
      </c>
      <c r="H552" s="9" t="s">
        <v>935</v>
      </c>
    </row>
    <row r="553" spans="2:8" ht="15.75" x14ac:dyDescent="0.25">
      <c r="B553" s="4">
        <v>621</v>
      </c>
      <c r="C553" s="2" t="s">
        <v>4</v>
      </c>
      <c r="D553" s="2" t="s">
        <v>602</v>
      </c>
      <c r="E553" s="9" t="s">
        <v>324</v>
      </c>
      <c r="F553" s="9">
        <v>2006</v>
      </c>
      <c r="G553" s="9" t="s">
        <v>1007</v>
      </c>
      <c r="H553" s="9" t="s">
        <v>935</v>
      </c>
    </row>
    <row r="554" spans="2:8" ht="15.75" x14ac:dyDescent="0.25">
      <c r="B554" s="4">
        <v>581</v>
      </c>
      <c r="C554" s="2" t="s">
        <v>4</v>
      </c>
      <c r="D554" s="2" t="s">
        <v>628</v>
      </c>
      <c r="E554" s="9" t="s">
        <v>324</v>
      </c>
      <c r="F554" s="9">
        <v>2010</v>
      </c>
      <c r="G554" s="9" t="s">
        <v>1007</v>
      </c>
      <c r="H554" s="9" t="s">
        <v>935</v>
      </c>
    </row>
    <row r="555" spans="2:8" ht="15.75" x14ac:dyDescent="0.25">
      <c r="B555" s="4">
        <v>1479</v>
      </c>
      <c r="C555" s="2" t="s">
        <v>4</v>
      </c>
      <c r="D555" s="2" t="s">
        <v>833</v>
      </c>
      <c r="E555" s="9" t="s">
        <v>324</v>
      </c>
      <c r="F555" s="9">
        <v>2012</v>
      </c>
      <c r="G555" s="9" t="s">
        <v>1007</v>
      </c>
      <c r="H555" s="9" t="s">
        <v>935</v>
      </c>
    </row>
    <row r="556" spans="2:8" ht="15.75" x14ac:dyDescent="0.25">
      <c r="B556" s="4">
        <v>1051</v>
      </c>
      <c r="C556" s="2" t="s">
        <v>4</v>
      </c>
      <c r="D556" s="2" t="s">
        <v>670</v>
      </c>
      <c r="E556" s="9" t="s">
        <v>324</v>
      </c>
      <c r="F556" s="9">
        <v>2013</v>
      </c>
      <c r="G556" s="9" t="s">
        <v>1007</v>
      </c>
      <c r="H556" s="9" t="s">
        <v>935</v>
      </c>
    </row>
    <row r="557" spans="2:8" ht="15.75" x14ac:dyDescent="0.25">
      <c r="B557" s="4">
        <v>1210</v>
      </c>
      <c r="C557" s="2" t="s">
        <v>4</v>
      </c>
      <c r="D557" s="2" t="s">
        <v>323</v>
      </c>
      <c r="E557" s="9" t="s">
        <v>324</v>
      </c>
      <c r="F557" s="9">
        <v>2015</v>
      </c>
      <c r="G557" s="9" t="s">
        <v>1007</v>
      </c>
      <c r="H557" s="9" t="s">
        <v>935</v>
      </c>
    </row>
    <row r="558" spans="2:8" ht="15.75" x14ac:dyDescent="0.25">
      <c r="B558" s="4">
        <v>1537</v>
      </c>
      <c r="C558" s="2" t="s">
        <v>4</v>
      </c>
      <c r="D558" s="2" t="s">
        <v>756</v>
      </c>
      <c r="E558" s="9" t="s">
        <v>324</v>
      </c>
      <c r="F558" s="9">
        <v>2015</v>
      </c>
      <c r="G558" s="9" t="s">
        <v>1007</v>
      </c>
      <c r="H558" s="9" t="s">
        <v>935</v>
      </c>
    </row>
    <row r="559" spans="2:8" ht="15.75" x14ac:dyDescent="0.25">
      <c r="B559" s="4">
        <v>797</v>
      </c>
      <c r="C559" s="2" t="s">
        <v>4</v>
      </c>
      <c r="D559" s="2" t="s">
        <v>481</v>
      </c>
      <c r="E559" s="9" t="s">
        <v>482</v>
      </c>
      <c r="F559" s="9">
        <v>2013</v>
      </c>
      <c r="G559" s="9" t="s">
        <v>1003</v>
      </c>
      <c r="H559" s="9" t="s">
        <v>935</v>
      </c>
    </row>
    <row r="560" spans="2:8" ht="15.75" x14ac:dyDescent="0.25">
      <c r="B560" s="4">
        <v>839</v>
      </c>
      <c r="C560" s="2" t="s">
        <v>4</v>
      </c>
      <c r="D560" s="2" t="s">
        <v>459</v>
      </c>
      <c r="E560" s="9" t="s">
        <v>282</v>
      </c>
      <c r="F560" s="9">
        <v>2006</v>
      </c>
      <c r="G560" s="9" t="s">
        <v>1003</v>
      </c>
      <c r="H560" s="9" t="s">
        <v>935</v>
      </c>
    </row>
    <row r="561" spans="2:8" ht="15.75" x14ac:dyDescent="0.25">
      <c r="B561" s="4">
        <v>623</v>
      </c>
      <c r="C561" s="2" t="s">
        <v>4</v>
      </c>
      <c r="D561" s="2" t="s">
        <v>601</v>
      </c>
      <c r="E561" s="9" t="s">
        <v>282</v>
      </c>
      <c r="F561" s="9">
        <v>2013</v>
      </c>
      <c r="G561" s="9" t="s">
        <v>1003</v>
      </c>
      <c r="H561" s="9" t="s">
        <v>935</v>
      </c>
    </row>
    <row r="562" spans="2:8" ht="15.75" x14ac:dyDescent="0.25">
      <c r="B562" s="4">
        <v>1280</v>
      </c>
      <c r="C562" s="2" t="s">
        <v>4</v>
      </c>
      <c r="D562" s="2" t="s">
        <v>281</v>
      </c>
      <c r="E562" s="9" t="s">
        <v>282</v>
      </c>
      <c r="F562" s="9">
        <v>2016</v>
      </c>
      <c r="G562" s="9" t="s">
        <v>1003</v>
      </c>
      <c r="H562" s="9" t="s">
        <v>935</v>
      </c>
    </row>
    <row r="563" spans="2:8" ht="15.75" x14ac:dyDescent="0.25">
      <c r="B563" s="4">
        <v>1302</v>
      </c>
      <c r="C563" s="2" t="s">
        <v>4</v>
      </c>
      <c r="D563" s="2" t="s">
        <v>262</v>
      </c>
      <c r="E563" s="9" t="s">
        <v>263</v>
      </c>
      <c r="F563" s="9">
        <v>2018</v>
      </c>
      <c r="G563" s="9" t="s">
        <v>1003</v>
      </c>
      <c r="H563" s="9" t="s">
        <v>935</v>
      </c>
    </row>
    <row r="564" spans="2:8" ht="15.75" x14ac:dyDescent="0.25">
      <c r="B564" s="4">
        <v>1309</v>
      </c>
      <c r="C564" s="2" t="s">
        <v>4</v>
      </c>
      <c r="D564" s="2" t="s">
        <v>249</v>
      </c>
      <c r="E564" s="9" t="s">
        <v>250</v>
      </c>
      <c r="F564" s="9">
        <v>2018</v>
      </c>
      <c r="G564" s="9" t="s">
        <v>1003</v>
      </c>
      <c r="H564" s="9" t="s">
        <v>935</v>
      </c>
    </row>
    <row r="565" spans="2:8" ht="15.75" x14ac:dyDescent="0.25">
      <c r="B565" s="4">
        <v>1303</v>
      </c>
      <c r="C565" s="2" t="s">
        <v>4</v>
      </c>
      <c r="D565" s="2" t="s">
        <v>260</v>
      </c>
      <c r="E565" s="9" t="s">
        <v>261</v>
      </c>
      <c r="F565" s="9">
        <v>2015</v>
      </c>
      <c r="G565" s="9" t="s">
        <v>1006</v>
      </c>
      <c r="H565" s="9" t="s">
        <v>935</v>
      </c>
    </row>
    <row r="566" spans="2:8" ht="15.75" x14ac:dyDescent="0.25">
      <c r="B566" s="4">
        <v>791</v>
      </c>
      <c r="C566" s="2" t="s">
        <v>4</v>
      </c>
      <c r="D566" s="2" t="s">
        <v>485</v>
      </c>
      <c r="E566" s="9" t="s">
        <v>486</v>
      </c>
      <c r="F566" s="9">
        <v>2008</v>
      </c>
      <c r="G566" s="9" t="s">
        <v>1006</v>
      </c>
      <c r="H566" s="9" t="s">
        <v>935</v>
      </c>
    </row>
    <row r="567" spans="2:8" ht="15.75" x14ac:dyDescent="0.25">
      <c r="B567" s="4">
        <v>627</v>
      </c>
      <c r="C567" s="2" t="s">
        <v>4</v>
      </c>
      <c r="D567" s="2" t="s">
        <v>597</v>
      </c>
      <c r="E567" s="9" t="s">
        <v>598</v>
      </c>
      <c r="F567" s="9">
        <v>2000</v>
      </c>
      <c r="G567" s="9" t="s">
        <v>1006</v>
      </c>
      <c r="H567" s="9" t="s">
        <v>935</v>
      </c>
    </row>
    <row r="568" spans="2:8" ht="15.75" x14ac:dyDescent="0.25">
      <c r="B568" s="4">
        <v>1297</v>
      </c>
      <c r="C568" s="2" t="s">
        <v>4</v>
      </c>
      <c r="D568" s="2" t="s">
        <v>265</v>
      </c>
      <c r="E568" s="9" t="s">
        <v>95</v>
      </c>
      <c r="F568" s="9">
        <v>2011</v>
      </c>
      <c r="G568" s="9" t="s">
        <v>1006</v>
      </c>
      <c r="H568" s="9" t="s">
        <v>935</v>
      </c>
    </row>
    <row r="569" spans="2:8" ht="15.75" x14ac:dyDescent="0.25">
      <c r="B569" s="4">
        <v>1464</v>
      </c>
      <c r="C569" s="2" t="s">
        <v>4</v>
      </c>
      <c r="D569" s="2" t="s">
        <v>94</v>
      </c>
      <c r="E569" s="9" t="s">
        <v>95</v>
      </c>
      <c r="F569" s="9">
        <v>2012</v>
      </c>
      <c r="G569" s="9" t="s">
        <v>1006</v>
      </c>
      <c r="H569" s="9" t="s">
        <v>935</v>
      </c>
    </row>
    <row r="570" spans="2:8" ht="15.75" x14ac:dyDescent="0.25">
      <c r="B570" s="4">
        <v>887</v>
      </c>
      <c r="C570" s="2" t="s">
        <v>4</v>
      </c>
      <c r="D570" s="2" t="s">
        <v>438</v>
      </c>
      <c r="E570" s="9" t="s">
        <v>95</v>
      </c>
      <c r="F570" s="9">
        <v>2016</v>
      </c>
      <c r="G570" s="9" t="s">
        <v>1006</v>
      </c>
      <c r="H570" s="9" t="s">
        <v>935</v>
      </c>
    </row>
    <row r="571" spans="2:8" ht="15.75" x14ac:dyDescent="0.25">
      <c r="B571" s="4">
        <v>1521</v>
      </c>
      <c r="C571" s="2" t="s">
        <v>4</v>
      </c>
      <c r="D571" s="2" t="s">
        <v>777</v>
      </c>
      <c r="E571" s="9" t="s">
        <v>95</v>
      </c>
      <c r="F571" s="9">
        <v>2016</v>
      </c>
      <c r="G571" s="9" t="s">
        <v>1006</v>
      </c>
      <c r="H571" s="9" t="s">
        <v>935</v>
      </c>
    </row>
    <row r="572" spans="2:8" ht="15.75" x14ac:dyDescent="0.25">
      <c r="B572" s="4">
        <v>1543</v>
      </c>
      <c r="C572" s="2" t="s">
        <v>744</v>
      </c>
      <c r="D572" s="2" t="s">
        <v>748</v>
      </c>
      <c r="E572" s="9" t="s">
        <v>95</v>
      </c>
      <c r="F572" s="9">
        <v>2016</v>
      </c>
      <c r="G572" s="9" t="s">
        <v>1006</v>
      </c>
      <c r="H572" s="9" t="s">
        <v>935</v>
      </c>
    </row>
    <row r="573" spans="2:8" ht="15.75" x14ac:dyDescent="0.25">
      <c r="B573" s="4">
        <v>1267</v>
      </c>
      <c r="C573" s="2" t="s">
        <v>4</v>
      </c>
      <c r="D573" s="2" t="s">
        <v>293</v>
      </c>
      <c r="E573" s="9" t="s">
        <v>95</v>
      </c>
      <c r="F573" s="9">
        <v>2017</v>
      </c>
      <c r="G573" s="9" t="s">
        <v>1006</v>
      </c>
      <c r="H573" s="9" t="s">
        <v>935</v>
      </c>
    </row>
    <row r="574" spans="2:8" ht="15.75" x14ac:dyDescent="0.25">
      <c r="B574" s="4">
        <v>1437</v>
      </c>
      <c r="C574" s="2" t="s">
        <v>4</v>
      </c>
      <c r="D574" s="2" t="s">
        <v>128</v>
      </c>
      <c r="E574" s="9" t="s">
        <v>95</v>
      </c>
      <c r="F574" s="9">
        <v>2017</v>
      </c>
      <c r="G574" s="9" t="s">
        <v>1006</v>
      </c>
      <c r="H574" s="9" t="s">
        <v>935</v>
      </c>
    </row>
    <row r="575" spans="2:8" ht="15.75" x14ac:dyDescent="0.25">
      <c r="B575" s="4">
        <v>769</v>
      </c>
      <c r="C575" s="2" t="s">
        <v>4</v>
      </c>
      <c r="D575" s="2" t="s">
        <v>501</v>
      </c>
      <c r="E575" s="9" t="s">
        <v>502</v>
      </c>
      <c r="F575" s="9">
        <v>2014</v>
      </c>
      <c r="G575" s="9" t="s">
        <v>1006</v>
      </c>
      <c r="H575" s="9" t="s">
        <v>935</v>
      </c>
    </row>
    <row r="576" spans="2:8" ht="15.75" x14ac:dyDescent="0.25">
      <c r="B576" s="4">
        <v>1153</v>
      </c>
      <c r="C576" s="2" t="s">
        <v>4</v>
      </c>
      <c r="D576" s="2" t="s">
        <v>356</v>
      </c>
      <c r="E576" s="9" t="s">
        <v>357</v>
      </c>
      <c r="F576" s="9">
        <v>2002</v>
      </c>
      <c r="G576" s="9" t="s">
        <v>1006</v>
      </c>
      <c r="H576" s="9" t="s">
        <v>935</v>
      </c>
    </row>
    <row r="577" spans="2:8" ht="15.75" x14ac:dyDescent="0.25">
      <c r="B577" s="4">
        <v>576</v>
      </c>
      <c r="C577" s="2" t="s">
        <v>4</v>
      </c>
      <c r="D577" s="2" t="s">
        <v>633</v>
      </c>
      <c r="E577" s="9" t="s">
        <v>81</v>
      </c>
      <c r="F577" s="9">
        <v>2009</v>
      </c>
      <c r="G577" s="9" t="s">
        <v>1006</v>
      </c>
      <c r="H577" s="9" t="s">
        <v>935</v>
      </c>
    </row>
    <row r="578" spans="2:8" ht="15.75" x14ac:dyDescent="0.25">
      <c r="B578" s="4">
        <v>1472</v>
      </c>
      <c r="C578" s="2" t="s">
        <v>4</v>
      </c>
      <c r="D578" s="2" t="s">
        <v>80</v>
      </c>
      <c r="E578" s="9" t="s">
        <v>81</v>
      </c>
      <c r="F578" s="9">
        <v>2014</v>
      </c>
      <c r="G578" s="9" t="s">
        <v>1006</v>
      </c>
      <c r="H578" s="9" t="s">
        <v>935</v>
      </c>
    </row>
    <row r="579" spans="2:8" ht="15.75" x14ac:dyDescent="0.25">
      <c r="B579" s="4">
        <v>664</v>
      </c>
      <c r="C579" s="2" t="s">
        <v>4</v>
      </c>
      <c r="D579" s="2" t="s">
        <v>567</v>
      </c>
      <c r="E579" s="9" t="s">
        <v>568</v>
      </c>
      <c r="F579" s="9">
        <v>2012</v>
      </c>
      <c r="G579" s="9" t="s">
        <v>1003</v>
      </c>
      <c r="H579" s="9" t="s">
        <v>935</v>
      </c>
    </row>
    <row r="580" spans="2:8" ht="15.75" x14ac:dyDescent="0.25">
      <c r="B580" s="4">
        <v>1308</v>
      </c>
      <c r="C580" s="2" t="s">
        <v>4</v>
      </c>
      <c r="D580" s="2" t="s">
        <v>251</v>
      </c>
      <c r="E580" s="9" t="s">
        <v>252</v>
      </c>
      <c r="F580" s="9">
        <v>2017</v>
      </c>
      <c r="G580" s="9" t="s">
        <v>1003</v>
      </c>
      <c r="H580" s="9" t="s">
        <v>935</v>
      </c>
    </row>
    <row r="581" spans="2:8" ht="15.75" x14ac:dyDescent="0.25">
      <c r="B581" s="4">
        <v>1473</v>
      </c>
      <c r="C581" s="2" t="s">
        <v>4</v>
      </c>
      <c r="D581" s="2" t="s">
        <v>78</v>
      </c>
      <c r="E581" s="9" t="s">
        <v>79</v>
      </c>
      <c r="F581" s="9">
        <v>2019</v>
      </c>
      <c r="G581" s="9" t="s">
        <v>1003</v>
      </c>
      <c r="H581" s="9" t="s">
        <v>935</v>
      </c>
    </row>
    <row r="582" spans="2:8" ht="15.75" x14ac:dyDescent="0.25">
      <c r="B582" s="4">
        <v>1507</v>
      </c>
      <c r="C582" s="2" t="s">
        <v>4</v>
      </c>
      <c r="D582" s="2" t="s">
        <v>797</v>
      </c>
      <c r="E582" s="9" t="s">
        <v>798</v>
      </c>
      <c r="F582" s="9">
        <v>2018</v>
      </c>
      <c r="G582" s="9" t="s">
        <v>1003</v>
      </c>
      <c r="H582" s="9" t="s">
        <v>935</v>
      </c>
    </row>
    <row r="583" spans="2:8" ht="15.75" x14ac:dyDescent="0.25">
      <c r="B583" s="4">
        <v>1522</v>
      </c>
      <c r="C583" s="2" t="s">
        <v>4</v>
      </c>
      <c r="D583" s="2" t="s">
        <v>775</v>
      </c>
      <c r="E583" s="9" t="s">
        <v>776</v>
      </c>
      <c r="F583" s="9">
        <v>2017</v>
      </c>
      <c r="G583" s="9" t="s">
        <v>1003</v>
      </c>
      <c r="H583" s="9" t="s">
        <v>935</v>
      </c>
    </row>
    <row r="584" spans="2:8" ht="15.75" x14ac:dyDescent="0.25">
      <c r="B584" s="4">
        <v>908</v>
      </c>
      <c r="C584" s="2" t="s">
        <v>4</v>
      </c>
      <c r="D584" s="2" t="s">
        <v>420</v>
      </c>
      <c r="E584" s="9" t="s">
        <v>421</v>
      </c>
      <c r="F584" s="9">
        <v>2013</v>
      </c>
      <c r="G584" s="9" t="s">
        <v>1003</v>
      </c>
      <c r="H584" s="9" t="s">
        <v>935</v>
      </c>
    </row>
    <row r="585" spans="2:8" ht="15.75" x14ac:dyDescent="0.25">
      <c r="B585" s="4">
        <v>724</v>
      </c>
      <c r="C585" s="2" t="s">
        <v>4</v>
      </c>
      <c r="D585" s="2" t="s">
        <v>533</v>
      </c>
      <c r="E585" s="9" t="s">
        <v>534</v>
      </c>
      <c r="F585" s="9">
        <v>2005</v>
      </c>
      <c r="G585" s="9" t="s">
        <v>1006</v>
      </c>
      <c r="H585" s="9" t="s">
        <v>935</v>
      </c>
    </row>
    <row r="586" spans="2:8" ht="15.75" x14ac:dyDescent="0.25">
      <c r="B586" s="4">
        <v>464</v>
      </c>
      <c r="C586" s="2" t="s">
        <v>4</v>
      </c>
      <c r="D586" s="2" t="s">
        <v>58</v>
      </c>
      <c r="E586" s="9" t="s">
        <v>59</v>
      </c>
      <c r="F586" s="9">
        <v>2000</v>
      </c>
      <c r="G586" s="9" t="s">
        <v>1006</v>
      </c>
      <c r="H586" s="9" t="s">
        <v>935</v>
      </c>
    </row>
    <row r="587" spans="2:8" ht="15.75" x14ac:dyDescent="0.25">
      <c r="B587" s="4">
        <v>596</v>
      </c>
      <c r="C587" s="2" t="s">
        <v>4</v>
      </c>
      <c r="D587" s="2" t="s">
        <v>620</v>
      </c>
      <c r="E587" s="9" t="s">
        <v>59</v>
      </c>
      <c r="F587" s="9">
        <v>2001</v>
      </c>
      <c r="G587" s="9" t="s">
        <v>1006</v>
      </c>
      <c r="H587" s="9" t="s">
        <v>935</v>
      </c>
    </row>
    <row r="588" spans="2:8" ht="15.75" x14ac:dyDescent="0.25">
      <c r="B588" s="4">
        <v>1538</v>
      </c>
      <c r="C588" s="2" t="s">
        <v>4</v>
      </c>
      <c r="D588" s="2" t="s">
        <v>754</v>
      </c>
      <c r="E588" s="9" t="s">
        <v>755</v>
      </c>
      <c r="F588" s="9">
        <v>2016</v>
      </c>
      <c r="G588" s="9" t="s">
        <v>1006</v>
      </c>
      <c r="H588" s="9" t="s">
        <v>935</v>
      </c>
    </row>
    <row r="589" spans="2:8" ht="15.75" x14ac:dyDescent="0.25">
      <c r="B589" s="4">
        <v>1466</v>
      </c>
      <c r="C589" s="2" t="s">
        <v>4</v>
      </c>
      <c r="D589" s="2" t="s">
        <v>92</v>
      </c>
      <c r="E589" s="9" t="s">
        <v>93</v>
      </c>
      <c r="F589" s="9">
        <v>2005</v>
      </c>
      <c r="G589" s="9" t="s">
        <v>1006</v>
      </c>
      <c r="H589" s="9" t="s">
        <v>935</v>
      </c>
    </row>
    <row r="590" spans="2:8" ht="15.75" x14ac:dyDescent="0.25">
      <c r="B590" s="4">
        <v>1535</v>
      </c>
      <c r="C590" s="2" t="s">
        <v>4</v>
      </c>
      <c r="D590" s="2" t="s">
        <v>758</v>
      </c>
      <c r="E590" s="9" t="s">
        <v>759</v>
      </c>
      <c r="F590" s="9">
        <v>2017</v>
      </c>
      <c r="G590" s="9" t="s">
        <v>1006</v>
      </c>
      <c r="H590" s="9" t="s">
        <v>935</v>
      </c>
    </row>
    <row r="591" spans="2:8" ht="15.75" x14ac:dyDescent="0.25">
      <c r="B591" s="4">
        <v>1063</v>
      </c>
      <c r="C591" s="2" t="s">
        <v>4</v>
      </c>
      <c r="D591" s="2" t="s">
        <v>666</v>
      </c>
      <c r="E591" s="9" t="s">
        <v>32</v>
      </c>
      <c r="F591" s="9">
        <v>2005</v>
      </c>
      <c r="G591" s="9" t="s">
        <v>1006</v>
      </c>
      <c r="H591" s="9" t="s">
        <v>935</v>
      </c>
    </row>
    <row r="592" spans="2:8" ht="15.75" x14ac:dyDescent="0.25">
      <c r="B592" s="4">
        <v>376</v>
      </c>
      <c r="C592" s="2" t="s">
        <v>4</v>
      </c>
      <c r="D592" s="2" t="s">
        <v>70</v>
      </c>
      <c r="E592" s="9" t="s">
        <v>32</v>
      </c>
      <c r="F592" s="9">
        <v>2006</v>
      </c>
      <c r="G592" s="9" t="s">
        <v>1006</v>
      </c>
      <c r="H592" s="9" t="s">
        <v>935</v>
      </c>
    </row>
    <row r="593" spans="2:8" ht="15.75" x14ac:dyDescent="0.25">
      <c r="B593" s="4">
        <v>787</v>
      </c>
      <c r="C593" s="2" t="s">
        <v>4</v>
      </c>
      <c r="D593" s="2" t="s">
        <v>487</v>
      </c>
      <c r="E593" s="9" t="s">
        <v>32</v>
      </c>
      <c r="F593" s="9">
        <v>2011</v>
      </c>
      <c r="G593" s="9" t="s">
        <v>1006</v>
      </c>
      <c r="H593" s="9" t="s">
        <v>935</v>
      </c>
    </row>
    <row r="594" spans="2:8" ht="15.75" x14ac:dyDescent="0.25">
      <c r="B594" s="4">
        <v>786</v>
      </c>
      <c r="C594" s="2" t="s">
        <v>4</v>
      </c>
      <c r="D594" s="2" t="s">
        <v>488</v>
      </c>
      <c r="E594" s="9" t="s">
        <v>32</v>
      </c>
      <c r="F594" s="9">
        <v>2015</v>
      </c>
      <c r="G594" s="9" t="s">
        <v>1006</v>
      </c>
      <c r="H594" s="9" t="s">
        <v>935</v>
      </c>
    </row>
    <row r="595" spans="2:8" ht="15.75" x14ac:dyDescent="0.25">
      <c r="B595" s="4">
        <v>1271</v>
      </c>
      <c r="C595" s="2" t="s">
        <v>4</v>
      </c>
      <c r="D595" s="2" t="s">
        <v>291</v>
      </c>
      <c r="E595" s="9" t="s">
        <v>32</v>
      </c>
      <c r="F595" s="9">
        <v>2016</v>
      </c>
      <c r="G595" s="9" t="s">
        <v>1006</v>
      </c>
      <c r="H595" s="9" t="s">
        <v>935</v>
      </c>
    </row>
    <row r="596" spans="2:8" ht="15.75" x14ac:dyDescent="0.25">
      <c r="B596" s="4">
        <v>932</v>
      </c>
      <c r="C596" s="2" t="s">
        <v>4</v>
      </c>
      <c r="D596" s="2" t="s">
        <v>408</v>
      </c>
      <c r="E596" s="9" t="s">
        <v>32</v>
      </c>
      <c r="F596" s="9">
        <v>2017</v>
      </c>
      <c r="G596" s="9" t="s">
        <v>1006</v>
      </c>
      <c r="H596" s="9" t="s">
        <v>935</v>
      </c>
    </row>
    <row r="597" spans="2:8" ht="15.75" x14ac:dyDescent="0.25">
      <c r="B597" s="4">
        <v>1108</v>
      </c>
      <c r="C597" s="2" t="s">
        <v>4</v>
      </c>
      <c r="D597" s="2" t="s">
        <v>387</v>
      </c>
      <c r="E597" s="9" t="s">
        <v>32</v>
      </c>
      <c r="F597" s="9">
        <v>2017</v>
      </c>
      <c r="G597" s="9" t="s">
        <v>1006</v>
      </c>
      <c r="H597" s="9" t="s">
        <v>935</v>
      </c>
    </row>
    <row r="598" spans="2:8" ht="15.75" x14ac:dyDescent="0.25">
      <c r="B598" s="4">
        <v>1224</v>
      </c>
      <c r="C598" s="2" t="s">
        <v>4</v>
      </c>
      <c r="D598" s="2" t="s">
        <v>314</v>
      </c>
      <c r="E598" s="9" t="s">
        <v>32</v>
      </c>
      <c r="F598" s="9">
        <v>2018</v>
      </c>
      <c r="G598" s="9" t="s">
        <v>1006</v>
      </c>
      <c r="H598" s="9" t="s">
        <v>935</v>
      </c>
    </row>
    <row r="599" spans="2:8" ht="15.75" x14ac:dyDescent="0.25">
      <c r="B599" s="4">
        <v>1499</v>
      </c>
      <c r="C599" s="2" t="s">
        <v>4</v>
      </c>
      <c r="D599" s="2" t="s">
        <v>808</v>
      </c>
      <c r="E599" s="9" t="s">
        <v>32</v>
      </c>
      <c r="F599" s="9">
        <v>2019</v>
      </c>
      <c r="G599" s="9" t="s">
        <v>1006</v>
      </c>
      <c r="H599" s="9" t="s">
        <v>935</v>
      </c>
    </row>
    <row r="600" spans="2:8" ht="15.75" x14ac:dyDescent="0.25">
      <c r="B600" s="4">
        <v>1274</v>
      </c>
      <c r="C600" s="2" t="s">
        <v>4</v>
      </c>
      <c r="D600" s="2" t="s">
        <v>287</v>
      </c>
      <c r="E600" s="9" t="s">
        <v>288</v>
      </c>
      <c r="F600" s="9">
        <v>2017</v>
      </c>
      <c r="G600" s="9" t="s">
        <v>1006</v>
      </c>
      <c r="H600" s="9" t="s">
        <v>935</v>
      </c>
    </row>
    <row r="601" spans="2:8" ht="15.75" x14ac:dyDescent="0.25">
      <c r="B601" s="4">
        <v>1533</v>
      </c>
      <c r="C601" s="2" t="s">
        <v>4</v>
      </c>
      <c r="D601" s="2" t="s">
        <v>760</v>
      </c>
      <c r="E601" s="9" t="s">
        <v>288</v>
      </c>
      <c r="F601" s="9">
        <v>2021</v>
      </c>
      <c r="G601" s="9" t="s">
        <v>1006</v>
      </c>
      <c r="H601" s="9" t="s">
        <v>935</v>
      </c>
    </row>
    <row r="602" spans="2:8" ht="15.75" x14ac:dyDescent="0.25">
      <c r="B602" s="4">
        <v>1541</v>
      </c>
      <c r="C602" s="2" t="s">
        <v>744</v>
      </c>
      <c r="D602" s="2" t="s">
        <v>750</v>
      </c>
      <c r="E602" s="9" t="s">
        <v>751</v>
      </c>
      <c r="F602" s="9">
        <v>2018</v>
      </c>
      <c r="G602" s="9" t="s">
        <v>1006</v>
      </c>
      <c r="H602" s="9" t="s">
        <v>935</v>
      </c>
    </row>
    <row r="603" spans="2:8" ht="15.75" x14ac:dyDescent="0.25">
      <c r="B603" s="4">
        <v>1513</v>
      </c>
      <c r="C603" s="2" t="s">
        <v>4</v>
      </c>
      <c r="D603" s="2" t="s">
        <v>789</v>
      </c>
      <c r="E603" s="9" t="s">
        <v>790</v>
      </c>
      <c r="F603" s="9">
        <v>2013</v>
      </c>
      <c r="G603" s="9" t="s">
        <v>1006</v>
      </c>
      <c r="H603" s="9" t="s">
        <v>935</v>
      </c>
    </row>
    <row r="604" spans="2:8" ht="15.75" x14ac:dyDescent="0.25">
      <c r="B604" s="4">
        <v>1094</v>
      </c>
      <c r="C604" s="2" t="s">
        <v>4</v>
      </c>
      <c r="D604" s="2" t="s">
        <v>849</v>
      </c>
      <c r="E604" s="9" t="s">
        <v>557</v>
      </c>
      <c r="F604" s="9">
        <v>2011</v>
      </c>
      <c r="G604" s="9" t="s">
        <v>1006</v>
      </c>
      <c r="H604" s="9" t="s">
        <v>935</v>
      </c>
    </row>
    <row r="605" spans="2:8" ht="15.75" x14ac:dyDescent="0.25">
      <c r="B605" s="4">
        <v>844</v>
      </c>
      <c r="C605" s="2" t="s">
        <v>4</v>
      </c>
      <c r="D605" s="2" t="s">
        <v>455</v>
      </c>
      <c r="E605" s="9" t="s">
        <v>456</v>
      </c>
      <c r="F605" s="9">
        <v>2006</v>
      </c>
      <c r="G605" s="9" t="s">
        <v>1006</v>
      </c>
      <c r="H605" s="9" t="s">
        <v>935</v>
      </c>
    </row>
    <row r="606" spans="2:8" ht="15.75" x14ac:dyDescent="0.25">
      <c r="B606" s="4">
        <v>1435</v>
      </c>
      <c r="C606" s="2" t="s">
        <v>4</v>
      </c>
      <c r="D606" s="2" t="s">
        <v>131</v>
      </c>
      <c r="E606" s="9" t="s">
        <v>132</v>
      </c>
      <c r="F606" s="9">
        <v>2015</v>
      </c>
      <c r="G606" s="9" t="s">
        <v>1006</v>
      </c>
      <c r="H606" s="9" t="s">
        <v>935</v>
      </c>
    </row>
    <row r="607" spans="2:8" ht="15.75" x14ac:dyDescent="0.25">
      <c r="B607" s="4">
        <v>590</v>
      </c>
      <c r="C607" s="2" t="s">
        <v>4</v>
      </c>
      <c r="D607" s="2" t="s">
        <v>624</v>
      </c>
      <c r="E607" s="9" t="s">
        <v>625</v>
      </c>
      <c r="F607" s="9">
        <v>2009</v>
      </c>
      <c r="G607" s="9" t="s">
        <v>1006</v>
      </c>
      <c r="H607" s="9" t="s">
        <v>935</v>
      </c>
    </row>
    <row r="608" spans="2:8" ht="15.75" x14ac:dyDescent="0.25">
      <c r="B608" s="4">
        <v>1067</v>
      </c>
      <c r="C608" s="2" t="s">
        <v>4</v>
      </c>
      <c r="D608" s="2" t="s">
        <v>661</v>
      </c>
      <c r="E608" s="9" t="s">
        <v>662</v>
      </c>
      <c r="F608" s="9">
        <v>2012</v>
      </c>
      <c r="G608" s="9" t="s">
        <v>1006</v>
      </c>
      <c r="H608" s="9" t="s">
        <v>935</v>
      </c>
    </row>
    <row r="609" spans="2:8" ht="15.75" x14ac:dyDescent="0.25">
      <c r="B609" s="4">
        <v>1480</v>
      </c>
      <c r="C609" s="2" t="s">
        <v>4</v>
      </c>
      <c r="D609" s="2" t="s">
        <v>838</v>
      </c>
      <c r="E609" s="9" t="s">
        <v>662</v>
      </c>
      <c r="F609" s="9">
        <v>2014</v>
      </c>
      <c r="G609" s="9" t="s">
        <v>1006</v>
      </c>
      <c r="H609" s="9" t="s">
        <v>935</v>
      </c>
    </row>
    <row r="610" spans="2:8" ht="15.75" x14ac:dyDescent="0.25">
      <c r="B610" s="4">
        <v>1511</v>
      </c>
      <c r="C610" s="2" t="s">
        <v>4</v>
      </c>
      <c r="D610" s="2" t="s">
        <v>791</v>
      </c>
      <c r="E610" s="9" t="s">
        <v>662</v>
      </c>
      <c r="F610" s="9">
        <v>2014</v>
      </c>
      <c r="G610" s="9" t="s">
        <v>1006</v>
      </c>
      <c r="H610" s="9" t="s">
        <v>935</v>
      </c>
    </row>
    <row r="611" spans="2:8" ht="15.75" x14ac:dyDescent="0.25">
      <c r="B611" s="4">
        <v>1429</v>
      </c>
      <c r="C611" s="2" t="s">
        <v>4</v>
      </c>
      <c r="D611" s="2" t="s">
        <v>139</v>
      </c>
      <c r="E611" s="9" t="s">
        <v>140</v>
      </c>
      <c r="F611" s="9">
        <v>2002</v>
      </c>
      <c r="G611" s="9" t="s">
        <v>1006</v>
      </c>
      <c r="H611" s="9" t="s">
        <v>935</v>
      </c>
    </row>
    <row r="612" spans="2:8" ht="15.75" x14ac:dyDescent="0.25">
      <c r="B612" s="4">
        <v>1104</v>
      </c>
      <c r="C612" s="2" t="s">
        <v>4</v>
      </c>
      <c r="D612" s="2" t="s">
        <v>389</v>
      </c>
      <c r="E612" s="9" t="s">
        <v>390</v>
      </c>
      <c r="F612" s="9">
        <v>2012</v>
      </c>
      <c r="G612" s="9" t="s">
        <v>1006</v>
      </c>
      <c r="H612" s="9" t="s">
        <v>935</v>
      </c>
    </row>
    <row r="613" spans="2:8" ht="15.75" x14ac:dyDescent="0.25">
      <c r="B613" s="4">
        <v>1165</v>
      </c>
      <c r="C613" s="2" t="s">
        <v>4</v>
      </c>
      <c r="D613" s="2" t="s">
        <v>344</v>
      </c>
      <c r="E613" s="9" t="s">
        <v>91</v>
      </c>
      <c r="F613" s="9">
        <v>2002</v>
      </c>
      <c r="G613" s="9" t="s">
        <v>1006</v>
      </c>
      <c r="H613" s="9" t="s">
        <v>935</v>
      </c>
    </row>
    <row r="614" spans="2:8" ht="15.75" x14ac:dyDescent="0.25">
      <c r="B614" s="4">
        <v>1467</v>
      </c>
      <c r="C614" s="2" t="s">
        <v>4</v>
      </c>
      <c r="D614" s="2" t="s">
        <v>90</v>
      </c>
      <c r="E614" s="9" t="s">
        <v>91</v>
      </c>
      <c r="F614" s="9">
        <v>2005</v>
      </c>
      <c r="G614" s="9" t="s">
        <v>1006</v>
      </c>
      <c r="H614" s="9" t="s">
        <v>935</v>
      </c>
    </row>
    <row r="615" spans="2:8" ht="15.75" x14ac:dyDescent="0.25">
      <c r="B615" s="4">
        <v>1503</v>
      </c>
      <c r="C615" s="2" t="s">
        <v>4</v>
      </c>
      <c r="D615" s="2" t="s">
        <v>803</v>
      </c>
      <c r="E615" s="9" t="s">
        <v>804</v>
      </c>
      <c r="F615" s="9">
        <v>2002</v>
      </c>
      <c r="G615" s="9" t="s">
        <v>1006</v>
      </c>
      <c r="H615" s="9" t="s">
        <v>935</v>
      </c>
    </row>
    <row r="616" spans="2:8" ht="15.75" x14ac:dyDescent="0.25">
      <c r="B616" s="4">
        <v>1134</v>
      </c>
      <c r="C616" s="2" t="s">
        <v>4</v>
      </c>
      <c r="D616" s="2" t="s">
        <v>379</v>
      </c>
      <c r="E616" s="9" t="s">
        <v>380</v>
      </c>
      <c r="F616" s="9">
        <v>2012</v>
      </c>
      <c r="G616" s="9" t="s">
        <v>1006</v>
      </c>
      <c r="H616" s="9" t="s">
        <v>935</v>
      </c>
    </row>
    <row r="617" spans="2:8" ht="15.75" x14ac:dyDescent="0.25">
      <c r="B617" s="4">
        <v>653</v>
      </c>
      <c r="C617" s="2" t="s">
        <v>4</v>
      </c>
      <c r="D617" s="2" t="s">
        <v>575</v>
      </c>
      <c r="E617" s="9" t="s">
        <v>576</v>
      </c>
      <c r="F617" s="9">
        <v>2008</v>
      </c>
      <c r="G617" s="9" t="s">
        <v>1003</v>
      </c>
      <c r="H617" s="9" t="s">
        <v>935</v>
      </c>
    </row>
    <row r="618" spans="2:8" ht="15.75" x14ac:dyDescent="0.25">
      <c r="B618" s="4">
        <v>1101</v>
      </c>
      <c r="C618" s="2" t="s">
        <v>4</v>
      </c>
      <c r="D618" s="2" t="s">
        <v>394</v>
      </c>
      <c r="E618" s="9" t="s">
        <v>395</v>
      </c>
      <c r="F618" s="9">
        <v>2014</v>
      </c>
      <c r="G618" s="9" t="s">
        <v>1003</v>
      </c>
      <c r="H618" s="9" t="s">
        <v>935</v>
      </c>
    </row>
    <row r="619" spans="2:8" ht="15.75" x14ac:dyDescent="0.25">
      <c r="B619" s="4">
        <v>600</v>
      </c>
      <c r="C619" s="2" t="s">
        <v>4</v>
      </c>
      <c r="D619" s="2" t="s">
        <v>616</v>
      </c>
      <c r="E619" s="9" t="s">
        <v>617</v>
      </c>
      <c r="F619" s="9">
        <v>2007</v>
      </c>
      <c r="G619" s="9" t="s">
        <v>1003</v>
      </c>
      <c r="H619" s="9" t="s">
        <v>935</v>
      </c>
    </row>
    <row r="620" spans="2:8" ht="15.75" x14ac:dyDescent="0.25">
      <c r="B620" s="4">
        <v>656</v>
      </c>
      <c r="C620" s="2" t="s">
        <v>4</v>
      </c>
      <c r="D620" s="2" t="s">
        <v>572</v>
      </c>
      <c r="E620" s="9" t="s">
        <v>573</v>
      </c>
      <c r="F620" s="9">
        <v>2005</v>
      </c>
      <c r="G620" s="9" t="s">
        <v>1006</v>
      </c>
      <c r="H620" s="9" t="s">
        <v>935</v>
      </c>
    </row>
    <row r="621" spans="2:8" ht="15.75" x14ac:dyDescent="0.25">
      <c r="B621" s="4">
        <v>1508</v>
      </c>
      <c r="C621" s="2" t="s">
        <v>4</v>
      </c>
      <c r="D621" s="2" t="s">
        <v>795</v>
      </c>
      <c r="E621" s="9" t="s">
        <v>796</v>
      </c>
      <c r="F621" s="9">
        <v>2011</v>
      </c>
      <c r="G621" s="9" t="s">
        <v>1006</v>
      </c>
      <c r="H621" s="9" t="s">
        <v>935</v>
      </c>
    </row>
    <row r="622" spans="2:8" ht="15.75" x14ac:dyDescent="0.25">
      <c r="B622" s="4">
        <v>706</v>
      </c>
      <c r="C622" s="2" t="s">
        <v>4</v>
      </c>
      <c r="D622" s="2" t="s">
        <v>544</v>
      </c>
      <c r="E622" s="9" t="s">
        <v>24</v>
      </c>
      <c r="F622" s="9">
        <v>2002</v>
      </c>
      <c r="G622" s="9" t="s">
        <v>1006</v>
      </c>
      <c r="H622" s="9" t="s">
        <v>935</v>
      </c>
    </row>
    <row r="623" spans="2:8" ht="15.75" x14ac:dyDescent="0.25">
      <c r="B623" s="4">
        <v>625</v>
      </c>
      <c r="C623" s="2" t="s">
        <v>4</v>
      </c>
      <c r="D623" s="2" t="s">
        <v>599</v>
      </c>
      <c r="E623" s="9" t="s">
        <v>24</v>
      </c>
      <c r="F623" s="9">
        <v>2005</v>
      </c>
      <c r="G623" s="9" t="s">
        <v>1006</v>
      </c>
      <c r="H623" s="9" t="s">
        <v>935</v>
      </c>
    </row>
    <row r="624" spans="2:8" ht="15.75" x14ac:dyDescent="0.25">
      <c r="B624" s="4">
        <v>742</v>
      </c>
      <c r="C624" s="2" t="s">
        <v>4</v>
      </c>
      <c r="D624" s="2" t="s">
        <v>524</v>
      </c>
      <c r="E624" s="9" t="s">
        <v>24</v>
      </c>
      <c r="F624" s="9">
        <v>2011</v>
      </c>
      <c r="G624" s="9" t="s">
        <v>1006</v>
      </c>
      <c r="H624" s="9" t="s">
        <v>935</v>
      </c>
    </row>
    <row r="625" spans="2:8" ht="15.75" x14ac:dyDescent="0.25">
      <c r="B625" s="4">
        <v>1202</v>
      </c>
      <c r="C625" s="2" t="s">
        <v>4</v>
      </c>
      <c r="D625" s="2" t="s">
        <v>326</v>
      </c>
      <c r="E625" s="9" t="s">
        <v>327</v>
      </c>
      <c r="F625" s="9">
        <v>2012</v>
      </c>
      <c r="G625" s="9" t="s">
        <v>1006</v>
      </c>
      <c r="H625" s="9" t="s">
        <v>935</v>
      </c>
    </row>
    <row r="626" spans="2:8" ht="15.75" x14ac:dyDescent="0.25">
      <c r="B626" s="4">
        <v>773</v>
      </c>
      <c r="C626" s="2" t="s">
        <v>4</v>
      </c>
      <c r="D626" s="2" t="s">
        <v>496</v>
      </c>
      <c r="E626" s="9" t="s">
        <v>327</v>
      </c>
      <c r="F626" s="9">
        <v>2015</v>
      </c>
      <c r="G626" s="9" t="s">
        <v>1006</v>
      </c>
      <c r="H626" s="9" t="s">
        <v>935</v>
      </c>
    </row>
    <row r="627" spans="2:8" ht="15.75" x14ac:dyDescent="0.25">
      <c r="B627" s="4">
        <v>1080</v>
      </c>
      <c r="C627" s="2" t="s">
        <v>4</v>
      </c>
      <c r="D627" s="2" t="s">
        <v>647</v>
      </c>
      <c r="E627" s="9" t="s">
        <v>640</v>
      </c>
      <c r="F627" s="9">
        <v>2012</v>
      </c>
      <c r="G627" s="9" t="s">
        <v>1006</v>
      </c>
      <c r="H627" s="9" t="s">
        <v>935</v>
      </c>
    </row>
    <row r="628" spans="2:8" ht="15.75" x14ac:dyDescent="0.25">
      <c r="B628" s="4">
        <v>1060</v>
      </c>
      <c r="C628" s="2" t="s">
        <v>4</v>
      </c>
      <c r="D628" s="2" t="s">
        <v>667</v>
      </c>
      <c r="E628" s="9" t="s">
        <v>640</v>
      </c>
      <c r="F628" s="9">
        <v>2015</v>
      </c>
      <c r="G628" s="9" t="s">
        <v>1006</v>
      </c>
      <c r="H628" s="9" t="s">
        <v>935</v>
      </c>
    </row>
    <row r="629" spans="2:8" ht="15.75" x14ac:dyDescent="0.25">
      <c r="B629" s="4">
        <v>693</v>
      </c>
      <c r="C629" s="2" t="s">
        <v>4</v>
      </c>
      <c r="D629" s="2" t="s">
        <v>552</v>
      </c>
      <c r="E629" s="9" t="s">
        <v>553</v>
      </c>
      <c r="F629" s="9">
        <v>2006</v>
      </c>
      <c r="G629" s="9" t="s">
        <v>1006</v>
      </c>
      <c r="H629" s="9" t="s">
        <v>935</v>
      </c>
    </row>
    <row r="630" spans="2:8" ht="15.75" x14ac:dyDescent="0.25">
      <c r="B630" s="4">
        <v>1530</v>
      </c>
      <c r="C630" s="2" t="s">
        <v>4</v>
      </c>
      <c r="D630" s="2" t="s">
        <v>764</v>
      </c>
      <c r="E630" s="9" t="s">
        <v>275</v>
      </c>
      <c r="F630" s="9">
        <v>2010</v>
      </c>
      <c r="G630" s="9" t="s">
        <v>1006</v>
      </c>
      <c r="H630" s="9" t="s">
        <v>935</v>
      </c>
    </row>
    <row r="631" spans="2:8" ht="15.75" x14ac:dyDescent="0.25">
      <c r="B631" s="4">
        <v>1247</v>
      </c>
      <c r="C631" s="2" t="s">
        <v>4</v>
      </c>
      <c r="D631" s="2" t="s">
        <v>309</v>
      </c>
      <c r="E631" s="9" t="s">
        <v>305</v>
      </c>
      <c r="F631" s="9">
        <v>2005</v>
      </c>
      <c r="G631" s="9" t="s">
        <v>1006</v>
      </c>
      <c r="H631" s="9" t="s">
        <v>935</v>
      </c>
    </row>
    <row r="632" spans="2:8" ht="15.75" x14ac:dyDescent="0.25">
      <c r="B632" s="4">
        <v>1254</v>
      </c>
      <c r="C632" s="2" t="s">
        <v>4</v>
      </c>
      <c r="D632" s="2" t="s">
        <v>304</v>
      </c>
      <c r="E632" s="9" t="s">
        <v>305</v>
      </c>
      <c r="F632" s="9">
        <v>2012</v>
      </c>
      <c r="G632" s="9" t="s">
        <v>1006</v>
      </c>
      <c r="H632" s="9" t="s">
        <v>935</v>
      </c>
    </row>
    <row r="633" spans="2:8" ht="15.75" x14ac:dyDescent="0.25">
      <c r="B633" s="4">
        <v>1090</v>
      </c>
      <c r="C633" s="2" t="s">
        <v>4</v>
      </c>
      <c r="D633" s="2" t="s">
        <v>853</v>
      </c>
      <c r="E633" s="9" t="s">
        <v>580</v>
      </c>
      <c r="F633" s="9">
        <v>1993</v>
      </c>
      <c r="G633" s="9" t="s">
        <v>1006</v>
      </c>
      <c r="H633" s="9" t="s">
        <v>935</v>
      </c>
    </row>
    <row r="634" spans="2:8" ht="15.75" x14ac:dyDescent="0.25">
      <c r="B634" s="4">
        <v>649</v>
      </c>
      <c r="C634" s="2" t="s">
        <v>4</v>
      </c>
      <c r="D634" s="2" t="s">
        <v>579</v>
      </c>
      <c r="E634" s="9" t="s">
        <v>580</v>
      </c>
      <c r="F634" s="9">
        <v>2005</v>
      </c>
      <c r="G634" s="9" t="s">
        <v>1006</v>
      </c>
      <c r="H634" s="9" t="s">
        <v>935</v>
      </c>
    </row>
    <row r="635" spans="2:8" ht="15.75" x14ac:dyDescent="0.25">
      <c r="B635" s="4">
        <v>643</v>
      </c>
      <c r="C635" s="2" t="s">
        <v>4</v>
      </c>
      <c r="D635" s="2" t="s">
        <v>586</v>
      </c>
      <c r="E635" s="9" t="s">
        <v>580</v>
      </c>
      <c r="F635" s="9">
        <v>2008</v>
      </c>
      <c r="G635" s="9" t="s">
        <v>1006</v>
      </c>
      <c r="H635" s="9" t="s">
        <v>935</v>
      </c>
    </row>
    <row r="636" spans="2:8" ht="15.75" x14ac:dyDescent="0.25">
      <c r="B636" s="4">
        <v>1093</v>
      </c>
      <c r="C636" s="2" t="s">
        <v>4</v>
      </c>
      <c r="D636" s="2" t="s">
        <v>850</v>
      </c>
      <c r="E636" s="9" t="s">
        <v>61</v>
      </c>
      <c r="F636" s="9">
        <v>1984</v>
      </c>
      <c r="G636" s="9" t="s">
        <v>1006</v>
      </c>
      <c r="H636" s="9" t="s">
        <v>935</v>
      </c>
    </row>
    <row r="637" spans="2:8" ht="15.75" x14ac:dyDescent="0.25">
      <c r="B637" s="4">
        <v>463</v>
      </c>
      <c r="C637" s="2" t="s">
        <v>4</v>
      </c>
      <c r="D637" s="2" t="s">
        <v>60</v>
      </c>
      <c r="E637" s="9" t="s">
        <v>61</v>
      </c>
      <c r="F637" s="9">
        <v>1992</v>
      </c>
      <c r="G637" s="9" t="s">
        <v>1006</v>
      </c>
      <c r="H637" s="9" t="s">
        <v>935</v>
      </c>
    </row>
    <row r="638" spans="2:8" ht="15.75" x14ac:dyDescent="0.25">
      <c r="B638" s="4">
        <v>1092</v>
      </c>
      <c r="C638" s="2" t="s">
        <v>4</v>
      </c>
      <c r="D638" s="2" t="s">
        <v>851</v>
      </c>
      <c r="E638" s="9" t="s">
        <v>61</v>
      </c>
      <c r="F638" s="9">
        <v>1998</v>
      </c>
      <c r="G638" s="9" t="s">
        <v>1006</v>
      </c>
      <c r="H638" s="9" t="s">
        <v>935</v>
      </c>
    </row>
    <row r="639" spans="2:8" ht="15.75" x14ac:dyDescent="0.25">
      <c r="B639" s="4">
        <v>1111</v>
      </c>
      <c r="C639" s="2" t="s">
        <v>4</v>
      </c>
      <c r="D639" s="2" t="s">
        <v>386</v>
      </c>
      <c r="E639" s="9" t="s">
        <v>61</v>
      </c>
      <c r="F639" s="9">
        <v>2006</v>
      </c>
      <c r="G639" s="9" t="s">
        <v>1006</v>
      </c>
      <c r="H639" s="9" t="s">
        <v>935</v>
      </c>
    </row>
    <row r="640" spans="2:8" ht="15.75" x14ac:dyDescent="0.25">
      <c r="B640" s="4">
        <v>943</v>
      </c>
      <c r="C640" s="2" t="s">
        <v>4</v>
      </c>
      <c r="D640" s="2" t="s">
        <v>837</v>
      </c>
      <c r="E640" s="9" t="s">
        <v>61</v>
      </c>
      <c r="F640" s="9">
        <v>2011</v>
      </c>
      <c r="G640" s="9" t="s">
        <v>1006</v>
      </c>
      <c r="H640" s="9" t="s">
        <v>935</v>
      </c>
    </row>
    <row r="641" spans="2:8" ht="15.75" x14ac:dyDescent="0.25">
      <c r="B641" s="4">
        <v>1065</v>
      </c>
      <c r="C641" s="2" t="s">
        <v>4</v>
      </c>
      <c r="D641" s="2" t="s">
        <v>665</v>
      </c>
      <c r="E641" s="9" t="s">
        <v>61</v>
      </c>
      <c r="F641" s="9">
        <v>2011</v>
      </c>
      <c r="G641" s="9" t="s">
        <v>1006</v>
      </c>
      <c r="H641" s="9" t="s">
        <v>935</v>
      </c>
    </row>
    <row r="642" spans="2:8" ht="15.75" x14ac:dyDescent="0.25">
      <c r="B642" s="4">
        <v>1099</v>
      </c>
      <c r="C642" s="2" t="s">
        <v>4</v>
      </c>
      <c r="D642" s="2" t="s">
        <v>398</v>
      </c>
      <c r="E642" s="9" t="s">
        <v>61</v>
      </c>
      <c r="F642" s="9">
        <v>2014</v>
      </c>
      <c r="G642" s="9" t="s">
        <v>1006</v>
      </c>
      <c r="H642" s="9" t="s">
        <v>935</v>
      </c>
    </row>
    <row r="643" spans="2:8" ht="15.75" x14ac:dyDescent="0.25">
      <c r="B643" s="4">
        <v>1506</v>
      </c>
      <c r="C643" s="2" t="s">
        <v>4</v>
      </c>
      <c r="D643" s="2" t="s">
        <v>799</v>
      </c>
      <c r="E643" s="9" t="s">
        <v>61</v>
      </c>
      <c r="F643" s="9">
        <v>2016</v>
      </c>
      <c r="G643" s="9" t="s">
        <v>1006</v>
      </c>
      <c r="H643" s="9" t="s">
        <v>935</v>
      </c>
    </row>
    <row r="644" spans="2:8" ht="15.75" x14ac:dyDescent="0.25">
      <c r="B644" s="4">
        <v>890</v>
      </c>
      <c r="C644" s="2" t="s">
        <v>4</v>
      </c>
      <c r="D644" s="2" t="s">
        <v>434</v>
      </c>
      <c r="E644" s="9" t="s">
        <v>435</v>
      </c>
      <c r="F644" s="9">
        <v>2013</v>
      </c>
      <c r="G644" s="9" t="s">
        <v>1006</v>
      </c>
      <c r="H644" s="9" t="s">
        <v>935</v>
      </c>
    </row>
    <row r="645" spans="2:8" ht="15.75" x14ac:dyDescent="0.25">
      <c r="B645" s="4">
        <v>598</v>
      </c>
      <c r="C645" s="2" t="s">
        <v>4</v>
      </c>
      <c r="D645" s="2" t="s">
        <v>618</v>
      </c>
      <c r="E645" s="9" t="s">
        <v>297</v>
      </c>
      <c r="F645" s="9">
        <v>2007</v>
      </c>
      <c r="G645" s="9" t="s">
        <v>1006</v>
      </c>
      <c r="H645" s="9" t="s">
        <v>935</v>
      </c>
    </row>
    <row r="646" spans="2:8" ht="15.75" x14ac:dyDescent="0.25">
      <c r="B646" s="4">
        <v>1264</v>
      </c>
      <c r="C646" s="2" t="s">
        <v>4</v>
      </c>
      <c r="D646" s="2" t="s">
        <v>296</v>
      </c>
      <c r="E646" s="9" t="s">
        <v>297</v>
      </c>
      <c r="F646" s="9">
        <v>2008</v>
      </c>
      <c r="G646" s="9" t="s">
        <v>1006</v>
      </c>
      <c r="H646" s="9" t="s">
        <v>935</v>
      </c>
    </row>
    <row r="647" spans="2:8" ht="15.75" x14ac:dyDescent="0.25">
      <c r="B647" s="4">
        <v>1068</v>
      </c>
      <c r="C647" s="2" t="s">
        <v>4</v>
      </c>
      <c r="D647" s="2" t="s">
        <v>659</v>
      </c>
      <c r="E647" s="9" t="s">
        <v>660</v>
      </c>
      <c r="F647" s="9">
        <v>2017</v>
      </c>
      <c r="G647" s="9" t="s">
        <v>1006</v>
      </c>
      <c r="H647" s="9" t="s">
        <v>935</v>
      </c>
    </row>
    <row r="648" spans="2:8" ht="15.75" x14ac:dyDescent="0.25">
      <c r="B648" s="4">
        <v>582</v>
      </c>
      <c r="C648" s="2" t="s">
        <v>4</v>
      </c>
      <c r="D648" s="2" t="s">
        <v>626</v>
      </c>
      <c r="E648" s="9" t="s">
        <v>627</v>
      </c>
      <c r="F648" s="9">
        <v>2006</v>
      </c>
      <c r="G648" s="9" t="s">
        <v>1006</v>
      </c>
      <c r="H648" s="9" t="s">
        <v>935</v>
      </c>
    </row>
    <row r="649" spans="2:8" ht="15.75" x14ac:dyDescent="0.25">
      <c r="B649" s="4">
        <v>904</v>
      </c>
      <c r="C649" s="2" t="s">
        <v>4</v>
      </c>
      <c r="D649" s="2" t="s">
        <v>424</v>
      </c>
      <c r="E649" s="9" t="s">
        <v>425</v>
      </c>
      <c r="F649" s="9">
        <v>2012</v>
      </c>
      <c r="G649" s="9" t="s">
        <v>1006</v>
      </c>
      <c r="H649" s="9" t="s">
        <v>935</v>
      </c>
    </row>
    <row r="650" spans="2:8" ht="15.75" x14ac:dyDescent="0.25">
      <c r="B650" s="4">
        <v>1083</v>
      </c>
      <c r="C650" s="2" t="s">
        <v>4</v>
      </c>
      <c r="D650" s="2" t="s">
        <v>643</v>
      </c>
      <c r="E650" s="9" t="s">
        <v>644</v>
      </c>
      <c r="F650" s="9">
        <v>2012</v>
      </c>
      <c r="G650" s="9" t="s">
        <v>1006</v>
      </c>
      <c r="H650" s="9" t="s">
        <v>935</v>
      </c>
    </row>
    <row r="651" spans="2:8" ht="15.75" x14ac:dyDescent="0.25">
      <c r="B651" s="4">
        <v>1481</v>
      </c>
      <c r="C651" s="2" t="s">
        <v>4</v>
      </c>
      <c r="D651" s="2" t="s">
        <v>831</v>
      </c>
      <c r="E651" s="9" t="s">
        <v>832</v>
      </c>
      <c r="F651" s="9">
        <v>2005</v>
      </c>
      <c r="G651" s="9" t="s">
        <v>1006</v>
      </c>
      <c r="H651" s="9" t="s">
        <v>935</v>
      </c>
    </row>
    <row r="652" spans="2:8" ht="15.75" x14ac:dyDescent="0.25">
      <c r="B652" s="4">
        <v>631</v>
      </c>
      <c r="C652" s="2" t="s">
        <v>4</v>
      </c>
      <c r="D652" s="2" t="s">
        <v>594</v>
      </c>
      <c r="E652" s="9" t="s">
        <v>563</v>
      </c>
      <c r="F652" s="9">
        <v>2011</v>
      </c>
      <c r="G652" s="9" t="s">
        <v>1006</v>
      </c>
      <c r="H652" s="9" t="s">
        <v>935</v>
      </c>
    </row>
    <row r="653" spans="2:8" ht="15.75" x14ac:dyDescent="0.25">
      <c r="B653" s="4">
        <v>675</v>
      </c>
      <c r="C653" s="2" t="s">
        <v>4</v>
      </c>
      <c r="D653" s="2" t="s">
        <v>562</v>
      </c>
      <c r="E653" s="9" t="s">
        <v>563</v>
      </c>
      <c r="F653" s="9">
        <v>2011</v>
      </c>
      <c r="G653" s="9" t="s">
        <v>1006</v>
      </c>
      <c r="H653" s="9" t="s">
        <v>935</v>
      </c>
    </row>
    <row r="654" spans="2:8" ht="15.75" x14ac:dyDescent="0.25">
      <c r="B654" s="4">
        <v>633</v>
      </c>
      <c r="C654" s="2" t="s">
        <v>4</v>
      </c>
      <c r="D654" s="2" t="s">
        <v>593</v>
      </c>
      <c r="E654" s="9" t="s">
        <v>563</v>
      </c>
      <c r="F654" s="9">
        <v>2012</v>
      </c>
      <c r="G654" s="9" t="s">
        <v>1006</v>
      </c>
      <c r="H654" s="9" t="s">
        <v>935</v>
      </c>
    </row>
    <row r="655" spans="2:8" ht="15.75" x14ac:dyDescent="0.25">
      <c r="B655" s="4">
        <v>1527</v>
      </c>
      <c r="C655" s="2" t="s">
        <v>4</v>
      </c>
      <c r="D655" s="2" t="s">
        <v>768</v>
      </c>
      <c r="E655" s="9" t="s">
        <v>89</v>
      </c>
      <c r="F655" s="9">
        <v>2008</v>
      </c>
      <c r="G655" s="9" t="s">
        <v>1006</v>
      </c>
      <c r="H655" s="9" t="s">
        <v>935</v>
      </c>
    </row>
    <row r="656" spans="2:8" ht="15.75" x14ac:dyDescent="0.25">
      <c r="B656" s="4">
        <v>1468</v>
      </c>
      <c r="C656" s="2" t="s">
        <v>4</v>
      </c>
      <c r="D656" s="2" t="s">
        <v>88</v>
      </c>
      <c r="E656" s="9" t="s">
        <v>89</v>
      </c>
      <c r="F656" s="9">
        <v>2014</v>
      </c>
      <c r="G656" s="9" t="s">
        <v>1006</v>
      </c>
      <c r="H656" s="9" t="s">
        <v>935</v>
      </c>
    </row>
    <row r="657" spans="2:8" ht="15.75" x14ac:dyDescent="0.25">
      <c r="B657" s="4">
        <v>1291</v>
      </c>
      <c r="C657" s="2" t="s">
        <v>4</v>
      </c>
      <c r="D657" s="2" t="s">
        <v>273</v>
      </c>
      <c r="E657" s="9" t="s">
        <v>89</v>
      </c>
      <c r="F657" s="9">
        <v>2017</v>
      </c>
      <c r="G657" s="9" t="s">
        <v>1006</v>
      </c>
      <c r="H657" s="9" t="s">
        <v>935</v>
      </c>
    </row>
    <row r="658" spans="2:8" ht="15.75" x14ac:dyDescent="0.25">
      <c r="B658" s="4">
        <v>1516</v>
      </c>
      <c r="C658" s="2" t="s">
        <v>4</v>
      </c>
      <c r="D658" s="2" t="s">
        <v>784</v>
      </c>
      <c r="E658" s="9" t="s">
        <v>686</v>
      </c>
      <c r="F658" s="9">
        <v>2019</v>
      </c>
      <c r="G658" s="9" t="s">
        <v>1006</v>
      </c>
      <c r="H658" s="9" t="s">
        <v>935</v>
      </c>
    </row>
    <row r="659" spans="2:8" ht="15.75" x14ac:dyDescent="0.25">
      <c r="B659" s="4">
        <v>920</v>
      </c>
      <c r="C659" s="2" t="s">
        <v>4</v>
      </c>
      <c r="D659" s="2" t="s">
        <v>414</v>
      </c>
      <c r="E659" s="9" t="s">
        <v>415</v>
      </c>
      <c r="F659" s="9">
        <v>2016</v>
      </c>
      <c r="G659" s="9" t="s">
        <v>1006</v>
      </c>
      <c r="H659" s="9" t="s">
        <v>935</v>
      </c>
    </row>
    <row r="660" spans="2:8" ht="15.75" x14ac:dyDescent="0.25">
      <c r="B660" s="4">
        <v>1079</v>
      </c>
      <c r="C660" s="2" t="s">
        <v>4</v>
      </c>
      <c r="D660" s="2" t="s">
        <v>648</v>
      </c>
      <c r="E660" s="9" t="s">
        <v>415</v>
      </c>
      <c r="F660" s="9">
        <v>2018</v>
      </c>
      <c r="G660" s="9" t="s">
        <v>1006</v>
      </c>
      <c r="H660" s="9" t="s">
        <v>935</v>
      </c>
    </row>
    <row r="661" spans="2:8" ht="15.75" x14ac:dyDescent="0.25">
      <c r="B661" s="4">
        <v>1102</v>
      </c>
      <c r="C661" s="2" t="s">
        <v>4</v>
      </c>
      <c r="D661" s="2" t="s">
        <v>392</v>
      </c>
      <c r="E661" s="9" t="s">
        <v>393</v>
      </c>
      <c r="F661" s="9">
        <v>2016</v>
      </c>
      <c r="G661" s="9" t="s">
        <v>1006</v>
      </c>
      <c r="H661" s="9" t="s">
        <v>935</v>
      </c>
    </row>
    <row r="662" spans="2:8" ht="15.75" x14ac:dyDescent="0.25">
      <c r="B662" s="4">
        <v>614</v>
      </c>
      <c r="C662" s="2" t="s">
        <v>4</v>
      </c>
      <c r="D662" s="2" t="s">
        <v>609</v>
      </c>
      <c r="E662" s="9" t="s">
        <v>608</v>
      </c>
      <c r="F662" s="9">
        <v>2012</v>
      </c>
      <c r="G662" s="9" t="s">
        <v>1006</v>
      </c>
      <c r="H662" s="9" t="s">
        <v>935</v>
      </c>
    </row>
    <row r="663" spans="2:8" ht="15.75" x14ac:dyDescent="0.25">
      <c r="B663" s="4">
        <v>615</v>
      </c>
      <c r="C663" s="2" t="s">
        <v>4</v>
      </c>
      <c r="D663" s="2" t="s">
        <v>607</v>
      </c>
      <c r="E663" s="9" t="s">
        <v>608</v>
      </c>
      <c r="F663" s="9">
        <v>2012</v>
      </c>
      <c r="G663" s="9" t="s">
        <v>1006</v>
      </c>
      <c r="H663" s="9" t="s">
        <v>935</v>
      </c>
    </row>
    <row r="664" spans="2:8" ht="15.75" x14ac:dyDescent="0.25">
      <c r="B664" s="4">
        <v>651</v>
      </c>
      <c r="C664" s="2" t="s">
        <v>4</v>
      </c>
      <c r="D664" s="2" t="s">
        <v>578</v>
      </c>
      <c r="E664" s="9" t="s">
        <v>504</v>
      </c>
      <c r="F664" s="9">
        <v>2008</v>
      </c>
      <c r="G664" s="9" t="s">
        <v>1006</v>
      </c>
      <c r="H664" s="9" t="s">
        <v>935</v>
      </c>
    </row>
    <row r="665" spans="2:8" ht="15.75" x14ac:dyDescent="0.25">
      <c r="B665" s="4">
        <v>613</v>
      </c>
      <c r="C665" s="2" t="s">
        <v>4</v>
      </c>
      <c r="D665" s="2" t="s">
        <v>610</v>
      </c>
      <c r="E665" s="9" t="s">
        <v>504</v>
      </c>
      <c r="F665" s="9">
        <v>2012</v>
      </c>
      <c r="G665" s="9" t="s">
        <v>1006</v>
      </c>
      <c r="H665" s="9" t="s">
        <v>935</v>
      </c>
    </row>
    <row r="666" spans="2:8" ht="15.75" x14ac:dyDescent="0.25">
      <c r="B666" s="4">
        <v>768</v>
      </c>
      <c r="C666" s="2" t="s">
        <v>4</v>
      </c>
      <c r="D666" s="2" t="s">
        <v>503</v>
      </c>
      <c r="E666" s="9" t="s">
        <v>504</v>
      </c>
      <c r="F666" s="9">
        <v>2014</v>
      </c>
      <c r="G666" s="9" t="s">
        <v>1006</v>
      </c>
      <c r="H666" s="9" t="s">
        <v>935</v>
      </c>
    </row>
    <row r="667" spans="2:8" ht="15.75" x14ac:dyDescent="0.25">
      <c r="B667" s="4">
        <v>1519</v>
      </c>
      <c r="C667" s="2" t="s">
        <v>4</v>
      </c>
      <c r="D667" s="2" t="s">
        <v>780</v>
      </c>
      <c r="E667" s="9" t="s">
        <v>504</v>
      </c>
      <c r="F667" s="9">
        <v>2015</v>
      </c>
      <c r="G667" s="9" t="s">
        <v>1006</v>
      </c>
      <c r="H667" s="9" t="s">
        <v>935</v>
      </c>
    </row>
    <row r="668" spans="2:8" ht="15.75" x14ac:dyDescent="0.25">
      <c r="B668" s="4">
        <v>1498</v>
      </c>
      <c r="C668" s="2" t="s">
        <v>4</v>
      </c>
      <c r="D668" s="2" t="s">
        <v>809</v>
      </c>
      <c r="E668" s="9" t="s">
        <v>810</v>
      </c>
      <c r="F668" s="9">
        <v>2010</v>
      </c>
      <c r="G668" s="9" t="s">
        <v>1006</v>
      </c>
      <c r="H668" s="9" t="s">
        <v>935</v>
      </c>
    </row>
    <row r="669" spans="2:8" ht="15.75" x14ac:dyDescent="0.25">
      <c r="B669" s="4">
        <v>803</v>
      </c>
      <c r="C669" s="2" t="s">
        <v>4</v>
      </c>
      <c r="D669" s="2" t="s">
        <v>477</v>
      </c>
      <c r="E669" s="9" t="s">
        <v>478</v>
      </c>
      <c r="F669" s="9">
        <v>2015</v>
      </c>
      <c r="G669" s="9" t="s">
        <v>1006</v>
      </c>
      <c r="H669" s="9" t="s">
        <v>935</v>
      </c>
    </row>
    <row r="670" spans="2:8" ht="15.75" x14ac:dyDescent="0.25">
      <c r="B670" s="4">
        <v>1307</v>
      </c>
      <c r="C670" s="2" t="s">
        <v>4</v>
      </c>
      <c r="D670" s="2" t="s">
        <v>253</v>
      </c>
      <c r="E670" s="9" t="s">
        <v>254</v>
      </c>
      <c r="F670" s="9">
        <v>2016</v>
      </c>
      <c r="G670" s="9" t="s">
        <v>1006</v>
      </c>
      <c r="H670" s="9" t="s">
        <v>935</v>
      </c>
    </row>
    <row r="671" spans="2:8" ht="15.75" x14ac:dyDescent="0.25">
      <c r="B671" s="4">
        <v>827</v>
      </c>
      <c r="C671" s="2" t="s">
        <v>4</v>
      </c>
      <c r="D671" s="2" t="s">
        <v>463</v>
      </c>
      <c r="E671" s="9" t="s">
        <v>300</v>
      </c>
      <c r="F671" s="9">
        <v>2016</v>
      </c>
      <c r="G671" s="9" t="s">
        <v>1006</v>
      </c>
      <c r="H671" s="9" t="s">
        <v>935</v>
      </c>
    </row>
    <row r="672" spans="2:8" ht="15.75" x14ac:dyDescent="0.25">
      <c r="B672" s="4">
        <v>1259</v>
      </c>
      <c r="C672" s="2" t="s">
        <v>4</v>
      </c>
      <c r="D672" s="2" t="s">
        <v>299</v>
      </c>
      <c r="E672" s="9" t="s">
        <v>300</v>
      </c>
      <c r="F672" s="9">
        <v>2018</v>
      </c>
      <c r="G672" s="9" t="s">
        <v>1006</v>
      </c>
      <c r="H672" s="9" t="s">
        <v>935</v>
      </c>
    </row>
    <row r="673" spans="2:8" ht="15.75" x14ac:dyDescent="0.25">
      <c r="B673" s="4">
        <v>511</v>
      </c>
      <c r="C673" s="2" t="s">
        <v>4</v>
      </c>
      <c r="D673" s="2" t="s">
        <v>21</v>
      </c>
      <c r="E673" s="9" t="s">
        <v>22</v>
      </c>
      <c r="F673" s="9">
        <v>2006</v>
      </c>
      <c r="G673" s="9" t="s">
        <v>1006</v>
      </c>
      <c r="H673" s="9" t="s">
        <v>935</v>
      </c>
    </row>
    <row r="674" spans="2:8" ht="15.75" x14ac:dyDescent="0.25">
      <c r="B674" s="4">
        <v>665</v>
      </c>
      <c r="C674" s="2" t="s">
        <v>4</v>
      </c>
      <c r="D674" s="2" t="s">
        <v>566</v>
      </c>
      <c r="E674" s="9" t="s">
        <v>22</v>
      </c>
      <c r="F674" s="9">
        <v>2007</v>
      </c>
      <c r="G674" s="9" t="s">
        <v>1006</v>
      </c>
      <c r="H674" s="9" t="s">
        <v>935</v>
      </c>
    </row>
    <row r="675" spans="2:8" ht="15.75" x14ac:dyDescent="0.25">
      <c r="B675" s="4">
        <v>652</v>
      </c>
      <c r="C675" s="2" t="s">
        <v>4</v>
      </c>
      <c r="D675" s="2" t="s">
        <v>577</v>
      </c>
      <c r="E675" s="9" t="s">
        <v>22</v>
      </c>
      <c r="F675" s="9">
        <v>2009</v>
      </c>
      <c r="G675" s="9" t="s">
        <v>1006</v>
      </c>
      <c r="H675" s="9" t="s">
        <v>935</v>
      </c>
    </row>
    <row r="676" spans="2:8" ht="15.75" x14ac:dyDescent="0.25">
      <c r="B676" s="4">
        <v>912</v>
      </c>
      <c r="C676" s="2" t="s">
        <v>4</v>
      </c>
      <c r="D676" s="2" t="s">
        <v>416</v>
      </c>
      <c r="E676" s="9" t="s">
        <v>417</v>
      </c>
      <c r="F676" s="9">
        <v>2017</v>
      </c>
      <c r="G676" s="9" t="s">
        <v>1006</v>
      </c>
      <c r="H676" s="9" t="s">
        <v>935</v>
      </c>
    </row>
    <row r="677" spans="2:8" ht="15.75" x14ac:dyDescent="0.25">
      <c r="B677" s="4">
        <v>905</v>
      </c>
      <c r="C677" s="2" t="s">
        <v>4</v>
      </c>
      <c r="D677" s="2" t="s">
        <v>422</v>
      </c>
      <c r="E677" s="9" t="s">
        <v>423</v>
      </c>
      <c r="F677" s="9">
        <v>2016</v>
      </c>
      <c r="G677" s="9" t="s">
        <v>1006</v>
      </c>
      <c r="H677" s="9" t="s">
        <v>935</v>
      </c>
    </row>
    <row r="678" spans="2:8" ht="15.75" x14ac:dyDescent="0.25">
      <c r="B678" s="4">
        <v>719</v>
      </c>
      <c r="C678" s="2" t="s">
        <v>4</v>
      </c>
      <c r="D678" s="2" t="s">
        <v>538</v>
      </c>
      <c r="E678" s="9" t="s">
        <v>539</v>
      </c>
      <c r="F678" s="9">
        <v>2007</v>
      </c>
      <c r="G678" s="9" t="s">
        <v>1006</v>
      </c>
      <c r="H678" s="9" t="s">
        <v>935</v>
      </c>
    </row>
    <row r="679" spans="2:8" ht="15.75" x14ac:dyDescent="0.25">
      <c r="B679" s="4">
        <v>713</v>
      </c>
      <c r="C679" s="2" t="s">
        <v>4</v>
      </c>
      <c r="D679" s="2" t="s">
        <v>540</v>
      </c>
      <c r="E679" s="9" t="s">
        <v>541</v>
      </c>
      <c r="F679" s="9">
        <v>2009</v>
      </c>
      <c r="G679" s="9" t="s">
        <v>1006</v>
      </c>
      <c r="H679" s="9" t="s">
        <v>935</v>
      </c>
    </row>
    <row r="680" spans="2:8" ht="15.75" x14ac:dyDescent="0.25">
      <c r="B680" s="4">
        <v>1532</v>
      </c>
      <c r="C680" s="2" t="s">
        <v>4</v>
      </c>
      <c r="D680" s="2" t="s">
        <v>761</v>
      </c>
      <c r="E680" s="9" t="s">
        <v>762</v>
      </c>
      <c r="F680" s="9">
        <v>2011</v>
      </c>
      <c r="G680" s="9" t="s">
        <v>1006</v>
      </c>
      <c r="H680" s="9" t="s">
        <v>935</v>
      </c>
    </row>
    <row r="681" spans="2:8" ht="15.75" x14ac:dyDescent="0.25">
      <c r="B681" s="4">
        <v>1525</v>
      </c>
      <c r="C681" s="2" t="s">
        <v>4</v>
      </c>
      <c r="D681" s="2" t="s">
        <v>771</v>
      </c>
      <c r="E681" s="9" t="s">
        <v>762</v>
      </c>
      <c r="F681" s="9">
        <v>2013</v>
      </c>
      <c r="G681" s="9" t="s">
        <v>1006</v>
      </c>
      <c r="H681" s="9" t="s">
        <v>935</v>
      </c>
    </row>
    <row r="682" spans="2:8" ht="15.75" x14ac:dyDescent="0.25">
      <c r="B682" s="4">
        <v>567</v>
      </c>
      <c r="C682" s="2" t="s">
        <v>4</v>
      </c>
      <c r="D682" s="2" t="s">
        <v>634</v>
      </c>
      <c r="E682" s="9" t="s">
        <v>635</v>
      </c>
      <c r="F682" s="9">
        <v>2004</v>
      </c>
      <c r="G682" s="9" t="s">
        <v>1006</v>
      </c>
      <c r="H682" s="9" t="s">
        <v>935</v>
      </c>
    </row>
    <row r="683" spans="2:8" ht="15.75" x14ac:dyDescent="0.25">
      <c r="B683" s="4">
        <v>1237</v>
      </c>
      <c r="C683" s="2" t="s">
        <v>4</v>
      </c>
      <c r="D683" s="2" t="s">
        <v>311</v>
      </c>
      <c r="E683" s="9" t="s">
        <v>312</v>
      </c>
      <c r="F683" s="9">
        <v>2006</v>
      </c>
      <c r="G683" s="9" t="s">
        <v>1006</v>
      </c>
      <c r="H683" s="9" t="s">
        <v>935</v>
      </c>
    </row>
    <row r="684" spans="2:8" ht="15.75" x14ac:dyDescent="0.25">
      <c r="B684" s="4">
        <v>898</v>
      </c>
      <c r="C684" s="2" t="s">
        <v>4</v>
      </c>
      <c r="D684" s="2" t="s">
        <v>427</v>
      </c>
      <c r="E684" s="9" t="s">
        <v>428</v>
      </c>
      <c r="F684" s="9">
        <v>2001</v>
      </c>
      <c r="G684" s="9" t="s">
        <v>1006</v>
      </c>
      <c r="H684" s="9" t="s">
        <v>935</v>
      </c>
    </row>
    <row r="685" spans="2:8" ht="15.75" x14ac:dyDescent="0.25">
      <c r="B685" s="4">
        <v>1189</v>
      </c>
      <c r="C685" s="2" t="s">
        <v>4</v>
      </c>
      <c r="D685" s="2" t="s">
        <v>333</v>
      </c>
      <c r="E685" s="9" t="s">
        <v>280</v>
      </c>
      <c r="F685" s="9">
        <v>2007</v>
      </c>
      <c r="G685" s="9" t="s">
        <v>1006</v>
      </c>
      <c r="H685" s="9" t="s">
        <v>935</v>
      </c>
    </row>
    <row r="686" spans="2:8" ht="15.75" x14ac:dyDescent="0.25">
      <c r="B686" s="4">
        <v>1282</v>
      </c>
      <c r="C686" s="2" t="s">
        <v>4</v>
      </c>
      <c r="D686" s="2" t="s">
        <v>279</v>
      </c>
      <c r="E686" s="9" t="s">
        <v>280</v>
      </c>
      <c r="F686" s="9">
        <v>2016</v>
      </c>
      <c r="G686" s="9" t="s">
        <v>1006</v>
      </c>
      <c r="H686" s="9" t="s">
        <v>935</v>
      </c>
    </row>
    <row r="687" spans="2:8" ht="15.75" x14ac:dyDescent="0.25">
      <c r="B687" s="4">
        <v>1266</v>
      </c>
      <c r="C687" s="2" t="s">
        <v>4</v>
      </c>
      <c r="D687" s="2" t="s">
        <v>294</v>
      </c>
      <c r="E687" s="9" t="s">
        <v>295</v>
      </c>
      <c r="F687" s="9">
        <v>2007</v>
      </c>
      <c r="G687" s="9" t="s">
        <v>1006</v>
      </c>
      <c r="H687" s="9" t="s">
        <v>935</v>
      </c>
    </row>
    <row r="688" spans="2:8" ht="15.75" x14ac:dyDescent="0.25">
      <c r="B688" s="4">
        <v>399</v>
      </c>
      <c r="C688" s="2" t="s">
        <v>4</v>
      </c>
      <c r="D688" s="2" t="s">
        <v>66</v>
      </c>
      <c r="E688" s="9" t="s">
        <v>67</v>
      </c>
      <c r="F688" s="9">
        <v>2007</v>
      </c>
      <c r="G688" s="9" t="s">
        <v>1006</v>
      </c>
      <c r="H688" s="9" t="s">
        <v>935</v>
      </c>
    </row>
    <row r="689" spans="2:8" ht="15.75" x14ac:dyDescent="0.25">
      <c r="B689" s="4">
        <v>952</v>
      </c>
      <c r="C689" s="2" t="s">
        <v>4</v>
      </c>
      <c r="D689" s="2" t="s">
        <v>822</v>
      </c>
      <c r="E689" s="9" t="s">
        <v>823</v>
      </c>
      <c r="F689" s="9">
        <v>2007</v>
      </c>
      <c r="G689" s="9" t="s">
        <v>1006</v>
      </c>
      <c r="H689" s="9" t="s">
        <v>935</v>
      </c>
    </row>
    <row r="690" spans="2:8" ht="15.75" x14ac:dyDescent="0.25">
      <c r="B690" s="4">
        <v>948</v>
      </c>
      <c r="C690" s="2" t="s">
        <v>4</v>
      </c>
      <c r="D690" s="2" t="s">
        <v>824</v>
      </c>
      <c r="E690" s="9" t="s">
        <v>284</v>
      </c>
      <c r="F690" s="9">
        <v>2010</v>
      </c>
      <c r="G690" s="9" t="s">
        <v>1006</v>
      </c>
      <c r="H690" s="9" t="s">
        <v>935</v>
      </c>
    </row>
    <row r="691" spans="2:8" ht="15.75" x14ac:dyDescent="0.25">
      <c r="B691" s="4">
        <v>1279</v>
      </c>
      <c r="C691" s="2" t="s">
        <v>4</v>
      </c>
      <c r="D691" s="2" t="s">
        <v>283</v>
      </c>
      <c r="E691" s="9" t="s">
        <v>284</v>
      </c>
      <c r="F691" s="9">
        <v>2010</v>
      </c>
      <c r="G691" s="9" t="s">
        <v>1006</v>
      </c>
      <c r="H691" s="9" t="s">
        <v>935</v>
      </c>
    </row>
    <row r="692" spans="2:8" ht="15.75" x14ac:dyDescent="0.25">
      <c r="B692" s="4">
        <v>1088</v>
      </c>
      <c r="C692" s="2" t="s">
        <v>4</v>
      </c>
      <c r="D692" s="2" t="s">
        <v>856</v>
      </c>
      <c r="E692" s="9" t="s">
        <v>124</v>
      </c>
      <c r="F692" s="9">
        <v>2009</v>
      </c>
      <c r="G692" s="9" t="s">
        <v>1006</v>
      </c>
      <c r="H692" s="9" t="s">
        <v>935</v>
      </c>
    </row>
    <row r="693" spans="2:8" ht="15.75" x14ac:dyDescent="0.25">
      <c r="B693" s="4">
        <v>778</v>
      </c>
      <c r="C693" s="2" t="s">
        <v>4</v>
      </c>
      <c r="D693" s="2" t="s">
        <v>493</v>
      </c>
      <c r="E693" s="9" t="s">
        <v>124</v>
      </c>
      <c r="F693" s="9">
        <v>2012</v>
      </c>
      <c r="G693" s="9" t="s">
        <v>1006</v>
      </c>
      <c r="H693" s="9" t="s">
        <v>935</v>
      </c>
    </row>
    <row r="694" spans="2:8" ht="15.75" x14ac:dyDescent="0.25">
      <c r="B694" s="4">
        <v>1441</v>
      </c>
      <c r="C694" s="2" t="s">
        <v>4</v>
      </c>
      <c r="D694" s="2" t="s">
        <v>123</v>
      </c>
      <c r="E694" s="9" t="s">
        <v>124</v>
      </c>
      <c r="F694" s="9">
        <v>2014</v>
      </c>
      <c r="G694" s="9" t="s">
        <v>1006</v>
      </c>
      <c r="H694" s="9" t="s">
        <v>935</v>
      </c>
    </row>
    <row r="695" spans="2:8" ht="15.75" x14ac:dyDescent="0.25">
      <c r="B695" s="4">
        <v>770</v>
      </c>
      <c r="C695" s="2" t="s">
        <v>4</v>
      </c>
      <c r="D695" s="2" t="s">
        <v>499</v>
      </c>
      <c r="E695" s="9" t="s">
        <v>500</v>
      </c>
      <c r="F695" s="9">
        <v>2015</v>
      </c>
      <c r="G695" s="7" t="s">
        <v>1003</v>
      </c>
      <c r="H695" s="9" t="s">
        <v>935</v>
      </c>
    </row>
    <row r="696" spans="2:8" ht="15.75" x14ac:dyDescent="0.25">
      <c r="B696" s="4">
        <v>1066</v>
      </c>
      <c r="C696" s="2" t="s">
        <v>4</v>
      </c>
      <c r="D696" s="2" t="s">
        <v>663</v>
      </c>
      <c r="E696" s="9" t="s">
        <v>664</v>
      </c>
      <c r="F696" s="9">
        <v>2015</v>
      </c>
      <c r="G696" s="7" t="s">
        <v>1003</v>
      </c>
      <c r="H696" s="9" t="s">
        <v>935</v>
      </c>
    </row>
    <row r="697" spans="2:8" ht="15.75" x14ac:dyDescent="0.25">
      <c r="B697" s="4">
        <v>577</v>
      </c>
      <c r="C697" s="2" t="s">
        <v>4</v>
      </c>
      <c r="D697" s="2" t="s">
        <v>631</v>
      </c>
      <c r="E697" s="9" t="s">
        <v>632</v>
      </c>
      <c r="F697" s="9">
        <v>2007</v>
      </c>
      <c r="G697" s="7" t="s">
        <v>1003</v>
      </c>
      <c r="H697" s="9" t="s">
        <v>935</v>
      </c>
    </row>
    <row r="698" spans="2:8" ht="15.75" x14ac:dyDescent="0.25">
      <c r="B698" s="4">
        <v>604</v>
      </c>
      <c r="C698" s="2" t="s">
        <v>4</v>
      </c>
      <c r="D698" s="2" t="s">
        <v>612</v>
      </c>
      <c r="E698" s="9" t="s">
        <v>613</v>
      </c>
      <c r="F698" s="9">
        <v>2007</v>
      </c>
      <c r="G698" s="7" t="s">
        <v>1003</v>
      </c>
      <c r="H698" s="9" t="s">
        <v>935</v>
      </c>
    </row>
    <row r="699" spans="2:8" ht="15.75" x14ac:dyDescent="0.25">
      <c r="B699" s="4">
        <v>1089</v>
      </c>
      <c r="C699" s="2" t="s">
        <v>4</v>
      </c>
      <c r="D699" s="2" t="s">
        <v>854</v>
      </c>
      <c r="E699" s="9" t="s">
        <v>855</v>
      </c>
      <c r="F699" s="9">
        <v>2001</v>
      </c>
      <c r="G699" s="7" t="s">
        <v>1003</v>
      </c>
      <c r="H699" s="9" t="s">
        <v>935</v>
      </c>
    </row>
    <row r="700" spans="2:8" ht="15.75" x14ac:dyDescent="0.25">
      <c r="B700" s="4">
        <v>730</v>
      </c>
      <c r="C700" s="2" t="s">
        <v>4</v>
      </c>
      <c r="D700" s="2" t="s">
        <v>528</v>
      </c>
      <c r="E700" s="9" t="s">
        <v>529</v>
      </c>
      <c r="F700" s="9">
        <v>2004</v>
      </c>
      <c r="G700" s="7" t="s">
        <v>1003</v>
      </c>
      <c r="H700" s="9" t="s">
        <v>935</v>
      </c>
    </row>
    <row r="701" spans="2:8" ht="15.75" x14ac:dyDescent="0.25">
      <c r="B701" s="4">
        <v>1528</v>
      </c>
      <c r="C701" s="2" t="s">
        <v>4</v>
      </c>
      <c r="D701" s="2" t="s">
        <v>766</v>
      </c>
      <c r="E701" s="9" t="s">
        <v>767</v>
      </c>
      <c r="F701" s="9">
        <v>2019</v>
      </c>
      <c r="G701" s="9" t="s">
        <v>1003</v>
      </c>
      <c r="H701" s="9" t="s">
        <v>935</v>
      </c>
    </row>
  </sheetData>
  <autoFilter ref="A2:H701" xr:uid="{00000000-0009-0000-0000-000002000000}">
    <filterColumn colId="2">
      <filters>
        <filter val="PLAN SENCILLO NUEVO"/>
        <filter val="SENCILLO RENOVACION"/>
      </filters>
    </filterColumn>
  </autoFilter>
  <conditionalFormatting sqref="D2:D356">
    <cfRule type="duplicateValues" dxfId="53" priority="3"/>
  </conditionalFormatting>
  <conditionalFormatting sqref="D357:D378">
    <cfRule type="duplicateValues" dxfId="52" priority="2"/>
  </conditionalFormatting>
  <conditionalFormatting sqref="D379:D701">
    <cfRule type="duplicateValues" dxfId="51"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04"/>
  <sheetViews>
    <sheetView zoomScaleNormal="100" workbookViewId="0">
      <selection activeCell="C265" sqref="C265"/>
    </sheetView>
  </sheetViews>
  <sheetFormatPr baseColWidth="10" defaultColWidth="9.140625" defaultRowHeight="15" outlineLevelRow="1" x14ac:dyDescent="0.25"/>
  <cols>
    <col min="1" max="1" width="17.42578125" style="6" customWidth="1"/>
    <col min="2" max="2" width="8" hidden="1" customWidth="1"/>
    <col min="3" max="3" width="22.85546875" customWidth="1"/>
    <col min="4" max="4" width="47.85546875" customWidth="1"/>
    <col min="6" max="6" width="24.28515625" customWidth="1"/>
    <col min="7" max="7" width="29.7109375" hidden="1" customWidth="1"/>
  </cols>
  <sheetData>
    <row r="1" spans="1:7" ht="19.5" thickBot="1" x14ac:dyDescent="0.3">
      <c r="A1" s="213" t="s">
        <v>1038</v>
      </c>
      <c r="B1" s="214"/>
      <c r="C1" s="214"/>
      <c r="D1" s="214"/>
      <c r="E1" s="214"/>
      <c r="F1" s="215"/>
      <c r="G1" s="135"/>
    </row>
    <row r="2" spans="1:7" ht="15.75" thickBot="1" x14ac:dyDescent="0.3">
      <c r="A2" s="136"/>
      <c r="G2" s="137"/>
    </row>
    <row r="3" spans="1:7" ht="19.5" thickBot="1" x14ac:dyDescent="0.35">
      <c r="A3" s="210" t="s">
        <v>1138</v>
      </c>
      <c r="B3" s="211"/>
      <c r="C3" s="211"/>
      <c r="D3" s="211"/>
      <c r="E3" s="211"/>
      <c r="F3" s="211"/>
      <c r="G3" s="212"/>
    </row>
    <row r="4" spans="1:7" hidden="1" outlineLevel="1" x14ac:dyDescent="0.25">
      <c r="A4" s="139">
        <v>1</v>
      </c>
      <c r="B4" s="76" t="s">
        <v>4</v>
      </c>
      <c r="C4" s="7" t="s">
        <v>680</v>
      </c>
      <c r="D4" s="7" t="s">
        <v>159</v>
      </c>
      <c r="E4" s="7">
        <v>2018</v>
      </c>
      <c r="F4" s="7" t="s">
        <v>1006</v>
      </c>
      <c r="G4" s="77" t="s">
        <v>934</v>
      </c>
    </row>
    <row r="5" spans="1:7" hidden="1" outlineLevel="1" x14ac:dyDescent="0.25">
      <c r="A5" s="139">
        <v>2</v>
      </c>
      <c r="B5" s="76" t="s">
        <v>4</v>
      </c>
      <c r="C5" s="7" t="s">
        <v>679</v>
      </c>
      <c r="D5" s="7" t="s">
        <v>159</v>
      </c>
      <c r="E5" s="7">
        <v>2018</v>
      </c>
      <c r="F5" s="7" t="s">
        <v>1006</v>
      </c>
      <c r="G5" s="77" t="s">
        <v>934</v>
      </c>
    </row>
    <row r="6" spans="1:7" hidden="1" outlineLevel="1" x14ac:dyDescent="0.25">
      <c r="A6" s="139">
        <v>3</v>
      </c>
      <c r="B6" s="76" t="s">
        <v>4</v>
      </c>
      <c r="C6" s="7" t="s">
        <v>678</v>
      </c>
      <c r="D6" s="7" t="s">
        <v>159</v>
      </c>
      <c r="E6" s="7">
        <v>2018</v>
      </c>
      <c r="F6" s="7" t="s">
        <v>1006</v>
      </c>
      <c r="G6" s="77" t="s">
        <v>934</v>
      </c>
    </row>
    <row r="7" spans="1:7" hidden="1" outlineLevel="1" x14ac:dyDescent="0.25">
      <c r="A7" s="139">
        <v>4</v>
      </c>
      <c r="B7" s="76" t="s">
        <v>4</v>
      </c>
      <c r="C7" s="7" t="s">
        <v>677</v>
      </c>
      <c r="D7" s="7" t="s">
        <v>159</v>
      </c>
      <c r="E7" s="7">
        <v>2018</v>
      </c>
      <c r="F7" s="7" t="s">
        <v>1006</v>
      </c>
      <c r="G7" s="77" t="s">
        <v>934</v>
      </c>
    </row>
    <row r="8" spans="1:7" hidden="1" outlineLevel="1" x14ac:dyDescent="0.25">
      <c r="A8" s="139">
        <v>5</v>
      </c>
      <c r="B8" s="76" t="s">
        <v>4</v>
      </c>
      <c r="C8" s="7" t="s">
        <v>676</v>
      </c>
      <c r="D8" s="7" t="s">
        <v>159</v>
      </c>
      <c r="E8" s="7">
        <v>2018</v>
      </c>
      <c r="F8" s="7" t="s">
        <v>1006</v>
      </c>
      <c r="G8" s="77" t="s">
        <v>934</v>
      </c>
    </row>
    <row r="9" spans="1:7" hidden="1" outlineLevel="1" x14ac:dyDescent="0.25">
      <c r="A9" s="139">
        <v>6</v>
      </c>
      <c r="B9" s="76" t="s">
        <v>4</v>
      </c>
      <c r="C9" s="7" t="s">
        <v>675</v>
      </c>
      <c r="D9" s="7" t="s">
        <v>159</v>
      </c>
      <c r="E9" s="7">
        <v>2018</v>
      </c>
      <c r="F9" s="7" t="s">
        <v>1006</v>
      </c>
      <c r="G9" s="77" t="s">
        <v>934</v>
      </c>
    </row>
    <row r="10" spans="1:7" hidden="1" outlineLevel="1" x14ac:dyDescent="0.25">
      <c r="A10" s="139">
        <v>7</v>
      </c>
      <c r="B10" s="76" t="s">
        <v>4</v>
      </c>
      <c r="C10" s="7" t="s">
        <v>674</v>
      </c>
      <c r="D10" s="7" t="s">
        <v>159</v>
      </c>
      <c r="E10" s="7">
        <v>2018</v>
      </c>
      <c r="F10" s="7" t="s">
        <v>1006</v>
      </c>
      <c r="G10" s="77" t="s">
        <v>934</v>
      </c>
    </row>
    <row r="11" spans="1:7" hidden="1" outlineLevel="1" x14ac:dyDescent="0.25">
      <c r="A11" s="139">
        <v>8</v>
      </c>
      <c r="B11" s="76" t="s">
        <v>4</v>
      </c>
      <c r="C11" s="7" t="s">
        <v>673</v>
      </c>
      <c r="D11" s="7" t="s">
        <v>159</v>
      </c>
      <c r="E11" s="7">
        <v>2018</v>
      </c>
      <c r="F11" s="7" t="s">
        <v>1006</v>
      </c>
      <c r="G11" s="77" t="s">
        <v>934</v>
      </c>
    </row>
    <row r="12" spans="1:7" hidden="1" outlineLevel="1" x14ac:dyDescent="0.25">
      <c r="A12" s="139">
        <v>9</v>
      </c>
      <c r="B12" s="76" t="s">
        <v>4</v>
      </c>
      <c r="C12" s="7" t="s">
        <v>672</v>
      </c>
      <c r="D12" s="7" t="s">
        <v>159</v>
      </c>
      <c r="E12" s="7">
        <v>2018</v>
      </c>
      <c r="F12" s="7" t="s">
        <v>1006</v>
      </c>
      <c r="G12" s="77" t="s">
        <v>934</v>
      </c>
    </row>
    <row r="13" spans="1:7" hidden="1" outlineLevel="1" x14ac:dyDescent="0.25">
      <c r="A13" s="139">
        <v>10</v>
      </c>
      <c r="B13" s="76" t="s">
        <v>4</v>
      </c>
      <c r="C13" s="7" t="s">
        <v>671</v>
      </c>
      <c r="D13" s="7" t="s">
        <v>159</v>
      </c>
      <c r="E13" s="7">
        <v>2018</v>
      </c>
      <c r="F13" s="7" t="s">
        <v>1006</v>
      </c>
      <c r="G13" s="77" t="s">
        <v>934</v>
      </c>
    </row>
    <row r="14" spans="1:7" hidden="1" outlineLevel="1" x14ac:dyDescent="0.25">
      <c r="A14" s="139">
        <v>11</v>
      </c>
      <c r="B14" s="76" t="s">
        <v>4</v>
      </c>
      <c r="C14" s="7" t="s">
        <v>117</v>
      </c>
      <c r="D14" s="7" t="s">
        <v>116</v>
      </c>
      <c r="E14" s="7">
        <v>2018</v>
      </c>
      <c r="F14" s="7" t="s">
        <v>1006</v>
      </c>
      <c r="G14" s="77" t="s">
        <v>934</v>
      </c>
    </row>
    <row r="15" spans="1:7" hidden="1" outlineLevel="1" x14ac:dyDescent="0.25">
      <c r="A15" s="139">
        <v>12</v>
      </c>
      <c r="B15" s="76" t="s">
        <v>4</v>
      </c>
      <c r="C15" s="7" t="s">
        <v>115</v>
      </c>
      <c r="D15" s="7" t="s">
        <v>116</v>
      </c>
      <c r="E15" s="7">
        <v>2018</v>
      </c>
      <c r="F15" s="7" t="s">
        <v>1006</v>
      </c>
      <c r="G15" s="77" t="s">
        <v>934</v>
      </c>
    </row>
    <row r="16" spans="1:7" hidden="1" outlineLevel="1" x14ac:dyDescent="0.25">
      <c r="A16" s="139">
        <v>13</v>
      </c>
      <c r="B16" s="76" t="s">
        <v>144</v>
      </c>
      <c r="C16" s="7" t="s">
        <v>167</v>
      </c>
      <c r="D16" s="7" t="s">
        <v>159</v>
      </c>
      <c r="E16" s="7">
        <v>2019</v>
      </c>
      <c r="F16" s="7" t="s">
        <v>1006</v>
      </c>
      <c r="G16" s="77" t="s">
        <v>934</v>
      </c>
    </row>
    <row r="17" spans="1:7" hidden="1" outlineLevel="1" x14ac:dyDescent="0.25">
      <c r="A17" s="139">
        <v>14</v>
      </c>
      <c r="B17" s="76" t="s">
        <v>144</v>
      </c>
      <c r="C17" s="7" t="s">
        <v>166</v>
      </c>
      <c r="D17" s="7" t="s">
        <v>159</v>
      </c>
      <c r="E17" s="7">
        <v>2019</v>
      </c>
      <c r="F17" s="7" t="s">
        <v>1006</v>
      </c>
      <c r="G17" s="77" t="s">
        <v>934</v>
      </c>
    </row>
    <row r="18" spans="1:7" hidden="1" outlineLevel="1" x14ac:dyDescent="0.25">
      <c r="A18" s="139">
        <v>15</v>
      </c>
      <c r="B18" s="76" t="s">
        <v>144</v>
      </c>
      <c r="C18" s="7" t="s">
        <v>933</v>
      </c>
      <c r="D18" s="7" t="s">
        <v>159</v>
      </c>
      <c r="E18" s="7">
        <v>2019</v>
      </c>
      <c r="F18" s="7" t="s">
        <v>1006</v>
      </c>
      <c r="G18" s="77" t="s">
        <v>934</v>
      </c>
    </row>
    <row r="19" spans="1:7" hidden="1" outlineLevel="1" x14ac:dyDescent="0.25">
      <c r="A19" s="139">
        <v>16</v>
      </c>
      <c r="B19" s="76" t="s">
        <v>144</v>
      </c>
      <c r="C19" s="7" t="s">
        <v>165</v>
      </c>
      <c r="D19" s="7" t="s">
        <v>159</v>
      </c>
      <c r="E19" s="7">
        <v>2019</v>
      </c>
      <c r="F19" s="7" t="s">
        <v>1006</v>
      </c>
      <c r="G19" s="77" t="s">
        <v>934</v>
      </c>
    </row>
    <row r="20" spans="1:7" hidden="1" outlineLevel="1" x14ac:dyDescent="0.25">
      <c r="A20" s="139">
        <v>17</v>
      </c>
      <c r="B20" s="76" t="s">
        <v>144</v>
      </c>
      <c r="C20" s="7" t="s">
        <v>164</v>
      </c>
      <c r="D20" s="7" t="s">
        <v>159</v>
      </c>
      <c r="E20" s="7">
        <v>2019</v>
      </c>
      <c r="F20" s="7" t="s">
        <v>1006</v>
      </c>
      <c r="G20" s="77" t="s">
        <v>934</v>
      </c>
    </row>
    <row r="21" spans="1:7" hidden="1" outlineLevel="1" x14ac:dyDescent="0.25">
      <c r="A21" s="139">
        <v>18</v>
      </c>
      <c r="B21" s="76" t="s">
        <v>144</v>
      </c>
      <c r="C21" s="7" t="s">
        <v>163</v>
      </c>
      <c r="D21" s="7" t="s">
        <v>159</v>
      </c>
      <c r="E21" s="7">
        <v>2019</v>
      </c>
      <c r="F21" s="7" t="s">
        <v>1006</v>
      </c>
      <c r="G21" s="77" t="s">
        <v>934</v>
      </c>
    </row>
    <row r="22" spans="1:7" hidden="1" outlineLevel="1" x14ac:dyDescent="0.25">
      <c r="A22" s="139">
        <v>19</v>
      </c>
      <c r="B22" s="76" t="s">
        <v>144</v>
      </c>
      <c r="C22" s="7" t="s">
        <v>162</v>
      </c>
      <c r="D22" s="7" t="s">
        <v>159</v>
      </c>
      <c r="E22" s="7">
        <v>2019</v>
      </c>
      <c r="F22" s="7" t="s">
        <v>1006</v>
      </c>
      <c r="G22" s="77" t="s">
        <v>934</v>
      </c>
    </row>
    <row r="23" spans="1:7" hidden="1" outlineLevel="1" x14ac:dyDescent="0.25">
      <c r="A23" s="139">
        <v>20</v>
      </c>
      <c r="B23" s="76" t="s">
        <v>144</v>
      </c>
      <c r="C23" s="7" t="s">
        <v>161</v>
      </c>
      <c r="D23" s="7" t="s">
        <v>159</v>
      </c>
      <c r="E23" s="7">
        <v>2019</v>
      </c>
      <c r="F23" s="7" t="s">
        <v>1006</v>
      </c>
      <c r="G23" s="77" t="s">
        <v>934</v>
      </c>
    </row>
    <row r="24" spans="1:7" hidden="1" outlineLevel="1" x14ac:dyDescent="0.25">
      <c r="A24" s="139">
        <v>21</v>
      </c>
      <c r="B24" s="76" t="s">
        <v>144</v>
      </c>
      <c r="C24" s="7" t="s">
        <v>160</v>
      </c>
      <c r="D24" s="7" t="s">
        <v>159</v>
      </c>
      <c r="E24" s="7">
        <v>2019</v>
      </c>
      <c r="F24" s="7" t="s">
        <v>1006</v>
      </c>
      <c r="G24" s="77" t="s">
        <v>934</v>
      </c>
    </row>
    <row r="25" spans="1:7" hidden="1" outlineLevel="1" x14ac:dyDescent="0.25">
      <c r="A25" s="139">
        <v>22</v>
      </c>
      <c r="B25" s="76" t="s">
        <v>144</v>
      </c>
      <c r="C25" s="7" t="s">
        <v>158</v>
      </c>
      <c r="D25" s="7" t="s">
        <v>159</v>
      </c>
      <c r="E25" s="7">
        <v>2019</v>
      </c>
      <c r="F25" s="7" t="s">
        <v>1006</v>
      </c>
      <c r="G25" s="77" t="s">
        <v>934</v>
      </c>
    </row>
    <row r="26" spans="1:7" ht="15.75" collapsed="1" thickBot="1" x14ac:dyDescent="0.3">
      <c r="A26" s="136"/>
      <c r="G26" s="137"/>
    </row>
    <row r="27" spans="1:7" ht="19.5" thickBot="1" x14ac:dyDescent="0.35">
      <c r="A27" s="210" t="s">
        <v>1139</v>
      </c>
      <c r="B27" s="211"/>
      <c r="C27" s="211"/>
      <c r="D27" s="211"/>
      <c r="E27" s="211"/>
      <c r="F27" s="211"/>
      <c r="G27" s="212"/>
    </row>
    <row r="28" spans="1:7" hidden="1" outlineLevel="1" x14ac:dyDescent="0.25">
      <c r="A28" s="139">
        <v>1</v>
      </c>
      <c r="B28" s="76" t="s">
        <v>4</v>
      </c>
      <c r="C28" s="7" t="s">
        <v>188</v>
      </c>
      <c r="D28" s="7" t="s">
        <v>169</v>
      </c>
      <c r="E28" s="7">
        <v>2018</v>
      </c>
      <c r="F28" s="7" t="s">
        <v>1006</v>
      </c>
      <c r="G28" s="77" t="s">
        <v>934</v>
      </c>
    </row>
    <row r="29" spans="1:7" hidden="1" outlineLevel="1" x14ac:dyDescent="0.25">
      <c r="A29" s="139">
        <v>2</v>
      </c>
      <c r="B29" s="76" t="s">
        <v>4</v>
      </c>
      <c r="C29" s="7" t="s">
        <v>187</v>
      </c>
      <c r="D29" s="7" t="s">
        <v>169</v>
      </c>
      <c r="E29" s="7">
        <v>2018</v>
      </c>
      <c r="F29" s="7" t="s">
        <v>1006</v>
      </c>
      <c r="G29" s="77" t="s">
        <v>934</v>
      </c>
    </row>
    <row r="30" spans="1:7" hidden="1" outlineLevel="1" x14ac:dyDescent="0.25">
      <c r="A30" s="139">
        <v>3</v>
      </c>
      <c r="B30" s="76" t="s">
        <v>4</v>
      </c>
      <c r="C30" s="7" t="s">
        <v>186</v>
      </c>
      <c r="D30" s="7" t="s">
        <v>169</v>
      </c>
      <c r="E30" s="7">
        <v>2018</v>
      </c>
      <c r="F30" s="7" t="s">
        <v>1006</v>
      </c>
      <c r="G30" s="77" t="s">
        <v>934</v>
      </c>
    </row>
    <row r="31" spans="1:7" hidden="1" outlineLevel="1" x14ac:dyDescent="0.25">
      <c r="A31" s="139">
        <v>4</v>
      </c>
      <c r="B31" s="76" t="s">
        <v>4</v>
      </c>
      <c r="C31" s="7" t="s">
        <v>185</v>
      </c>
      <c r="D31" s="7" t="s">
        <v>169</v>
      </c>
      <c r="E31" s="7">
        <v>2018</v>
      </c>
      <c r="F31" s="7" t="s">
        <v>1006</v>
      </c>
      <c r="G31" s="77" t="s">
        <v>934</v>
      </c>
    </row>
    <row r="32" spans="1:7" hidden="1" outlineLevel="1" x14ac:dyDescent="0.25">
      <c r="A32" s="139">
        <v>5</v>
      </c>
      <c r="B32" s="76" t="s">
        <v>4</v>
      </c>
      <c r="C32" s="7" t="s">
        <v>184</v>
      </c>
      <c r="D32" s="7" t="s">
        <v>169</v>
      </c>
      <c r="E32" s="7">
        <v>2018</v>
      </c>
      <c r="F32" s="7" t="s">
        <v>1006</v>
      </c>
      <c r="G32" s="77" t="s">
        <v>934</v>
      </c>
    </row>
    <row r="33" spans="1:7" hidden="1" outlineLevel="1" x14ac:dyDescent="0.25">
      <c r="A33" s="139">
        <v>6</v>
      </c>
      <c r="B33" s="76" t="s">
        <v>4</v>
      </c>
      <c r="C33" s="7" t="s">
        <v>183</v>
      </c>
      <c r="D33" s="7" t="s">
        <v>169</v>
      </c>
      <c r="E33" s="7">
        <v>2018</v>
      </c>
      <c r="F33" s="7" t="s">
        <v>1006</v>
      </c>
      <c r="G33" s="77" t="s">
        <v>934</v>
      </c>
    </row>
    <row r="34" spans="1:7" hidden="1" outlineLevel="1" x14ac:dyDescent="0.25">
      <c r="A34" s="139">
        <v>7</v>
      </c>
      <c r="B34" s="76" t="s">
        <v>4</v>
      </c>
      <c r="C34" s="7" t="s">
        <v>182</v>
      </c>
      <c r="D34" s="7" t="s">
        <v>169</v>
      </c>
      <c r="E34" s="7">
        <v>2018</v>
      </c>
      <c r="F34" s="7" t="s">
        <v>1006</v>
      </c>
      <c r="G34" s="77" t="s">
        <v>934</v>
      </c>
    </row>
    <row r="35" spans="1:7" hidden="1" outlineLevel="1" x14ac:dyDescent="0.25">
      <c r="A35" s="139">
        <v>8</v>
      </c>
      <c r="B35" s="76" t="s">
        <v>4</v>
      </c>
      <c r="C35" s="7" t="s">
        <v>181</v>
      </c>
      <c r="D35" s="7" t="s">
        <v>169</v>
      </c>
      <c r="E35" s="7">
        <v>2018</v>
      </c>
      <c r="F35" s="7" t="s">
        <v>1006</v>
      </c>
      <c r="G35" s="77" t="s">
        <v>934</v>
      </c>
    </row>
    <row r="36" spans="1:7" hidden="1" outlineLevel="1" x14ac:dyDescent="0.25">
      <c r="A36" s="139">
        <v>9</v>
      </c>
      <c r="B36" s="76" t="s">
        <v>4</v>
      </c>
      <c r="C36" s="7" t="s">
        <v>180</v>
      </c>
      <c r="D36" s="7" t="s">
        <v>169</v>
      </c>
      <c r="E36" s="7">
        <v>2018</v>
      </c>
      <c r="F36" s="7" t="s">
        <v>1006</v>
      </c>
      <c r="G36" s="77" t="s">
        <v>934</v>
      </c>
    </row>
    <row r="37" spans="1:7" hidden="1" outlineLevel="1" x14ac:dyDescent="0.25">
      <c r="A37" s="139">
        <v>10</v>
      </c>
      <c r="B37" s="76" t="s">
        <v>4</v>
      </c>
      <c r="C37" s="7" t="s">
        <v>179</v>
      </c>
      <c r="D37" s="7" t="s">
        <v>169</v>
      </c>
      <c r="E37" s="7">
        <v>2018</v>
      </c>
      <c r="F37" s="7" t="s">
        <v>1006</v>
      </c>
      <c r="G37" s="77" t="s">
        <v>934</v>
      </c>
    </row>
    <row r="38" spans="1:7" hidden="1" outlineLevel="1" x14ac:dyDescent="0.25">
      <c r="A38" s="139">
        <v>11</v>
      </c>
      <c r="B38" s="76" t="s">
        <v>4</v>
      </c>
      <c r="C38" s="7" t="s">
        <v>178</v>
      </c>
      <c r="D38" s="7" t="s">
        <v>169</v>
      </c>
      <c r="E38" s="7">
        <v>2018</v>
      </c>
      <c r="F38" s="7" t="s">
        <v>1006</v>
      </c>
      <c r="G38" s="77" t="s">
        <v>934</v>
      </c>
    </row>
    <row r="39" spans="1:7" hidden="1" outlineLevel="1" x14ac:dyDescent="0.25">
      <c r="A39" s="139">
        <v>12</v>
      </c>
      <c r="B39" s="76" t="s">
        <v>4</v>
      </c>
      <c r="C39" s="7" t="s">
        <v>177</v>
      </c>
      <c r="D39" s="7" t="s">
        <v>169</v>
      </c>
      <c r="E39" s="7">
        <v>2018</v>
      </c>
      <c r="F39" s="7" t="s">
        <v>1006</v>
      </c>
      <c r="G39" s="77" t="s">
        <v>934</v>
      </c>
    </row>
    <row r="40" spans="1:7" hidden="1" outlineLevel="1" x14ac:dyDescent="0.25">
      <c r="A40" s="139">
        <v>13</v>
      </c>
      <c r="B40" s="76" t="s">
        <v>4</v>
      </c>
      <c r="C40" s="7" t="s">
        <v>176</v>
      </c>
      <c r="D40" s="7" t="s">
        <v>169</v>
      </c>
      <c r="E40" s="7">
        <v>2018</v>
      </c>
      <c r="F40" s="7" t="s">
        <v>1006</v>
      </c>
      <c r="G40" s="77" t="s">
        <v>934</v>
      </c>
    </row>
    <row r="41" spans="1:7" hidden="1" outlineLevel="1" x14ac:dyDescent="0.25">
      <c r="A41" s="139">
        <v>14</v>
      </c>
      <c r="B41" s="76" t="s">
        <v>4</v>
      </c>
      <c r="C41" s="7" t="s">
        <v>175</v>
      </c>
      <c r="D41" s="7" t="s">
        <v>169</v>
      </c>
      <c r="E41" s="7">
        <v>2018</v>
      </c>
      <c r="F41" s="7" t="s">
        <v>1006</v>
      </c>
      <c r="G41" s="77" t="s">
        <v>934</v>
      </c>
    </row>
    <row r="42" spans="1:7" hidden="1" outlineLevel="1" x14ac:dyDescent="0.25">
      <c r="A42" s="139">
        <v>15</v>
      </c>
      <c r="B42" s="76" t="s">
        <v>4</v>
      </c>
      <c r="C42" s="7" t="s">
        <v>174</v>
      </c>
      <c r="D42" s="7" t="s">
        <v>169</v>
      </c>
      <c r="E42" s="7">
        <v>2018</v>
      </c>
      <c r="F42" s="7" t="s">
        <v>1006</v>
      </c>
      <c r="G42" s="77" t="s">
        <v>934</v>
      </c>
    </row>
    <row r="43" spans="1:7" hidden="1" outlineLevel="1" x14ac:dyDescent="0.25">
      <c r="A43" s="139">
        <v>16</v>
      </c>
      <c r="B43" s="76" t="s">
        <v>4</v>
      </c>
      <c r="C43" s="7" t="s">
        <v>173</v>
      </c>
      <c r="D43" s="7" t="s">
        <v>169</v>
      </c>
      <c r="E43" s="7">
        <v>2018</v>
      </c>
      <c r="F43" s="7" t="s">
        <v>1006</v>
      </c>
      <c r="G43" s="77" t="s">
        <v>934</v>
      </c>
    </row>
    <row r="44" spans="1:7" hidden="1" outlineLevel="1" x14ac:dyDescent="0.25">
      <c r="A44" s="139">
        <v>17</v>
      </c>
      <c r="B44" s="76" t="s">
        <v>4</v>
      </c>
      <c r="C44" s="7" t="s">
        <v>172</v>
      </c>
      <c r="D44" s="7" t="s">
        <v>169</v>
      </c>
      <c r="E44" s="7">
        <v>2018</v>
      </c>
      <c r="F44" s="7" t="s">
        <v>1006</v>
      </c>
      <c r="G44" s="77" t="s">
        <v>934</v>
      </c>
    </row>
    <row r="45" spans="1:7" hidden="1" outlineLevel="1" x14ac:dyDescent="0.25">
      <c r="A45" s="139">
        <v>18</v>
      </c>
      <c r="B45" s="76" t="s">
        <v>4</v>
      </c>
      <c r="C45" s="7" t="s">
        <v>171</v>
      </c>
      <c r="D45" s="7" t="s">
        <v>169</v>
      </c>
      <c r="E45" s="7">
        <v>2018</v>
      </c>
      <c r="F45" s="7" t="s">
        <v>1006</v>
      </c>
      <c r="G45" s="77" t="s">
        <v>934</v>
      </c>
    </row>
    <row r="46" spans="1:7" hidden="1" outlineLevel="1" x14ac:dyDescent="0.25">
      <c r="A46" s="139">
        <v>19</v>
      </c>
      <c r="B46" s="76" t="s">
        <v>4</v>
      </c>
      <c r="C46" s="7" t="s">
        <v>170</v>
      </c>
      <c r="D46" s="7" t="s">
        <v>169</v>
      </c>
      <c r="E46" s="7">
        <v>2018</v>
      </c>
      <c r="F46" s="7" t="s">
        <v>1006</v>
      </c>
      <c r="G46" s="77" t="s">
        <v>934</v>
      </c>
    </row>
    <row r="47" spans="1:7" hidden="1" outlineLevel="1" x14ac:dyDescent="0.25">
      <c r="A47" s="139">
        <v>20</v>
      </c>
      <c r="B47" s="76" t="s">
        <v>4</v>
      </c>
      <c r="C47" s="7" t="s">
        <v>168</v>
      </c>
      <c r="D47" s="7" t="s">
        <v>169</v>
      </c>
      <c r="E47" s="7">
        <v>2018</v>
      </c>
      <c r="F47" s="7" t="s">
        <v>1006</v>
      </c>
      <c r="G47" s="77" t="s">
        <v>934</v>
      </c>
    </row>
    <row r="48" spans="1:7" ht="15.75" collapsed="1" thickBot="1" x14ac:dyDescent="0.3">
      <c r="A48" s="136"/>
      <c r="G48" s="137"/>
    </row>
    <row r="49" spans="1:7" ht="19.5" thickBot="1" x14ac:dyDescent="0.35">
      <c r="A49" s="210" t="s">
        <v>1140</v>
      </c>
      <c r="B49" s="211"/>
      <c r="C49" s="211"/>
      <c r="D49" s="211"/>
      <c r="E49" s="211"/>
      <c r="F49" s="211"/>
      <c r="G49" s="212"/>
    </row>
    <row r="50" spans="1:7" hidden="1" outlineLevel="1" x14ac:dyDescent="0.25">
      <c r="A50" s="139">
        <v>1</v>
      </c>
      <c r="B50" s="76" t="s">
        <v>4</v>
      </c>
      <c r="C50" s="7" t="s">
        <v>523</v>
      </c>
      <c r="D50" s="253" t="s">
        <v>32</v>
      </c>
      <c r="E50" s="7">
        <v>2016</v>
      </c>
      <c r="F50" s="7" t="s">
        <v>1006</v>
      </c>
      <c r="G50" s="77" t="s">
        <v>934</v>
      </c>
    </row>
    <row r="51" spans="1:7" hidden="1" outlineLevel="1" x14ac:dyDescent="0.25">
      <c r="A51" s="139">
        <v>2</v>
      </c>
      <c r="B51" s="76" t="s">
        <v>4</v>
      </c>
      <c r="C51" s="7" t="s">
        <v>522</v>
      </c>
      <c r="D51" s="253" t="s">
        <v>32</v>
      </c>
      <c r="E51" s="7">
        <v>2016</v>
      </c>
      <c r="F51" s="7" t="s">
        <v>1006</v>
      </c>
      <c r="G51" s="77" t="s">
        <v>934</v>
      </c>
    </row>
    <row r="52" spans="1:7" hidden="1" outlineLevel="1" x14ac:dyDescent="0.25">
      <c r="A52" s="139">
        <v>3</v>
      </c>
      <c r="B52" s="76" t="s">
        <v>4</v>
      </c>
      <c r="C52" s="7" t="s">
        <v>521</v>
      </c>
      <c r="D52" s="253" t="s">
        <v>32</v>
      </c>
      <c r="E52" s="7">
        <v>2016</v>
      </c>
      <c r="F52" s="7" t="s">
        <v>1006</v>
      </c>
      <c r="G52" s="77" t="s">
        <v>934</v>
      </c>
    </row>
    <row r="53" spans="1:7" hidden="1" outlineLevel="1" x14ac:dyDescent="0.25">
      <c r="A53" s="139">
        <v>4</v>
      </c>
      <c r="B53" s="76" t="s">
        <v>4</v>
      </c>
      <c r="C53" s="7" t="s">
        <v>520</v>
      </c>
      <c r="D53" s="253" t="s">
        <v>32</v>
      </c>
      <c r="E53" s="7">
        <v>2016</v>
      </c>
      <c r="F53" s="7" t="s">
        <v>1006</v>
      </c>
      <c r="G53" s="77" t="s">
        <v>934</v>
      </c>
    </row>
    <row r="54" spans="1:7" hidden="1" outlineLevel="1" x14ac:dyDescent="0.25">
      <c r="A54" s="139">
        <v>5</v>
      </c>
      <c r="B54" s="76" t="s">
        <v>4</v>
      </c>
      <c r="C54" s="7" t="s">
        <v>519</v>
      </c>
      <c r="D54" s="253" t="s">
        <v>32</v>
      </c>
      <c r="E54" s="7">
        <v>2016</v>
      </c>
      <c r="F54" s="7" t="s">
        <v>1006</v>
      </c>
      <c r="G54" s="77" t="s">
        <v>934</v>
      </c>
    </row>
    <row r="55" spans="1:7" hidden="1" outlineLevel="1" x14ac:dyDescent="0.25">
      <c r="A55" s="139">
        <v>6</v>
      </c>
      <c r="B55" s="76" t="s">
        <v>4</v>
      </c>
      <c r="C55" s="7" t="s">
        <v>444</v>
      </c>
      <c r="D55" s="253" t="s">
        <v>445</v>
      </c>
      <c r="E55" s="7">
        <v>2016</v>
      </c>
      <c r="F55" s="7" t="s">
        <v>1006</v>
      </c>
      <c r="G55" s="77" t="s">
        <v>934</v>
      </c>
    </row>
    <row r="56" spans="1:7" hidden="1" outlineLevel="1" x14ac:dyDescent="0.25">
      <c r="A56" s="139">
        <v>7</v>
      </c>
      <c r="B56" s="76" t="s">
        <v>4</v>
      </c>
      <c r="C56" s="7" t="s">
        <v>453</v>
      </c>
      <c r="D56" s="253" t="s">
        <v>32</v>
      </c>
      <c r="E56" s="7">
        <v>2017</v>
      </c>
      <c r="F56" s="7" t="s">
        <v>1006</v>
      </c>
      <c r="G56" s="77" t="s">
        <v>934</v>
      </c>
    </row>
    <row r="57" spans="1:7" hidden="1" outlineLevel="1" x14ac:dyDescent="0.25">
      <c r="A57" s="139">
        <v>8</v>
      </c>
      <c r="B57" s="76" t="s">
        <v>4</v>
      </c>
      <c r="C57" s="7" t="s">
        <v>452</v>
      </c>
      <c r="D57" s="253" t="s">
        <v>32</v>
      </c>
      <c r="E57" s="7">
        <v>2017</v>
      </c>
      <c r="F57" s="7" t="s">
        <v>1006</v>
      </c>
      <c r="G57" s="77" t="s">
        <v>934</v>
      </c>
    </row>
    <row r="58" spans="1:7" hidden="1" outlineLevel="1" x14ac:dyDescent="0.25">
      <c r="A58" s="139">
        <v>9</v>
      </c>
      <c r="B58" s="76" t="s">
        <v>4</v>
      </c>
      <c r="C58" s="7" t="s">
        <v>451</v>
      </c>
      <c r="D58" s="253" t="s">
        <v>32</v>
      </c>
      <c r="E58" s="7">
        <v>2017</v>
      </c>
      <c r="F58" s="7" t="s">
        <v>1006</v>
      </c>
      <c r="G58" s="77" t="s">
        <v>934</v>
      </c>
    </row>
    <row r="59" spans="1:7" hidden="1" outlineLevel="1" x14ac:dyDescent="0.25">
      <c r="A59" s="139">
        <v>10</v>
      </c>
      <c r="B59" s="76" t="s">
        <v>4</v>
      </c>
      <c r="C59" s="7" t="s">
        <v>450</v>
      </c>
      <c r="D59" s="253" t="s">
        <v>32</v>
      </c>
      <c r="E59" s="7">
        <v>2017</v>
      </c>
      <c r="F59" s="7" t="s">
        <v>1006</v>
      </c>
      <c r="G59" s="77" t="s">
        <v>934</v>
      </c>
    </row>
    <row r="60" spans="1:7" hidden="1" outlineLevel="1" x14ac:dyDescent="0.25">
      <c r="A60" s="139">
        <v>11</v>
      </c>
      <c r="B60" s="76" t="s">
        <v>4</v>
      </c>
      <c r="C60" s="7" t="s">
        <v>446</v>
      </c>
      <c r="D60" s="253" t="s">
        <v>445</v>
      </c>
      <c r="E60" s="7">
        <v>2017</v>
      </c>
      <c r="F60" s="7" t="s">
        <v>1006</v>
      </c>
      <c r="G60" s="77" t="s">
        <v>934</v>
      </c>
    </row>
    <row r="61" spans="1:7" hidden="1" outlineLevel="1" x14ac:dyDescent="0.25">
      <c r="A61" s="139">
        <v>12</v>
      </c>
      <c r="B61" s="76" t="s">
        <v>144</v>
      </c>
      <c r="C61" s="7" t="s">
        <v>740</v>
      </c>
      <c r="D61" s="253" t="s">
        <v>32</v>
      </c>
      <c r="E61" s="7">
        <v>2018</v>
      </c>
      <c r="F61" s="7" t="s">
        <v>1006</v>
      </c>
      <c r="G61" s="77" t="s">
        <v>934</v>
      </c>
    </row>
    <row r="62" spans="1:7" hidden="1" outlineLevel="1" x14ac:dyDescent="0.25">
      <c r="A62" s="139">
        <v>13</v>
      </c>
      <c r="B62" s="76" t="s">
        <v>4</v>
      </c>
      <c r="C62" s="7" t="s">
        <v>739</v>
      </c>
      <c r="D62" s="253" t="s">
        <v>32</v>
      </c>
      <c r="E62" s="7">
        <v>2018</v>
      </c>
      <c r="F62" s="7" t="s">
        <v>1006</v>
      </c>
      <c r="G62" s="77" t="s">
        <v>934</v>
      </c>
    </row>
    <row r="63" spans="1:7" hidden="1" outlineLevel="1" x14ac:dyDescent="0.25">
      <c r="A63" s="139">
        <v>14</v>
      </c>
      <c r="B63" s="76" t="s">
        <v>4</v>
      </c>
      <c r="C63" s="7" t="s">
        <v>738</v>
      </c>
      <c r="D63" s="253" t="s">
        <v>32</v>
      </c>
      <c r="E63" s="7">
        <v>2018</v>
      </c>
      <c r="F63" s="7" t="s">
        <v>1006</v>
      </c>
      <c r="G63" s="77" t="s">
        <v>934</v>
      </c>
    </row>
    <row r="64" spans="1:7" hidden="1" outlineLevel="1" x14ac:dyDescent="0.25">
      <c r="A64" s="139">
        <v>15</v>
      </c>
      <c r="B64" s="76" t="s">
        <v>4</v>
      </c>
      <c r="C64" s="7" t="s">
        <v>737</v>
      </c>
      <c r="D64" s="253" t="s">
        <v>32</v>
      </c>
      <c r="E64" s="7">
        <v>2018</v>
      </c>
      <c r="F64" s="7" t="s">
        <v>1006</v>
      </c>
      <c r="G64" s="77" t="s">
        <v>934</v>
      </c>
    </row>
    <row r="65" spans="1:7" hidden="1" outlineLevel="1" x14ac:dyDescent="0.25">
      <c r="A65" s="139">
        <v>16</v>
      </c>
      <c r="B65" s="76" t="s">
        <v>4</v>
      </c>
      <c r="C65" s="7" t="s">
        <v>736</v>
      </c>
      <c r="D65" s="253" t="s">
        <v>32</v>
      </c>
      <c r="E65" s="7">
        <v>2018</v>
      </c>
      <c r="F65" s="7" t="s">
        <v>1006</v>
      </c>
      <c r="G65" s="77" t="s">
        <v>934</v>
      </c>
    </row>
    <row r="66" spans="1:7" hidden="1" outlineLevel="1" x14ac:dyDescent="0.25">
      <c r="A66" s="139">
        <v>17</v>
      </c>
      <c r="B66" s="76" t="s">
        <v>4</v>
      </c>
      <c r="C66" s="7" t="s">
        <v>735</v>
      </c>
      <c r="D66" s="253" t="s">
        <v>32</v>
      </c>
      <c r="E66" s="7">
        <v>2018</v>
      </c>
      <c r="F66" s="7" t="s">
        <v>1006</v>
      </c>
      <c r="G66" s="77" t="s">
        <v>934</v>
      </c>
    </row>
    <row r="67" spans="1:7" hidden="1" outlineLevel="1" x14ac:dyDescent="0.25">
      <c r="A67" s="139">
        <v>18</v>
      </c>
      <c r="B67" s="76" t="s">
        <v>4</v>
      </c>
      <c r="C67" s="7" t="s">
        <v>734</v>
      </c>
      <c r="D67" s="253" t="s">
        <v>32</v>
      </c>
      <c r="E67" s="7">
        <v>2018</v>
      </c>
      <c r="F67" s="7" t="s">
        <v>1006</v>
      </c>
      <c r="G67" s="77" t="s">
        <v>934</v>
      </c>
    </row>
    <row r="68" spans="1:7" hidden="1" outlineLevel="1" x14ac:dyDescent="0.25">
      <c r="A68" s="139">
        <v>19</v>
      </c>
      <c r="B68" s="76" t="s">
        <v>4</v>
      </c>
      <c r="C68" s="7" t="s">
        <v>733</v>
      </c>
      <c r="D68" s="253" t="s">
        <v>32</v>
      </c>
      <c r="E68" s="7">
        <v>2018</v>
      </c>
      <c r="F68" s="7" t="s">
        <v>1006</v>
      </c>
      <c r="G68" s="77" t="s">
        <v>934</v>
      </c>
    </row>
    <row r="69" spans="1:7" hidden="1" outlineLevel="1" x14ac:dyDescent="0.25">
      <c r="A69" s="139">
        <v>20</v>
      </c>
      <c r="B69" s="76" t="s">
        <v>4</v>
      </c>
      <c r="C69" s="7" t="s">
        <v>732</v>
      </c>
      <c r="D69" s="253" t="s">
        <v>32</v>
      </c>
      <c r="E69" s="7">
        <v>2018</v>
      </c>
      <c r="F69" s="7" t="s">
        <v>1006</v>
      </c>
      <c r="G69" s="77" t="s">
        <v>934</v>
      </c>
    </row>
    <row r="70" spans="1:7" hidden="1" outlineLevel="1" x14ac:dyDescent="0.25">
      <c r="A70" s="139">
        <v>21</v>
      </c>
      <c r="B70" s="76" t="s">
        <v>4</v>
      </c>
      <c r="C70" s="7" t="s">
        <v>731</v>
      </c>
      <c r="D70" s="253" t="s">
        <v>32</v>
      </c>
      <c r="E70" s="7">
        <v>2018</v>
      </c>
      <c r="F70" s="7" t="s">
        <v>1006</v>
      </c>
      <c r="G70" s="77" t="s">
        <v>934</v>
      </c>
    </row>
    <row r="71" spans="1:7" hidden="1" outlineLevel="1" x14ac:dyDescent="0.25">
      <c r="A71" s="139">
        <v>22</v>
      </c>
      <c r="B71" s="76" t="s">
        <v>4</v>
      </c>
      <c r="C71" s="7" t="s">
        <v>730</v>
      </c>
      <c r="D71" s="253" t="s">
        <v>32</v>
      </c>
      <c r="E71" s="7">
        <v>2018</v>
      </c>
      <c r="F71" s="7" t="s">
        <v>1006</v>
      </c>
      <c r="G71" s="77" t="s">
        <v>934</v>
      </c>
    </row>
    <row r="72" spans="1:7" hidden="1" outlineLevel="1" x14ac:dyDescent="0.25">
      <c r="A72" s="139">
        <v>23</v>
      </c>
      <c r="B72" s="76" t="s">
        <v>4</v>
      </c>
      <c r="C72" s="7" t="s">
        <v>729</v>
      </c>
      <c r="D72" s="253" t="s">
        <v>32</v>
      </c>
      <c r="E72" s="7">
        <v>2018</v>
      </c>
      <c r="F72" s="7" t="s">
        <v>1006</v>
      </c>
      <c r="G72" s="77" t="s">
        <v>934</v>
      </c>
    </row>
    <row r="73" spans="1:7" hidden="1" outlineLevel="1" x14ac:dyDescent="0.25">
      <c r="A73" s="139">
        <v>24</v>
      </c>
      <c r="B73" s="76" t="s">
        <v>4</v>
      </c>
      <c r="C73" s="7" t="s">
        <v>728</v>
      </c>
      <c r="D73" s="253" t="s">
        <v>32</v>
      </c>
      <c r="E73" s="7">
        <v>2018</v>
      </c>
      <c r="F73" s="7" t="s">
        <v>1006</v>
      </c>
      <c r="G73" s="77" t="s">
        <v>934</v>
      </c>
    </row>
    <row r="74" spans="1:7" hidden="1" outlineLevel="1" x14ac:dyDescent="0.25">
      <c r="A74" s="139">
        <v>25</v>
      </c>
      <c r="B74" s="76" t="s">
        <v>4</v>
      </c>
      <c r="C74" s="7" t="s">
        <v>727</v>
      </c>
      <c r="D74" s="253" t="s">
        <v>32</v>
      </c>
      <c r="E74" s="7">
        <v>2018</v>
      </c>
      <c r="F74" s="7" t="s">
        <v>1006</v>
      </c>
      <c r="G74" s="77" t="s">
        <v>934</v>
      </c>
    </row>
    <row r="75" spans="1:7" hidden="1" outlineLevel="1" x14ac:dyDescent="0.25">
      <c r="A75" s="139">
        <v>26</v>
      </c>
      <c r="B75" s="76" t="s">
        <v>4</v>
      </c>
      <c r="C75" s="7" t="s">
        <v>726</v>
      </c>
      <c r="D75" s="253" t="s">
        <v>32</v>
      </c>
      <c r="E75" s="7">
        <v>2018</v>
      </c>
      <c r="F75" s="7" t="s">
        <v>1006</v>
      </c>
      <c r="G75" s="77" t="s">
        <v>934</v>
      </c>
    </row>
    <row r="76" spans="1:7" hidden="1" outlineLevel="1" x14ac:dyDescent="0.25">
      <c r="A76" s="139">
        <v>27</v>
      </c>
      <c r="B76" s="76" t="s">
        <v>4</v>
      </c>
      <c r="C76" s="7" t="s">
        <v>725</v>
      </c>
      <c r="D76" s="253" t="s">
        <v>91</v>
      </c>
      <c r="E76" s="7">
        <v>2018</v>
      </c>
      <c r="F76" s="7" t="s">
        <v>1006</v>
      </c>
      <c r="G76" s="77" t="s">
        <v>934</v>
      </c>
    </row>
    <row r="77" spans="1:7" hidden="1" outlineLevel="1" x14ac:dyDescent="0.25">
      <c r="A77" s="139">
        <v>28</v>
      </c>
      <c r="B77" s="76" t="s">
        <v>4</v>
      </c>
      <c r="C77" s="7" t="s">
        <v>724</v>
      </c>
      <c r="D77" s="253" t="s">
        <v>91</v>
      </c>
      <c r="E77" s="7">
        <v>2018</v>
      </c>
      <c r="F77" s="7" t="s">
        <v>1006</v>
      </c>
      <c r="G77" s="77" t="s">
        <v>934</v>
      </c>
    </row>
    <row r="78" spans="1:7" hidden="1" outlineLevel="1" x14ac:dyDescent="0.25">
      <c r="A78" s="139">
        <v>29</v>
      </c>
      <c r="B78" s="76" t="s">
        <v>4</v>
      </c>
      <c r="C78" s="7" t="s">
        <v>723</v>
      </c>
      <c r="D78" s="253" t="s">
        <v>91</v>
      </c>
      <c r="E78" s="7">
        <v>2018</v>
      </c>
      <c r="F78" s="7" t="s">
        <v>1006</v>
      </c>
      <c r="G78" s="77" t="s">
        <v>934</v>
      </c>
    </row>
    <row r="79" spans="1:7" hidden="1" outlineLevel="1" x14ac:dyDescent="0.25">
      <c r="A79" s="139">
        <v>30</v>
      </c>
      <c r="B79" s="76" t="s">
        <v>4</v>
      </c>
      <c r="C79" s="7" t="s">
        <v>722</v>
      </c>
      <c r="D79" s="253" t="s">
        <v>91</v>
      </c>
      <c r="E79" s="7">
        <v>2018</v>
      </c>
      <c r="F79" s="7" t="s">
        <v>1006</v>
      </c>
      <c r="G79" s="77" t="s">
        <v>934</v>
      </c>
    </row>
    <row r="80" spans="1:7" hidden="1" outlineLevel="1" x14ac:dyDescent="0.25">
      <c r="A80" s="139">
        <v>31</v>
      </c>
      <c r="B80" s="76" t="s">
        <v>4</v>
      </c>
      <c r="C80" s="7" t="s">
        <v>721</v>
      </c>
      <c r="D80" s="253" t="s">
        <v>91</v>
      </c>
      <c r="E80" s="7">
        <v>2018</v>
      </c>
      <c r="F80" s="7" t="s">
        <v>1006</v>
      </c>
      <c r="G80" s="77" t="s">
        <v>934</v>
      </c>
    </row>
    <row r="81" spans="1:7" hidden="1" outlineLevel="1" x14ac:dyDescent="0.25">
      <c r="A81" s="139">
        <v>32</v>
      </c>
      <c r="B81" s="76" t="s">
        <v>4</v>
      </c>
      <c r="C81" s="7" t="s">
        <v>720</v>
      </c>
      <c r="D81" s="253" t="s">
        <v>91</v>
      </c>
      <c r="E81" s="7">
        <v>2018</v>
      </c>
      <c r="F81" s="7" t="s">
        <v>1006</v>
      </c>
      <c r="G81" s="77" t="s">
        <v>934</v>
      </c>
    </row>
    <row r="82" spans="1:7" hidden="1" outlineLevel="1" x14ac:dyDescent="0.25">
      <c r="A82" s="139">
        <v>33</v>
      </c>
      <c r="B82" s="76" t="s">
        <v>4</v>
      </c>
      <c r="C82" s="7" t="s">
        <v>719</v>
      </c>
      <c r="D82" s="253" t="s">
        <v>91</v>
      </c>
      <c r="E82" s="7">
        <v>2018</v>
      </c>
      <c r="F82" s="7" t="s">
        <v>1006</v>
      </c>
      <c r="G82" s="77" t="s">
        <v>934</v>
      </c>
    </row>
    <row r="83" spans="1:7" hidden="1" outlineLevel="1" x14ac:dyDescent="0.25">
      <c r="A83" s="139">
        <v>34</v>
      </c>
      <c r="B83" s="76" t="s">
        <v>4</v>
      </c>
      <c r="C83" s="7" t="s">
        <v>718</v>
      </c>
      <c r="D83" s="253" t="s">
        <v>91</v>
      </c>
      <c r="E83" s="7">
        <v>2018</v>
      </c>
      <c r="F83" s="7" t="s">
        <v>1006</v>
      </c>
      <c r="G83" s="77" t="s">
        <v>934</v>
      </c>
    </row>
    <row r="84" spans="1:7" hidden="1" outlineLevel="1" x14ac:dyDescent="0.25">
      <c r="A84" s="139">
        <v>35</v>
      </c>
      <c r="B84" s="76" t="s">
        <v>4</v>
      </c>
      <c r="C84" s="7" t="s">
        <v>717</v>
      </c>
      <c r="D84" s="253" t="s">
        <v>91</v>
      </c>
      <c r="E84" s="7">
        <v>2018</v>
      </c>
      <c r="F84" s="7" t="s">
        <v>1006</v>
      </c>
      <c r="G84" s="77" t="s">
        <v>934</v>
      </c>
    </row>
    <row r="85" spans="1:7" hidden="1" outlineLevel="1" x14ac:dyDescent="0.25">
      <c r="A85" s="139">
        <v>36</v>
      </c>
      <c r="B85" s="76" t="s">
        <v>4</v>
      </c>
      <c r="C85" s="7" t="s">
        <v>716</v>
      </c>
      <c r="D85" s="253" t="s">
        <v>91</v>
      </c>
      <c r="E85" s="7">
        <v>2018</v>
      </c>
      <c r="F85" s="7" t="s">
        <v>1006</v>
      </c>
      <c r="G85" s="77" t="s">
        <v>934</v>
      </c>
    </row>
    <row r="86" spans="1:7" hidden="1" outlineLevel="1" x14ac:dyDescent="0.25">
      <c r="A86" s="139">
        <v>37</v>
      </c>
      <c r="B86" s="76" t="s">
        <v>4</v>
      </c>
      <c r="C86" s="7" t="s">
        <v>715</v>
      </c>
      <c r="D86" s="253" t="s">
        <v>91</v>
      </c>
      <c r="E86" s="7">
        <v>2018</v>
      </c>
      <c r="F86" s="7" t="s">
        <v>1006</v>
      </c>
      <c r="G86" s="77" t="s">
        <v>934</v>
      </c>
    </row>
    <row r="87" spans="1:7" hidden="1" outlineLevel="1" x14ac:dyDescent="0.25">
      <c r="A87" s="139">
        <v>38</v>
      </c>
      <c r="B87" s="76" t="s">
        <v>4</v>
      </c>
      <c r="C87" s="7" t="s">
        <v>714</v>
      </c>
      <c r="D87" s="253" t="s">
        <v>91</v>
      </c>
      <c r="E87" s="7">
        <v>2018</v>
      </c>
      <c r="F87" s="7" t="s">
        <v>1006</v>
      </c>
      <c r="G87" s="77" t="s">
        <v>934</v>
      </c>
    </row>
    <row r="88" spans="1:7" hidden="1" outlineLevel="1" x14ac:dyDescent="0.25">
      <c r="A88" s="139">
        <v>39</v>
      </c>
      <c r="B88" s="76" t="s">
        <v>4</v>
      </c>
      <c r="C88" s="7" t="s">
        <v>713</v>
      </c>
      <c r="D88" s="253" t="s">
        <v>91</v>
      </c>
      <c r="E88" s="7">
        <v>2018</v>
      </c>
      <c r="F88" s="7" t="s">
        <v>1006</v>
      </c>
      <c r="G88" s="77" t="s">
        <v>934</v>
      </c>
    </row>
    <row r="89" spans="1:7" hidden="1" outlineLevel="1" x14ac:dyDescent="0.25">
      <c r="A89" s="139">
        <v>40</v>
      </c>
      <c r="B89" s="76" t="s">
        <v>4</v>
      </c>
      <c r="C89" s="7" t="s">
        <v>712</v>
      </c>
      <c r="D89" s="253" t="s">
        <v>91</v>
      </c>
      <c r="E89" s="7">
        <v>2018</v>
      </c>
      <c r="F89" s="7" t="s">
        <v>1006</v>
      </c>
      <c r="G89" s="77" t="s">
        <v>934</v>
      </c>
    </row>
    <row r="90" spans="1:7" hidden="1" outlineLevel="1" x14ac:dyDescent="0.25">
      <c r="A90" s="139">
        <v>41</v>
      </c>
      <c r="B90" s="76" t="s">
        <v>4</v>
      </c>
      <c r="C90" s="7" t="s">
        <v>711</v>
      </c>
      <c r="D90" s="253" t="s">
        <v>91</v>
      </c>
      <c r="E90" s="7">
        <v>2018</v>
      </c>
      <c r="F90" s="7" t="s">
        <v>1006</v>
      </c>
      <c r="G90" s="77" t="s">
        <v>934</v>
      </c>
    </row>
    <row r="91" spans="1:7" hidden="1" outlineLevel="1" x14ac:dyDescent="0.25">
      <c r="A91" s="139">
        <v>42</v>
      </c>
      <c r="B91" s="76" t="s">
        <v>144</v>
      </c>
      <c r="C91" s="7" t="s">
        <v>221</v>
      </c>
      <c r="D91" s="253" t="s">
        <v>32</v>
      </c>
      <c r="E91" s="7">
        <v>2019</v>
      </c>
      <c r="F91" s="7" t="s">
        <v>1006</v>
      </c>
      <c r="G91" s="77" t="s">
        <v>934</v>
      </c>
    </row>
    <row r="92" spans="1:7" hidden="1" outlineLevel="1" x14ac:dyDescent="0.25">
      <c r="A92" s="139">
        <v>43</v>
      </c>
      <c r="B92" s="76" t="s">
        <v>144</v>
      </c>
      <c r="C92" s="7" t="s">
        <v>220</v>
      </c>
      <c r="D92" s="253" t="s">
        <v>32</v>
      </c>
      <c r="E92" s="7">
        <v>2019</v>
      </c>
      <c r="F92" s="7" t="s">
        <v>1006</v>
      </c>
      <c r="G92" s="77" t="s">
        <v>934</v>
      </c>
    </row>
    <row r="93" spans="1:7" hidden="1" outlineLevel="1" x14ac:dyDescent="0.25">
      <c r="A93" s="139">
        <v>44</v>
      </c>
      <c r="B93" s="76" t="s">
        <v>144</v>
      </c>
      <c r="C93" s="7" t="s">
        <v>219</v>
      </c>
      <c r="D93" s="253" t="s">
        <v>32</v>
      </c>
      <c r="E93" s="7">
        <v>2019</v>
      </c>
      <c r="F93" s="7" t="s">
        <v>1006</v>
      </c>
      <c r="G93" s="77" t="s">
        <v>934</v>
      </c>
    </row>
    <row r="94" spans="1:7" hidden="1" outlineLevel="1" x14ac:dyDescent="0.25">
      <c r="A94" s="139">
        <v>45</v>
      </c>
      <c r="B94" s="76" t="s">
        <v>144</v>
      </c>
      <c r="C94" s="7" t="s">
        <v>218</v>
      </c>
      <c r="D94" s="253" t="s">
        <v>32</v>
      </c>
      <c r="E94" s="7">
        <v>2019</v>
      </c>
      <c r="F94" s="7" t="s">
        <v>1006</v>
      </c>
      <c r="G94" s="77" t="s">
        <v>934</v>
      </c>
    </row>
    <row r="95" spans="1:7" hidden="1" outlineLevel="1" x14ac:dyDescent="0.25">
      <c r="A95" s="139">
        <v>46</v>
      </c>
      <c r="B95" s="76" t="s">
        <v>144</v>
      </c>
      <c r="C95" s="7" t="s">
        <v>217</v>
      </c>
      <c r="D95" s="253" t="s">
        <v>32</v>
      </c>
      <c r="E95" s="7">
        <v>2019</v>
      </c>
      <c r="F95" s="7" t="s">
        <v>1006</v>
      </c>
      <c r="G95" s="77" t="s">
        <v>934</v>
      </c>
    </row>
    <row r="96" spans="1:7" hidden="1" outlineLevel="1" x14ac:dyDescent="0.25">
      <c r="A96" s="139">
        <v>47</v>
      </c>
      <c r="B96" s="76" t="s">
        <v>144</v>
      </c>
      <c r="C96" s="7" t="s">
        <v>216</v>
      </c>
      <c r="D96" s="253" t="s">
        <v>32</v>
      </c>
      <c r="E96" s="7">
        <v>2019</v>
      </c>
      <c r="F96" s="7" t="s">
        <v>1006</v>
      </c>
      <c r="G96" s="77" t="s">
        <v>934</v>
      </c>
    </row>
    <row r="97" spans="1:7" hidden="1" outlineLevel="1" x14ac:dyDescent="0.25">
      <c r="A97" s="139">
        <v>48</v>
      </c>
      <c r="B97" s="76" t="s">
        <v>144</v>
      </c>
      <c r="C97" s="7" t="s">
        <v>215</v>
      </c>
      <c r="D97" s="253" t="s">
        <v>32</v>
      </c>
      <c r="E97" s="7">
        <v>2019</v>
      </c>
      <c r="F97" s="7" t="s">
        <v>1006</v>
      </c>
      <c r="G97" s="77" t="s">
        <v>934</v>
      </c>
    </row>
    <row r="98" spans="1:7" hidden="1" outlineLevel="1" x14ac:dyDescent="0.25">
      <c r="A98" s="139">
        <v>49</v>
      </c>
      <c r="B98" s="76" t="s">
        <v>144</v>
      </c>
      <c r="C98" s="7" t="s">
        <v>214</v>
      </c>
      <c r="D98" s="253" t="s">
        <v>32</v>
      </c>
      <c r="E98" s="7">
        <v>2019</v>
      </c>
      <c r="F98" s="7" t="s">
        <v>1006</v>
      </c>
      <c r="G98" s="77" t="s">
        <v>934</v>
      </c>
    </row>
    <row r="99" spans="1:7" hidden="1" outlineLevel="1" x14ac:dyDescent="0.25">
      <c r="A99" s="139">
        <v>50</v>
      </c>
      <c r="B99" s="76" t="s">
        <v>144</v>
      </c>
      <c r="C99" s="7" t="s">
        <v>213</v>
      </c>
      <c r="D99" s="253" t="s">
        <v>32</v>
      </c>
      <c r="E99" s="7">
        <v>2019</v>
      </c>
      <c r="F99" s="7" t="s">
        <v>1006</v>
      </c>
      <c r="G99" s="77" t="s">
        <v>934</v>
      </c>
    </row>
    <row r="100" spans="1:7" hidden="1" outlineLevel="1" x14ac:dyDescent="0.25">
      <c r="A100" s="139">
        <v>51</v>
      </c>
      <c r="B100" s="76" t="s">
        <v>144</v>
      </c>
      <c r="C100" s="7" t="s">
        <v>212</v>
      </c>
      <c r="D100" s="253" t="s">
        <v>32</v>
      </c>
      <c r="E100" s="7">
        <v>2019</v>
      </c>
      <c r="F100" s="7" t="s">
        <v>1006</v>
      </c>
      <c r="G100" s="77" t="s">
        <v>934</v>
      </c>
    </row>
    <row r="101" spans="1:7" hidden="1" outlineLevel="1" x14ac:dyDescent="0.25">
      <c r="A101" s="139">
        <v>52</v>
      </c>
      <c r="B101" s="76" t="s">
        <v>144</v>
      </c>
      <c r="C101" s="7" t="s">
        <v>211</v>
      </c>
      <c r="D101" s="253" t="s">
        <v>32</v>
      </c>
      <c r="E101" s="7">
        <v>2019</v>
      </c>
      <c r="F101" s="7" t="s">
        <v>1006</v>
      </c>
      <c r="G101" s="77" t="s">
        <v>934</v>
      </c>
    </row>
    <row r="102" spans="1:7" hidden="1" outlineLevel="1" x14ac:dyDescent="0.25">
      <c r="A102" s="139">
        <v>53</v>
      </c>
      <c r="B102" s="76" t="s">
        <v>144</v>
      </c>
      <c r="C102" s="7" t="s">
        <v>210</v>
      </c>
      <c r="D102" s="253" t="s">
        <v>32</v>
      </c>
      <c r="E102" s="7">
        <v>2019</v>
      </c>
      <c r="F102" s="7" t="s">
        <v>1006</v>
      </c>
      <c r="G102" s="77" t="s">
        <v>934</v>
      </c>
    </row>
    <row r="103" spans="1:7" hidden="1" outlineLevel="1" x14ac:dyDescent="0.25">
      <c r="A103" s="139">
        <v>54</v>
      </c>
      <c r="B103" s="76" t="s">
        <v>144</v>
      </c>
      <c r="C103" s="7" t="s">
        <v>209</v>
      </c>
      <c r="D103" s="253" t="s">
        <v>32</v>
      </c>
      <c r="E103" s="7">
        <v>2019</v>
      </c>
      <c r="F103" s="7" t="s">
        <v>1006</v>
      </c>
      <c r="G103" s="77" t="s">
        <v>934</v>
      </c>
    </row>
    <row r="104" spans="1:7" hidden="1" outlineLevel="1" x14ac:dyDescent="0.25">
      <c r="A104" s="139">
        <v>55</v>
      </c>
      <c r="B104" s="76" t="s">
        <v>144</v>
      </c>
      <c r="C104" s="7" t="s">
        <v>208</v>
      </c>
      <c r="D104" s="253" t="s">
        <v>32</v>
      </c>
      <c r="E104" s="7">
        <v>2019</v>
      </c>
      <c r="F104" s="7" t="s">
        <v>1006</v>
      </c>
      <c r="G104" s="77" t="s">
        <v>934</v>
      </c>
    </row>
    <row r="105" spans="1:7" hidden="1" outlineLevel="1" x14ac:dyDescent="0.25">
      <c r="A105" s="139">
        <v>56</v>
      </c>
      <c r="B105" s="76" t="s">
        <v>144</v>
      </c>
      <c r="C105" s="7" t="s">
        <v>207</v>
      </c>
      <c r="D105" s="253" t="s">
        <v>32</v>
      </c>
      <c r="E105" s="7">
        <v>2019</v>
      </c>
      <c r="F105" s="7" t="s">
        <v>1006</v>
      </c>
      <c r="G105" s="77" t="s">
        <v>934</v>
      </c>
    </row>
    <row r="106" spans="1:7" hidden="1" outlineLevel="1" x14ac:dyDescent="0.25">
      <c r="A106" s="139">
        <v>57</v>
      </c>
      <c r="B106" s="76" t="s">
        <v>144</v>
      </c>
      <c r="C106" s="7" t="s">
        <v>206</v>
      </c>
      <c r="D106" s="253" t="s">
        <v>32</v>
      </c>
      <c r="E106" s="7">
        <v>2019</v>
      </c>
      <c r="F106" s="7" t="s">
        <v>1006</v>
      </c>
      <c r="G106" s="77" t="s">
        <v>934</v>
      </c>
    </row>
    <row r="107" spans="1:7" hidden="1" outlineLevel="1" x14ac:dyDescent="0.25">
      <c r="A107" s="139">
        <v>58</v>
      </c>
      <c r="B107" s="76" t="s">
        <v>144</v>
      </c>
      <c r="C107" s="7" t="s">
        <v>205</v>
      </c>
      <c r="D107" s="253" t="s">
        <v>32</v>
      </c>
      <c r="E107" s="7">
        <v>2019</v>
      </c>
      <c r="F107" s="7" t="s">
        <v>1006</v>
      </c>
      <c r="G107" s="77" t="s">
        <v>934</v>
      </c>
    </row>
    <row r="108" spans="1:7" hidden="1" outlineLevel="1" x14ac:dyDescent="0.25">
      <c r="A108" s="139">
        <v>59</v>
      </c>
      <c r="B108" s="76" t="s">
        <v>144</v>
      </c>
      <c r="C108" s="7" t="s">
        <v>204</v>
      </c>
      <c r="D108" s="253" t="s">
        <v>32</v>
      </c>
      <c r="E108" s="7">
        <v>2019</v>
      </c>
      <c r="F108" s="7" t="s">
        <v>1006</v>
      </c>
      <c r="G108" s="77" t="s">
        <v>934</v>
      </c>
    </row>
    <row r="109" spans="1:7" hidden="1" outlineLevel="1" x14ac:dyDescent="0.25">
      <c r="A109" s="139">
        <v>60</v>
      </c>
      <c r="B109" s="76" t="s">
        <v>144</v>
      </c>
      <c r="C109" s="7" t="s">
        <v>203</v>
      </c>
      <c r="D109" s="253" t="s">
        <v>32</v>
      </c>
      <c r="E109" s="7">
        <v>2019</v>
      </c>
      <c r="F109" s="7" t="s">
        <v>1006</v>
      </c>
      <c r="G109" s="77" t="s">
        <v>934</v>
      </c>
    </row>
    <row r="110" spans="1:7" hidden="1" outlineLevel="1" x14ac:dyDescent="0.25">
      <c r="A110" s="139">
        <v>61</v>
      </c>
      <c r="B110" s="76" t="s">
        <v>144</v>
      </c>
      <c r="C110" s="7" t="s">
        <v>202</v>
      </c>
      <c r="D110" s="253" t="s">
        <v>32</v>
      </c>
      <c r="E110" s="7">
        <v>2019</v>
      </c>
      <c r="F110" s="7" t="s">
        <v>1006</v>
      </c>
      <c r="G110" s="77" t="s">
        <v>934</v>
      </c>
    </row>
    <row r="111" spans="1:7" hidden="1" outlineLevel="1" x14ac:dyDescent="0.25">
      <c r="A111" s="139">
        <v>62</v>
      </c>
      <c r="B111" s="76" t="s">
        <v>144</v>
      </c>
      <c r="C111" s="7" t="s">
        <v>201</v>
      </c>
      <c r="D111" s="253" t="s">
        <v>32</v>
      </c>
      <c r="E111" s="7">
        <v>2019</v>
      </c>
      <c r="F111" s="7" t="s">
        <v>1006</v>
      </c>
      <c r="G111" s="77" t="s">
        <v>934</v>
      </c>
    </row>
    <row r="112" spans="1:7" hidden="1" outlineLevel="1" x14ac:dyDescent="0.25">
      <c r="A112" s="139">
        <v>63</v>
      </c>
      <c r="B112" s="76" t="s">
        <v>144</v>
      </c>
      <c r="C112" s="7" t="s">
        <v>200</v>
      </c>
      <c r="D112" s="253" t="s">
        <v>32</v>
      </c>
      <c r="E112" s="7">
        <v>2019</v>
      </c>
      <c r="F112" s="7" t="s">
        <v>1006</v>
      </c>
      <c r="G112" s="77" t="s">
        <v>934</v>
      </c>
    </row>
    <row r="113" spans="1:7" hidden="1" outlineLevel="1" x14ac:dyDescent="0.25">
      <c r="A113" s="139">
        <v>64</v>
      </c>
      <c r="B113" s="76" t="s">
        <v>144</v>
      </c>
      <c r="C113" s="7" t="s">
        <v>199</v>
      </c>
      <c r="D113" s="253" t="s">
        <v>32</v>
      </c>
      <c r="E113" s="7">
        <v>2019</v>
      </c>
      <c r="F113" s="7" t="s">
        <v>1006</v>
      </c>
      <c r="G113" s="77" t="s">
        <v>934</v>
      </c>
    </row>
    <row r="114" spans="1:7" hidden="1" outlineLevel="1" x14ac:dyDescent="0.25">
      <c r="A114" s="139">
        <v>65</v>
      </c>
      <c r="B114" s="76" t="s">
        <v>144</v>
      </c>
      <c r="C114" s="7" t="s">
        <v>198</v>
      </c>
      <c r="D114" s="253" t="s">
        <v>32</v>
      </c>
      <c r="E114" s="7">
        <v>2019</v>
      </c>
      <c r="F114" s="7" t="s">
        <v>1006</v>
      </c>
      <c r="G114" s="77" t="s">
        <v>934</v>
      </c>
    </row>
    <row r="115" spans="1:7" hidden="1" outlineLevel="1" x14ac:dyDescent="0.25">
      <c r="A115" s="139">
        <v>66</v>
      </c>
      <c r="B115" s="76" t="s">
        <v>144</v>
      </c>
      <c r="C115" s="7" t="s">
        <v>197</v>
      </c>
      <c r="D115" s="253" t="s">
        <v>32</v>
      </c>
      <c r="E115" s="7">
        <v>2019</v>
      </c>
      <c r="F115" s="7" t="s">
        <v>1006</v>
      </c>
      <c r="G115" s="77" t="s">
        <v>934</v>
      </c>
    </row>
    <row r="116" spans="1:7" hidden="1" outlineLevel="1" x14ac:dyDescent="0.25">
      <c r="A116" s="139">
        <v>67</v>
      </c>
      <c r="B116" s="76" t="s">
        <v>144</v>
      </c>
      <c r="C116" s="7" t="s">
        <v>196</v>
      </c>
      <c r="D116" s="253" t="s">
        <v>91</v>
      </c>
      <c r="E116" s="7">
        <v>2019</v>
      </c>
      <c r="F116" s="7" t="s">
        <v>1006</v>
      </c>
      <c r="G116" s="77" t="s">
        <v>934</v>
      </c>
    </row>
    <row r="117" spans="1:7" hidden="1" outlineLevel="1" x14ac:dyDescent="0.25">
      <c r="A117" s="139">
        <v>68</v>
      </c>
      <c r="B117" s="76" t="s">
        <v>144</v>
      </c>
      <c r="C117" s="7" t="s">
        <v>195</v>
      </c>
      <c r="D117" s="253" t="s">
        <v>91</v>
      </c>
      <c r="E117" s="7">
        <v>2019</v>
      </c>
      <c r="F117" s="7" t="s">
        <v>1006</v>
      </c>
      <c r="G117" s="77" t="s">
        <v>934</v>
      </c>
    </row>
    <row r="118" spans="1:7" hidden="1" outlineLevel="1" x14ac:dyDescent="0.25">
      <c r="A118" s="139">
        <v>69</v>
      </c>
      <c r="B118" s="76" t="s">
        <v>144</v>
      </c>
      <c r="C118" s="7" t="s">
        <v>194</v>
      </c>
      <c r="D118" s="253" t="s">
        <v>91</v>
      </c>
      <c r="E118" s="7">
        <v>2019</v>
      </c>
      <c r="F118" s="7" t="s">
        <v>1006</v>
      </c>
      <c r="G118" s="77" t="s">
        <v>934</v>
      </c>
    </row>
    <row r="119" spans="1:7" hidden="1" outlineLevel="1" x14ac:dyDescent="0.25">
      <c r="A119" s="139">
        <v>70</v>
      </c>
      <c r="B119" s="76" t="s">
        <v>144</v>
      </c>
      <c r="C119" s="7" t="s">
        <v>193</v>
      </c>
      <c r="D119" s="253" t="s">
        <v>91</v>
      </c>
      <c r="E119" s="7">
        <v>2019</v>
      </c>
      <c r="F119" s="7" t="s">
        <v>1006</v>
      </c>
      <c r="G119" s="77" t="s">
        <v>934</v>
      </c>
    </row>
    <row r="120" spans="1:7" hidden="1" outlineLevel="1" x14ac:dyDescent="0.25">
      <c r="A120" s="139">
        <v>71</v>
      </c>
      <c r="B120" s="76" t="s">
        <v>144</v>
      </c>
      <c r="C120" s="7" t="s">
        <v>192</v>
      </c>
      <c r="D120" s="253" t="s">
        <v>91</v>
      </c>
      <c r="E120" s="7">
        <v>2019</v>
      </c>
      <c r="F120" s="7" t="s">
        <v>1006</v>
      </c>
      <c r="G120" s="77" t="s">
        <v>934</v>
      </c>
    </row>
    <row r="121" spans="1:7" hidden="1" outlineLevel="1" x14ac:dyDescent="0.25">
      <c r="A121" s="139">
        <v>72</v>
      </c>
      <c r="B121" s="76" t="s">
        <v>144</v>
      </c>
      <c r="C121" s="7" t="s">
        <v>191</v>
      </c>
      <c r="D121" s="253" t="s">
        <v>91</v>
      </c>
      <c r="E121" s="7">
        <v>2019</v>
      </c>
      <c r="F121" s="7" t="s">
        <v>1006</v>
      </c>
      <c r="G121" s="77" t="s">
        <v>934</v>
      </c>
    </row>
    <row r="122" spans="1:7" hidden="1" outlineLevel="1" x14ac:dyDescent="0.25">
      <c r="A122" s="139">
        <v>73</v>
      </c>
      <c r="B122" s="76" t="s">
        <v>144</v>
      </c>
      <c r="C122" s="7" t="s">
        <v>190</v>
      </c>
      <c r="D122" s="253" t="s">
        <v>91</v>
      </c>
      <c r="E122" s="7">
        <v>2019</v>
      </c>
      <c r="F122" s="7" t="s">
        <v>1006</v>
      </c>
      <c r="G122" s="77" t="s">
        <v>934</v>
      </c>
    </row>
    <row r="123" spans="1:7" hidden="1" outlineLevel="1" x14ac:dyDescent="0.25">
      <c r="A123" s="139">
        <v>74</v>
      </c>
      <c r="B123" s="76" t="s">
        <v>144</v>
      </c>
      <c r="C123" s="7" t="s">
        <v>189</v>
      </c>
      <c r="D123" s="253" t="s">
        <v>91</v>
      </c>
      <c r="E123" s="7">
        <v>2019</v>
      </c>
      <c r="F123" s="7" t="s">
        <v>1006</v>
      </c>
      <c r="G123" s="77" t="s">
        <v>934</v>
      </c>
    </row>
    <row r="124" spans="1:7" ht="15.75" collapsed="1" thickBot="1" x14ac:dyDescent="0.3">
      <c r="A124" s="136"/>
      <c r="G124" s="137"/>
    </row>
    <row r="125" spans="1:7" ht="19.5" thickBot="1" x14ac:dyDescent="0.35">
      <c r="A125" s="210" t="s">
        <v>1141</v>
      </c>
      <c r="B125" s="211"/>
      <c r="C125" s="211"/>
      <c r="D125" s="211"/>
      <c r="E125" s="211"/>
      <c r="F125" s="211"/>
      <c r="G125" s="212"/>
    </row>
    <row r="126" spans="1:7" hidden="1" outlineLevel="1" x14ac:dyDescent="0.25">
      <c r="A126" s="139">
        <v>1</v>
      </c>
      <c r="B126" s="76" t="s">
        <v>4</v>
      </c>
      <c r="C126" s="7" t="s">
        <v>491</v>
      </c>
      <c r="D126" s="253" t="s">
        <v>492</v>
      </c>
      <c r="E126" s="7">
        <v>2016</v>
      </c>
      <c r="F126" s="7" t="s">
        <v>1006</v>
      </c>
      <c r="G126" s="77" t="s">
        <v>934</v>
      </c>
    </row>
    <row r="127" spans="1:7" hidden="1" outlineLevel="1" x14ac:dyDescent="0.25">
      <c r="A127" s="139">
        <v>2</v>
      </c>
      <c r="B127" s="76" t="s">
        <v>4</v>
      </c>
      <c r="C127" s="7" t="s">
        <v>816</v>
      </c>
      <c r="D127" s="253" t="s">
        <v>151</v>
      </c>
      <c r="E127" s="7">
        <v>2016</v>
      </c>
      <c r="F127" s="7" t="s">
        <v>1006</v>
      </c>
      <c r="G127" s="77" t="s">
        <v>934</v>
      </c>
    </row>
    <row r="128" spans="1:7" hidden="1" outlineLevel="1" x14ac:dyDescent="0.25">
      <c r="A128" s="139">
        <v>3</v>
      </c>
      <c r="B128" s="76" t="s">
        <v>4</v>
      </c>
      <c r="C128" s="7" t="s">
        <v>454</v>
      </c>
      <c r="D128" s="253" t="s">
        <v>417</v>
      </c>
      <c r="E128" s="7">
        <v>2016</v>
      </c>
      <c r="F128" s="7" t="s">
        <v>1006</v>
      </c>
      <c r="G128" s="77" t="s">
        <v>934</v>
      </c>
    </row>
    <row r="129" spans="1:7" hidden="1" outlineLevel="1" x14ac:dyDescent="0.25">
      <c r="A129" s="139">
        <v>4</v>
      </c>
      <c r="B129" s="76" t="s">
        <v>4</v>
      </c>
      <c r="C129" s="7" t="s">
        <v>86</v>
      </c>
      <c r="D129" s="253" t="s">
        <v>87</v>
      </c>
      <c r="E129" s="7">
        <v>2017</v>
      </c>
      <c r="F129" s="7" t="s">
        <v>1006</v>
      </c>
      <c r="G129" s="77" t="s">
        <v>934</v>
      </c>
    </row>
    <row r="130" spans="1:7" hidden="1" outlineLevel="1" x14ac:dyDescent="0.25">
      <c r="A130" s="139">
        <v>5</v>
      </c>
      <c r="B130" s="76" t="s">
        <v>4</v>
      </c>
      <c r="C130" s="7" t="s">
        <v>710</v>
      </c>
      <c r="D130" s="253" t="s">
        <v>151</v>
      </c>
      <c r="E130" s="7">
        <v>2018</v>
      </c>
      <c r="F130" s="7" t="s">
        <v>1006</v>
      </c>
      <c r="G130" s="77" t="s">
        <v>934</v>
      </c>
    </row>
    <row r="131" spans="1:7" hidden="1" outlineLevel="1" x14ac:dyDescent="0.25">
      <c r="A131" s="139">
        <v>6</v>
      </c>
      <c r="B131" s="76" t="s">
        <v>4</v>
      </c>
      <c r="C131" s="7" t="s">
        <v>709</v>
      </c>
      <c r="D131" s="253" t="s">
        <v>151</v>
      </c>
      <c r="E131" s="7">
        <v>2018</v>
      </c>
      <c r="F131" s="7" t="s">
        <v>1006</v>
      </c>
      <c r="G131" s="77" t="s">
        <v>934</v>
      </c>
    </row>
    <row r="132" spans="1:7" hidden="1" outlineLevel="1" x14ac:dyDescent="0.25">
      <c r="A132" s="139">
        <v>7</v>
      </c>
      <c r="B132" s="76" t="s">
        <v>4</v>
      </c>
      <c r="C132" s="7" t="s">
        <v>708</v>
      </c>
      <c r="D132" s="253" t="s">
        <v>151</v>
      </c>
      <c r="E132" s="7">
        <v>2018</v>
      </c>
      <c r="F132" s="7" t="s">
        <v>1006</v>
      </c>
      <c r="G132" s="77" t="s">
        <v>934</v>
      </c>
    </row>
    <row r="133" spans="1:7" hidden="1" outlineLevel="1" x14ac:dyDescent="0.25">
      <c r="A133" s="139">
        <v>8</v>
      </c>
      <c r="B133" s="76" t="s">
        <v>4</v>
      </c>
      <c r="C133" s="7" t="s">
        <v>707</v>
      </c>
      <c r="D133" s="253" t="s">
        <v>151</v>
      </c>
      <c r="E133" s="7">
        <v>2018</v>
      </c>
      <c r="F133" s="7" t="s">
        <v>1006</v>
      </c>
      <c r="G133" s="77" t="s">
        <v>934</v>
      </c>
    </row>
    <row r="134" spans="1:7" hidden="1" outlineLevel="1" x14ac:dyDescent="0.25">
      <c r="A134" s="139">
        <v>9</v>
      </c>
      <c r="B134" s="76" t="s">
        <v>4</v>
      </c>
      <c r="C134" s="7" t="s">
        <v>706</v>
      </c>
      <c r="D134" s="253" t="s">
        <v>151</v>
      </c>
      <c r="E134" s="7">
        <v>2018</v>
      </c>
      <c r="F134" s="7" t="s">
        <v>1006</v>
      </c>
      <c r="G134" s="77" t="s">
        <v>934</v>
      </c>
    </row>
    <row r="135" spans="1:7" hidden="1" outlineLevel="1" x14ac:dyDescent="0.25">
      <c r="A135" s="139">
        <v>10</v>
      </c>
      <c r="B135" s="76" t="s">
        <v>4</v>
      </c>
      <c r="C135" s="7" t="s">
        <v>705</v>
      </c>
      <c r="D135" s="253" t="s">
        <v>151</v>
      </c>
      <c r="E135" s="7">
        <v>2018</v>
      </c>
      <c r="F135" s="7" t="s">
        <v>1006</v>
      </c>
      <c r="G135" s="77" t="s">
        <v>934</v>
      </c>
    </row>
    <row r="136" spans="1:7" hidden="1" outlineLevel="1" x14ac:dyDescent="0.25">
      <c r="A136" s="139">
        <v>11</v>
      </c>
      <c r="B136" s="76" t="s">
        <v>4</v>
      </c>
      <c r="C136" s="7" t="s">
        <v>704</v>
      </c>
      <c r="D136" s="253" t="s">
        <v>151</v>
      </c>
      <c r="E136" s="7">
        <v>2018</v>
      </c>
      <c r="F136" s="7" t="s">
        <v>1006</v>
      </c>
      <c r="G136" s="77" t="s">
        <v>934</v>
      </c>
    </row>
    <row r="137" spans="1:7" hidden="1" outlineLevel="1" x14ac:dyDescent="0.25">
      <c r="A137" s="139">
        <v>12</v>
      </c>
      <c r="B137" s="76" t="s">
        <v>4</v>
      </c>
      <c r="C137" s="7" t="s">
        <v>703</v>
      </c>
      <c r="D137" s="253" t="s">
        <v>151</v>
      </c>
      <c r="E137" s="7">
        <v>2018</v>
      </c>
      <c r="F137" s="7" t="s">
        <v>1006</v>
      </c>
      <c r="G137" s="77" t="s">
        <v>934</v>
      </c>
    </row>
    <row r="138" spans="1:7" hidden="1" outlineLevel="1" x14ac:dyDescent="0.25">
      <c r="A138" s="139">
        <v>13</v>
      </c>
      <c r="B138" s="76" t="s">
        <v>4</v>
      </c>
      <c r="C138" s="7" t="s">
        <v>702</v>
      </c>
      <c r="D138" s="253" t="s">
        <v>151</v>
      </c>
      <c r="E138" s="7">
        <v>2018</v>
      </c>
      <c r="F138" s="7" t="s">
        <v>1006</v>
      </c>
      <c r="G138" s="77" t="s">
        <v>934</v>
      </c>
    </row>
    <row r="139" spans="1:7" hidden="1" outlineLevel="1" x14ac:dyDescent="0.25">
      <c r="A139" s="139">
        <v>14</v>
      </c>
      <c r="B139" s="76" t="s">
        <v>4</v>
      </c>
      <c r="C139" s="7" t="s">
        <v>701</v>
      </c>
      <c r="D139" s="253" t="s">
        <v>151</v>
      </c>
      <c r="E139" s="7">
        <v>2018</v>
      </c>
      <c r="F139" s="7" t="s">
        <v>1006</v>
      </c>
      <c r="G139" s="77" t="s">
        <v>934</v>
      </c>
    </row>
    <row r="140" spans="1:7" hidden="1" outlineLevel="1" x14ac:dyDescent="0.25">
      <c r="A140" s="139">
        <v>15</v>
      </c>
      <c r="B140" s="76" t="s">
        <v>4</v>
      </c>
      <c r="C140" s="7" t="s">
        <v>700</v>
      </c>
      <c r="D140" s="253" t="s">
        <v>151</v>
      </c>
      <c r="E140" s="7">
        <v>2018</v>
      </c>
      <c r="F140" s="7" t="s">
        <v>1006</v>
      </c>
      <c r="G140" s="77" t="s">
        <v>934</v>
      </c>
    </row>
    <row r="141" spans="1:7" hidden="1" outlineLevel="1" x14ac:dyDescent="0.25">
      <c r="A141" s="139">
        <v>16</v>
      </c>
      <c r="B141" s="76" t="s">
        <v>4</v>
      </c>
      <c r="C141" s="7" t="s">
        <v>699</v>
      </c>
      <c r="D141" s="253" t="s">
        <v>151</v>
      </c>
      <c r="E141" s="7">
        <v>2018</v>
      </c>
      <c r="F141" s="7" t="s">
        <v>1006</v>
      </c>
      <c r="G141" s="77" t="s">
        <v>934</v>
      </c>
    </row>
    <row r="142" spans="1:7" hidden="1" outlineLevel="1" x14ac:dyDescent="0.25">
      <c r="A142" s="139">
        <v>17</v>
      </c>
      <c r="B142" s="76" t="s">
        <v>4</v>
      </c>
      <c r="C142" s="7" t="s">
        <v>698</v>
      </c>
      <c r="D142" s="253" t="s">
        <v>151</v>
      </c>
      <c r="E142" s="7">
        <v>2018</v>
      </c>
      <c r="F142" s="7" t="s">
        <v>1006</v>
      </c>
      <c r="G142" s="77" t="s">
        <v>934</v>
      </c>
    </row>
    <row r="143" spans="1:7" hidden="1" outlineLevel="1" x14ac:dyDescent="0.25">
      <c r="A143" s="139">
        <v>18</v>
      </c>
      <c r="B143" s="76" t="s">
        <v>4</v>
      </c>
      <c r="C143" s="7" t="s">
        <v>697</v>
      </c>
      <c r="D143" s="253" t="s">
        <v>151</v>
      </c>
      <c r="E143" s="7">
        <v>2018</v>
      </c>
      <c r="F143" s="7" t="s">
        <v>1006</v>
      </c>
      <c r="G143" s="77" t="s">
        <v>934</v>
      </c>
    </row>
    <row r="144" spans="1:7" hidden="1" outlineLevel="1" x14ac:dyDescent="0.25">
      <c r="A144" s="139">
        <v>19</v>
      </c>
      <c r="B144" s="76" t="s">
        <v>4</v>
      </c>
      <c r="C144" s="7" t="s">
        <v>696</v>
      </c>
      <c r="D144" s="253" t="s">
        <v>151</v>
      </c>
      <c r="E144" s="7">
        <v>2018</v>
      </c>
      <c r="F144" s="7" t="s">
        <v>1006</v>
      </c>
      <c r="G144" s="77" t="s">
        <v>934</v>
      </c>
    </row>
    <row r="145" spans="1:7" hidden="1" outlineLevel="1" x14ac:dyDescent="0.25">
      <c r="A145" s="139">
        <v>20</v>
      </c>
      <c r="B145" s="76" t="s">
        <v>4</v>
      </c>
      <c r="C145" s="7" t="s">
        <v>695</v>
      </c>
      <c r="D145" s="253" t="s">
        <v>151</v>
      </c>
      <c r="E145" s="7">
        <v>2018</v>
      </c>
      <c r="F145" s="7" t="s">
        <v>1006</v>
      </c>
      <c r="G145" s="77" t="s">
        <v>934</v>
      </c>
    </row>
    <row r="146" spans="1:7" hidden="1" outlineLevel="1" x14ac:dyDescent="0.25">
      <c r="A146" s="139">
        <v>21</v>
      </c>
      <c r="B146" s="76" t="s">
        <v>4</v>
      </c>
      <c r="C146" s="7" t="s">
        <v>683</v>
      </c>
      <c r="D146" s="253" t="s">
        <v>151</v>
      </c>
      <c r="E146" s="7">
        <v>2018</v>
      </c>
      <c r="F146" s="7" t="s">
        <v>1006</v>
      </c>
      <c r="G146" s="77" t="s">
        <v>934</v>
      </c>
    </row>
    <row r="147" spans="1:7" hidden="1" outlineLevel="1" x14ac:dyDescent="0.25">
      <c r="A147" s="139">
        <v>22</v>
      </c>
      <c r="B147" s="76" t="s">
        <v>4</v>
      </c>
      <c r="C147" s="7" t="s">
        <v>682</v>
      </c>
      <c r="D147" s="253" t="s">
        <v>151</v>
      </c>
      <c r="E147" s="7">
        <v>2018</v>
      </c>
      <c r="F147" s="7" t="s">
        <v>1006</v>
      </c>
      <c r="G147" s="77" t="s">
        <v>934</v>
      </c>
    </row>
    <row r="148" spans="1:7" hidden="1" outlineLevel="1" x14ac:dyDescent="0.25">
      <c r="A148" s="139">
        <v>23</v>
      </c>
      <c r="B148" s="76" t="s">
        <v>4</v>
      </c>
      <c r="C148" s="7" t="s">
        <v>681</v>
      </c>
      <c r="D148" s="253" t="s">
        <v>151</v>
      </c>
      <c r="E148" s="7">
        <v>2018</v>
      </c>
      <c r="F148" s="7" t="s">
        <v>1006</v>
      </c>
      <c r="G148" s="77" t="s">
        <v>934</v>
      </c>
    </row>
    <row r="149" spans="1:7" hidden="1" outlineLevel="1" x14ac:dyDescent="0.25">
      <c r="A149" s="139">
        <v>24</v>
      </c>
      <c r="B149" s="76" t="s">
        <v>4</v>
      </c>
      <c r="C149" s="7" t="s">
        <v>694</v>
      </c>
      <c r="D149" s="253" t="s">
        <v>686</v>
      </c>
      <c r="E149" s="7">
        <v>2018</v>
      </c>
      <c r="F149" s="7" t="s">
        <v>1006</v>
      </c>
      <c r="G149" s="77" t="s">
        <v>934</v>
      </c>
    </row>
    <row r="150" spans="1:7" hidden="1" outlineLevel="1" x14ac:dyDescent="0.25">
      <c r="A150" s="139">
        <v>25</v>
      </c>
      <c r="B150" s="76" t="s">
        <v>4</v>
      </c>
      <c r="C150" s="7" t="s">
        <v>693</v>
      </c>
      <c r="D150" s="253" t="s">
        <v>686</v>
      </c>
      <c r="E150" s="7">
        <v>2018</v>
      </c>
      <c r="F150" s="7" t="s">
        <v>1006</v>
      </c>
      <c r="G150" s="77" t="s">
        <v>934</v>
      </c>
    </row>
    <row r="151" spans="1:7" hidden="1" outlineLevel="1" x14ac:dyDescent="0.25">
      <c r="A151" s="139">
        <v>26</v>
      </c>
      <c r="B151" s="76" t="s">
        <v>4</v>
      </c>
      <c r="C151" s="7" t="s">
        <v>692</v>
      </c>
      <c r="D151" s="253" t="s">
        <v>686</v>
      </c>
      <c r="E151" s="7">
        <v>2018</v>
      </c>
      <c r="F151" s="7" t="s">
        <v>1006</v>
      </c>
      <c r="G151" s="77" t="s">
        <v>934</v>
      </c>
    </row>
    <row r="152" spans="1:7" hidden="1" outlineLevel="1" x14ac:dyDescent="0.25">
      <c r="A152" s="139">
        <v>27</v>
      </c>
      <c r="B152" s="76" t="s">
        <v>4</v>
      </c>
      <c r="C152" s="7" t="s">
        <v>691</v>
      </c>
      <c r="D152" s="253" t="s">
        <v>686</v>
      </c>
      <c r="E152" s="7">
        <v>2018</v>
      </c>
      <c r="F152" s="7" t="s">
        <v>1006</v>
      </c>
      <c r="G152" s="77" t="s">
        <v>934</v>
      </c>
    </row>
    <row r="153" spans="1:7" hidden="1" outlineLevel="1" x14ac:dyDescent="0.25">
      <c r="A153" s="139">
        <v>28</v>
      </c>
      <c r="B153" s="76" t="s">
        <v>4</v>
      </c>
      <c r="C153" s="7" t="s">
        <v>690</v>
      </c>
      <c r="D153" s="253" t="s">
        <v>686</v>
      </c>
      <c r="E153" s="7">
        <v>2018</v>
      </c>
      <c r="F153" s="7" t="s">
        <v>1006</v>
      </c>
      <c r="G153" s="77" t="s">
        <v>934</v>
      </c>
    </row>
    <row r="154" spans="1:7" hidden="1" outlineLevel="1" x14ac:dyDescent="0.25">
      <c r="A154" s="139">
        <v>29</v>
      </c>
      <c r="B154" s="76" t="s">
        <v>4</v>
      </c>
      <c r="C154" s="7" t="s">
        <v>689</v>
      </c>
      <c r="D154" s="253" t="s">
        <v>686</v>
      </c>
      <c r="E154" s="7">
        <v>2018</v>
      </c>
      <c r="F154" s="7" t="s">
        <v>1006</v>
      </c>
      <c r="G154" s="77" t="s">
        <v>934</v>
      </c>
    </row>
    <row r="155" spans="1:7" hidden="1" outlineLevel="1" x14ac:dyDescent="0.25">
      <c r="A155" s="139">
        <v>30</v>
      </c>
      <c r="B155" s="76" t="s">
        <v>4</v>
      </c>
      <c r="C155" s="7" t="s">
        <v>688</v>
      </c>
      <c r="D155" s="253" t="s">
        <v>686</v>
      </c>
      <c r="E155" s="7">
        <v>2018</v>
      </c>
      <c r="F155" s="7" t="s">
        <v>1006</v>
      </c>
      <c r="G155" s="77" t="s">
        <v>934</v>
      </c>
    </row>
    <row r="156" spans="1:7" hidden="1" outlineLevel="1" x14ac:dyDescent="0.25">
      <c r="A156" s="139">
        <v>31</v>
      </c>
      <c r="B156" s="76" t="s">
        <v>4</v>
      </c>
      <c r="C156" s="7" t="s">
        <v>687</v>
      </c>
      <c r="D156" s="253" t="s">
        <v>686</v>
      </c>
      <c r="E156" s="7">
        <v>2018</v>
      </c>
      <c r="F156" s="7" t="s">
        <v>1006</v>
      </c>
      <c r="G156" s="77" t="s">
        <v>934</v>
      </c>
    </row>
    <row r="157" spans="1:7" hidden="1" outlineLevel="1" x14ac:dyDescent="0.25">
      <c r="A157" s="139">
        <v>32</v>
      </c>
      <c r="B157" s="76" t="s">
        <v>4</v>
      </c>
      <c r="C157" s="7" t="s">
        <v>685</v>
      </c>
      <c r="D157" s="253" t="s">
        <v>686</v>
      </c>
      <c r="E157" s="7">
        <v>2018</v>
      </c>
      <c r="F157" s="7" t="s">
        <v>1006</v>
      </c>
      <c r="G157" s="77" t="s">
        <v>934</v>
      </c>
    </row>
    <row r="158" spans="1:7" hidden="1" outlineLevel="1" x14ac:dyDescent="0.25">
      <c r="A158" s="139">
        <v>33</v>
      </c>
      <c r="B158" s="76" t="s">
        <v>4</v>
      </c>
      <c r="C158" s="7" t="s">
        <v>236</v>
      </c>
      <c r="D158" s="253" t="s">
        <v>146</v>
      </c>
      <c r="E158" s="7">
        <v>2018</v>
      </c>
      <c r="F158" s="7" t="s">
        <v>1006</v>
      </c>
      <c r="G158" s="77" t="s">
        <v>934</v>
      </c>
    </row>
    <row r="159" spans="1:7" hidden="1" outlineLevel="1" x14ac:dyDescent="0.25">
      <c r="A159" s="139">
        <v>34</v>
      </c>
      <c r="B159" s="76" t="s">
        <v>4</v>
      </c>
      <c r="C159" s="7" t="s">
        <v>235</v>
      </c>
      <c r="D159" s="253" t="s">
        <v>146</v>
      </c>
      <c r="E159" s="7">
        <v>2018</v>
      </c>
      <c r="F159" s="7" t="s">
        <v>1006</v>
      </c>
      <c r="G159" s="77" t="s">
        <v>934</v>
      </c>
    </row>
    <row r="160" spans="1:7" hidden="1" outlineLevel="1" x14ac:dyDescent="0.25">
      <c r="A160" s="139">
        <v>35</v>
      </c>
      <c r="B160" s="76" t="s">
        <v>4</v>
      </c>
      <c r="C160" s="7" t="s">
        <v>234</v>
      </c>
      <c r="D160" s="253" t="s">
        <v>146</v>
      </c>
      <c r="E160" s="7">
        <v>2018</v>
      </c>
      <c r="F160" s="7" t="s">
        <v>1006</v>
      </c>
      <c r="G160" s="77" t="s">
        <v>934</v>
      </c>
    </row>
    <row r="161" spans="1:7" hidden="1" outlineLevel="1" x14ac:dyDescent="0.25">
      <c r="A161" s="139">
        <v>36</v>
      </c>
      <c r="B161" s="76" t="s">
        <v>4</v>
      </c>
      <c r="C161" s="7" t="s">
        <v>233</v>
      </c>
      <c r="D161" s="253" t="s">
        <v>146</v>
      </c>
      <c r="E161" s="7">
        <v>2018</v>
      </c>
      <c r="F161" s="7" t="s">
        <v>1006</v>
      </c>
      <c r="G161" s="77" t="s">
        <v>934</v>
      </c>
    </row>
    <row r="162" spans="1:7" hidden="1" outlineLevel="1" x14ac:dyDescent="0.25">
      <c r="A162" s="139">
        <v>37</v>
      </c>
      <c r="B162" s="76" t="s">
        <v>4</v>
      </c>
      <c r="C162" s="7" t="s">
        <v>232</v>
      </c>
      <c r="D162" s="253" t="s">
        <v>146</v>
      </c>
      <c r="E162" s="7">
        <v>2018</v>
      </c>
      <c r="F162" s="7" t="s">
        <v>1006</v>
      </c>
      <c r="G162" s="77" t="s">
        <v>934</v>
      </c>
    </row>
    <row r="163" spans="1:7" hidden="1" outlineLevel="1" x14ac:dyDescent="0.25">
      <c r="A163" s="139">
        <v>38</v>
      </c>
      <c r="B163" s="76" t="s">
        <v>4</v>
      </c>
      <c r="C163" s="7" t="s">
        <v>231</v>
      </c>
      <c r="D163" s="253" t="s">
        <v>146</v>
      </c>
      <c r="E163" s="7">
        <v>2018</v>
      </c>
      <c r="F163" s="7" t="s">
        <v>1006</v>
      </c>
      <c r="G163" s="77" t="s">
        <v>934</v>
      </c>
    </row>
    <row r="164" spans="1:7" hidden="1" outlineLevel="1" x14ac:dyDescent="0.25">
      <c r="A164" s="139">
        <v>39</v>
      </c>
      <c r="B164" s="76" t="s">
        <v>4</v>
      </c>
      <c r="C164" s="7" t="s">
        <v>230</v>
      </c>
      <c r="D164" s="253" t="s">
        <v>146</v>
      </c>
      <c r="E164" s="7">
        <v>2018</v>
      </c>
      <c r="F164" s="7" t="s">
        <v>1006</v>
      </c>
      <c r="G164" s="77" t="s">
        <v>934</v>
      </c>
    </row>
    <row r="165" spans="1:7" hidden="1" outlineLevel="1" x14ac:dyDescent="0.25">
      <c r="A165" s="139">
        <v>40</v>
      </c>
      <c r="B165" s="76" t="s">
        <v>4</v>
      </c>
      <c r="C165" s="7" t="s">
        <v>229</v>
      </c>
      <c r="D165" s="253" t="s">
        <v>146</v>
      </c>
      <c r="E165" s="7">
        <v>2018</v>
      </c>
      <c r="F165" s="7" t="s">
        <v>1006</v>
      </c>
      <c r="G165" s="77" t="s">
        <v>934</v>
      </c>
    </row>
    <row r="166" spans="1:7" hidden="1" outlineLevel="1" x14ac:dyDescent="0.25">
      <c r="A166" s="139">
        <v>41</v>
      </c>
      <c r="B166" s="76" t="s">
        <v>4</v>
      </c>
      <c r="C166" s="7" t="s">
        <v>228</v>
      </c>
      <c r="D166" s="253" t="s">
        <v>146</v>
      </c>
      <c r="E166" s="7">
        <v>2018</v>
      </c>
      <c r="F166" s="7" t="s">
        <v>1006</v>
      </c>
      <c r="G166" s="77" t="s">
        <v>934</v>
      </c>
    </row>
    <row r="167" spans="1:7" hidden="1" outlineLevel="1" x14ac:dyDescent="0.25">
      <c r="A167" s="139">
        <v>42</v>
      </c>
      <c r="B167" s="76" t="s">
        <v>4</v>
      </c>
      <c r="C167" s="7" t="s">
        <v>227</v>
      </c>
      <c r="D167" s="253" t="s">
        <v>146</v>
      </c>
      <c r="E167" s="7">
        <v>2018</v>
      </c>
      <c r="F167" s="7" t="s">
        <v>1006</v>
      </c>
      <c r="G167" s="77" t="s">
        <v>934</v>
      </c>
    </row>
    <row r="168" spans="1:7" hidden="1" outlineLevel="1" x14ac:dyDescent="0.25">
      <c r="A168" s="139">
        <v>43</v>
      </c>
      <c r="B168" s="76" t="s">
        <v>4</v>
      </c>
      <c r="C168" s="7" t="s">
        <v>226</v>
      </c>
      <c r="D168" s="253" t="s">
        <v>146</v>
      </c>
      <c r="E168" s="7">
        <v>2018</v>
      </c>
      <c r="F168" s="7" t="s">
        <v>1006</v>
      </c>
      <c r="G168" s="77" t="s">
        <v>934</v>
      </c>
    </row>
    <row r="169" spans="1:7" hidden="1" outlineLevel="1" x14ac:dyDescent="0.25">
      <c r="A169" s="139">
        <v>44</v>
      </c>
      <c r="B169" s="76" t="s">
        <v>4</v>
      </c>
      <c r="C169" s="7" t="s">
        <v>225</v>
      </c>
      <c r="D169" s="253" t="s">
        <v>146</v>
      </c>
      <c r="E169" s="7">
        <v>2018</v>
      </c>
      <c r="F169" s="7" t="s">
        <v>1006</v>
      </c>
      <c r="G169" s="77" t="s">
        <v>934</v>
      </c>
    </row>
    <row r="170" spans="1:7" hidden="1" outlineLevel="1" x14ac:dyDescent="0.25">
      <c r="A170" s="139">
        <v>45</v>
      </c>
      <c r="B170" s="76" t="s">
        <v>4</v>
      </c>
      <c r="C170" s="7" t="s">
        <v>224</v>
      </c>
      <c r="D170" s="253" t="s">
        <v>146</v>
      </c>
      <c r="E170" s="7">
        <v>2018</v>
      </c>
      <c r="F170" s="7" t="s">
        <v>1006</v>
      </c>
      <c r="G170" s="77" t="s">
        <v>934</v>
      </c>
    </row>
    <row r="171" spans="1:7" hidden="1" outlineLevel="1" x14ac:dyDescent="0.25">
      <c r="A171" s="139">
        <v>46</v>
      </c>
      <c r="B171" s="76" t="s">
        <v>4</v>
      </c>
      <c r="C171" s="7" t="s">
        <v>223</v>
      </c>
      <c r="D171" s="253" t="s">
        <v>146</v>
      </c>
      <c r="E171" s="7">
        <v>2018</v>
      </c>
      <c r="F171" s="7" t="s">
        <v>1006</v>
      </c>
      <c r="G171" s="77" t="s">
        <v>934</v>
      </c>
    </row>
    <row r="172" spans="1:7" hidden="1" outlineLevel="1" x14ac:dyDescent="0.25">
      <c r="A172" s="139">
        <v>47</v>
      </c>
      <c r="B172" s="76" t="s">
        <v>4</v>
      </c>
      <c r="C172" s="7" t="s">
        <v>222</v>
      </c>
      <c r="D172" s="253" t="s">
        <v>146</v>
      </c>
      <c r="E172" s="7">
        <v>2018</v>
      </c>
      <c r="F172" s="7" t="s">
        <v>1006</v>
      </c>
      <c r="G172" s="77" t="s">
        <v>934</v>
      </c>
    </row>
    <row r="173" spans="1:7" hidden="1" outlineLevel="1" x14ac:dyDescent="0.25">
      <c r="A173" s="139">
        <v>48</v>
      </c>
      <c r="B173" s="76" t="s">
        <v>144</v>
      </c>
      <c r="C173" s="7" t="s">
        <v>248</v>
      </c>
      <c r="D173" s="253" t="s">
        <v>151</v>
      </c>
      <c r="E173" s="7">
        <v>2019</v>
      </c>
      <c r="F173" s="7" t="s">
        <v>1006</v>
      </c>
      <c r="G173" s="77" t="s">
        <v>934</v>
      </c>
    </row>
    <row r="174" spans="1:7" hidden="1" outlineLevel="1" x14ac:dyDescent="0.25">
      <c r="A174" s="139">
        <v>49</v>
      </c>
      <c r="B174" s="76" t="s">
        <v>144</v>
      </c>
      <c r="C174" s="7" t="s">
        <v>247</v>
      </c>
      <c r="D174" s="253" t="s">
        <v>151</v>
      </c>
      <c r="E174" s="7">
        <v>2019</v>
      </c>
      <c r="F174" s="7" t="s">
        <v>1006</v>
      </c>
      <c r="G174" s="77" t="s">
        <v>934</v>
      </c>
    </row>
    <row r="175" spans="1:7" hidden="1" outlineLevel="1" x14ac:dyDescent="0.25">
      <c r="A175" s="139">
        <v>50</v>
      </c>
      <c r="B175" s="76" t="s">
        <v>144</v>
      </c>
      <c r="C175" s="7" t="s">
        <v>246</v>
      </c>
      <c r="D175" s="253" t="s">
        <v>151</v>
      </c>
      <c r="E175" s="7">
        <v>2019</v>
      </c>
      <c r="F175" s="7" t="s">
        <v>1006</v>
      </c>
      <c r="G175" s="77" t="s">
        <v>934</v>
      </c>
    </row>
    <row r="176" spans="1:7" hidden="1" outlineLevel="1" x14ac:dyDescent="0.25">
      <c r="A176" s="139">
        <v>51</v>
      </c>
      <c r="B176" s="76" t="s">
        <v>144</v>
      </c>
      <c r="C176" s="7" t="s">
        <v>245</v>
      </c>
      <c r="D176" s="253" t="s">
        <v>151</v>
      </c>
      <c r="E176" s="7">
        <v>2019</v>
      </c>
      <c r="F176" s="7" t="s">
        <v>1006</v>
      </c>
      <c r="G176" s="77" t="s">
        <v>934</v>
      </c>
    </row>
    <row r="177" spans="1:7" hidden="1" outlineLevel="1" x14ac:dyDescent="0.25">
      <c r="A177" s="139">
        <v>52</v>
      </c>
      <c r="B177" s="76" t="s">
        <v>144</v>
      </c>
      <c r="C177" s="7" t="s">
        <v>244</v>
      </c>
      <c r="D177" s="253" t="s">
        <v>151</v>
      </c>
      <c r="E177" s="7">
        <v>2019</v>
      </c>
      <c r="F177" s="7" t="s">
        <v>1006</v>
      </c>
      <c r="G177" s="77" t="s">
        <v>934</v>
      </c>
    </row>
    <row r="178" spans="1:7" hidden="1" outlineLevel="1" x14ac:dyDescent="0.25">
      <c r="A178" s="139">
        <v>53</v>
      </c>
      <c r="B178" s="76" t="s">
        <v>144</v>
      </c>
      <c r="C178" s="7" t="s">
        <v>243</v>
      </c>
      <c r="D178" s="253" t="s">
        <v>151</v>
      </c>
      <c r="E178" s="7">
        <v>2019</v>
      </c>
      <c r="F178" s="7" t="s">
        <v>1006</v>
      </c>
      <c r="G178" s="77" t="s">
        <v>934</v>
      </c>
    </row>
    <row r="179" spans="1:7" hidden="1" outlineLevel="1" x14ac:dyDescent="0.25">
      <c r="A179" s="139">
        <v>54</v>
      </c>
      <c r="B179" s="76" t="s">
        <v>144</v>
      </c>
      <c r="C179" s="7" t="s">
        <v>242</v>
      </c>
      <c r="D179" s="253" t="s">
        <v>151</v>
      </c>
      <c r="E179" s="7">
        <v>2019</v>
      </c>
      <c r="F179" s="7" t="s">
        <v>1006</v>
      </c>
      <c r="G179" s="77" t="s">
        <v>934</v>
      </c>
    </row>
    <row r="180" spans="1:7" hidden="1" outlineLevel="1" x14ac:dyDescent="0.25">
      <c r="A180" s="139">
        <v>55</v>
      </c>
      <c r="B180" s="76" t="s">
        <v>144</v>
      </c>
      <c r="C180" s="7" t="s">
        <v>241</v>
      </c>
      <c r="D180" s="253" t="s">
        <v>151</v>
      </c>
      <c r="E180" s="7">
        <v>2019</v>
      </c>
      <c r="F180" s="7" t="s">
        <v>1006</v>
      </c>
      <c r="G180" s="77" t="s">
        <v>934</v>
      </c>
    </row>
    <row r="181" spans="1:7" hidden="1" outlineLevel="1" x14ac:dyDescent="0.25">
      <c r="A181" s="139">
        <v>56</v>
      </c>
      <c r="B181" s="76" t="s">
        <v>144</v>
      </c>
      <c r="C181" s="7" t="s">
        <v>240</v>
      </c>
      <c r="D181" s="253" t="s">
        <v>151</v>
      </c>
      <c r="E181" s="7">
        <v>2019</v>
      </c>
      <c r="F181" s="7" t="s">
        <v>1006</v>
      </c>
      <c r="G181" s="77" t="s">
        <v>934</v>
      </c>
    </row>
    <row r="182" spans="1:7" hidden="1" outlineLevel="1" x14ac:dyDescent="0.25">
      <c r="A182" s="139">
        <v>57</v>
      </c>
      <c r="B182" s="76" t="s">
        <v>144</v>
      </c>
      <c r="C182" s="7" t="s">
        <v>239</v>
      </c>
      <c r="D182" s="253" t="s">
        <v>151</v>
      </c>
      <c r="E182" s="7">
        <v>2019</v>
      </c>
      <c r="F182" s="7" t="s">
        <v>1006</v>
      </c>
      <c r="G182" s="77" t="s">
        <v>934</v>
      </c>
    </row>
    <row r="183" spans="1:7" hidden="1" outlineLevel="1" x14ac:dyDescent="0.25">
      <c r="A183" s="139">
        <v>58</v>
      </c>
      <c r="B183" s="76" t="s">
        <v>144</v>
      </c>
      <c r="C183" s="7" t="s">
        <v>238</v>
      </c>
      <c r="D183" s="253" t="s">
        <v>151</v>
      </c>
      <c r="E183" s="7">
        <v>2019</v>
      </c>
      <c r="F183" s="7" t="s">
        <v>1006</v>
      </c>
      <c r="G183" s="77" t="s">
        <v>934</v>
      </c>
    </row>
    <row r="184" spans="1:7" hidden="1" outlineLevel="1" x14ac:dyDescent="0.25">
      <c r="A184" s="139">
        <v>59</v>
      </c>
      <c r="B184" s="76" t="s">
        <v>144</v>
      </c>
      <c r="C184" s="7" t="s">
        <v>237</v>
      </c>
      <c r="D184" s="253" t="s">
        <v>151</v>
      </c>
      <c r="E184" s="7">
        <v>2019</v>
      </c>
      <c r="F184" s="7" t="s">
        <v>1006</v>
      </c>
      <c r="G184" s="77" t="s">
        <v>934</v>
      </c>
    </row>
    <row r="185" spans="1:7" hidden="1" outlineLevel="1" x14ac:dyDescent="0.25">
      <c r="A185" s="139">
        <v>60</v>
      </c>
      <c r="B185" s="76" t="s">
        <v>144</v>
      </c>
      <c r="C185" s="7" t="s">
        <v>154</v>
      </c>
      <c r="D185" s="253" t="s">
        <v>151</v>
      </c>
      <c r="E185" s="7">
        <v>2020</v>
      </c>
      <c r="F185" s="7" t="s">
        <v>1006</v>
      </c>
      <c r="G185" s="77" t="s">
        <v>934</v>
      </c>
    </row>
    <row r="186" spans="1:7" hidden="1" outlineLevel="1" x14ac:dyDescent="0.25">
      <c r="A186" s="139">
        <v>61</v>
      </c>
      <c r="B186" s="76" t="s">
        <v>144</v>
      </c>
      <c r="C186" s="7" t="s">
        <v>153</v>
      </c>
      <c r="D186" s="253" t="s">
        <v>151</v>
      </c>
      <c r="E186" s="7">
        <v>2020</v>
      </c>
      <c r="F186" s="7" t="s">
        <v>1006</v>
      </c>
      <c r="G186" s="77" t="s">
        <v>934</v>
      </c>
    </row>
    <row r="187" spans="1:7" hidden="1" outlineLevel="1" x14ac:dyDescent="0.25">
      <c r="A187" s="139">
        <v>62</v>
      </c>
      <c r="B187" s="76" t="s">
        <v>144</v>
      </c>
      <c r="C187" s="7" t="s">
        <v>152</v>
      </c>
      <c r="D187" s="253" t="s">
        <v>151</v>
      </c>
      <c r="E187" s="7">
        <v>2020</v>
      </c>
      <c r="F187" s="7" t="s">
        <v>1006</v>
      </c>
      <c r="G187" s="77" t="s">
        <v>934</v>
      </c>
    </row>
    <row r="188" spans="1:7" hidden="1" outlineLevel="1" x14ac:dyDescent="0.25">
      <c r="A188" s="139">
        <v>63</v>
      </c>
      <c r="B188" s="76" t="s">
        <v>144</v>
      </c>
      <c r="C188" s="7" t="s">
        <v>150</v>
      </c>
      <c r="D188" s="253" t="s">
        <v>151</v>
      </c>
      <c r="E188" s="7">
        <v>2020</v>
      </c>
      <c r="F188" s="7" t="s">
        <v>1006</v>
      </c>
      <c r="G188" s="77" t="s">
        <v>934</v>
      </c>
    </row>
    <row r="189" spans="1:7" hidden="1" outlineLevel="1" x14ac:dyDescent="0.25">
      <c r="A189" s="139">
        <v>64</v>
      </c>
      <c r="B189" s="76" t="s">
        <v>144</v>
      </c>
      <c r="C189" s="7" t="s">
        <v>149</v>
      </c>
      <c r="D189" s="253" t="s">
        <v>146</v>
      </c>
      <c r="E189" s="7">
        <v>2020</v>
      </c>
      <c r="F189" s="7" t="s">
        <v>1006</v>
      </c>
      <c r="G189" s="77" t="s">
        <v>934</v>
      </c>
    </row>
    <row r="190" spans="1:7" hidden="1" outlineLevel="1" x14ac:dyDescent="0.25">
      <c r="A190" s="139">
        <v>65</v>
      </c>
      <c r="B190" s="76" t="s">
        <v>144</v>
      </c>
      <c r="C190" s="7" t="s">
        <v>148</v>
      </c>
      <c r="D190" s="253" t="s">
        <v>146</v>
      </c>
      <c r="E190" s="7">
        <v>2020</v>
      </c>
      <c r="F190" s="7" t="s">
        <v>1006</v>
      </c>
      <c r="G190" s="77" t="s">
        <v>934</v>
      </c>
    </row>
    <row r="191" spans="1:7" hidden="1" outlineLevel="1" x14ac:dyDescent="0.25">
      <c r="A191" s="139">
        <v>66</v>
      </c>
      <c r="B191" s="76" t="s">
        <v>144</v>
      </c>
      <c r="C191" s="7" t="s">
        <v>147</v>
      </c>
      <c r="D191" s="253" t="s">
        <v>146</v>
      </c>
      <c r="E191" s="7">
        <v>2020</v>
      </c>
      <c r="F191" s="7" t="s">
        <v>1006</v>
      </c>
      <c r="G191" s="77" t="s">
        <v>934</v>
      </c>
    </row>
    <row r="192" spans="1:7" ht="15.75" hidden="1" outlineLevel="1" thickBot="1" x14ac:dyDescent="0.3">
      <c r="A192" s="139">
        <v>67</v>
      </c>
      <c r="B192" s="88" t="s">
        <v>144</v>
      </c>
      <c r="C192" s="73" t="s">
        <v>145</v>
      </c>
      <c r="D192" s="254" t="s">
        <v>146</v>
      </c>
      <c r="E192" s="73">
        <v>2020</v>
      </c>
      <c r="F192" s="73" t="s">
        <v>1006</v>
      </c>
      <c r="G192" s="90" t="s">
        <v>934</v>
      </c>
    </row>
    <row r="193" spans="1:7" ht="15.75" collapsed="1" thickBot="1" x14ac:dyDescent="0.3">
      <c r="A193" s="136"/>
      <c r="G193" s="137"/>
    </row>
    <row r="194" spans="1:7" ht="19.5" thickBot="1" x14ac:dyDescent="0.35">
      <c r="A194" s="210" t="s">
        <v>1132</v>
      </c>
      <c r="B194" s="211"/>
      <c r="C194" s="211"/>
      <c r="D194" s="211"/>
      <c r="E194" s="211"/>
      <c r="F194" s="211"/>
      <c r="G194" s="212"/>
    </row>
    <row r="195" spans="1:7" ht="15.75" hidden="1" outlineLevel="1" x14ac:dyDescent="0.25">
      <c r="A195" s="136"/>
      <c r="B195" s="131" t="s">
        <v>1</v>
      </c>
      <c r="C195" s="131" t="s">
        <v>2</v>
      </c>
      <c r="D195" s="132" t="s">
        <v>3</v>
      </c>
      <c r="E195" s="133" t="s">
        <v>931</v>
      </c>
      <c r="F195" s="134" t="s">
        <v>1002</v>
      </c>
      <c r="G195" s="140" t="s">
        <v>1009</v>
      </c>
    </row>
    <row r="196" spans="1:7" hidden="1" outlineLevel="1" x14ac:dyDescent="0.25">
      <c r="A196" s="139">
        <v>1</v>
      </c>
      <c r="B196" s="76" t="s">
        <v>4</v>
      </c>
      <c r="C196" s="7" t="s">
        <v>911</v>
      </c>
      <c r="D196" s="7" t="s">
        <v>912</v>
      </c>
      <c r="E196" s="7">
        <v>1998</v>
      </c>
      <c r="F196" s="7" t="s">
        <v>1005</v>
      </c>
      <c r="G196" s="77" t="s">
        <v>934</v>
      </c>
    </row>
    <row r="197" spans="1:7" hidden="1" outlineLevel="1" x14ac:dyDescent="0.25">
      <c r="A197" s="139">
        <v>2</v>
      </c>
      <c r="B197" s="76" t="s">
        <v>4</v>
      </c>
      <c r="C197" s="7" t="s">
        <v>364</v>
      </c>
      <c r="D197" s="7" t="s">
        <v>353</v>
      </c>
      <c r="E197" s="7">
        <v>2002</v>
      </c>
      <c r="F197" s="7" t="s">
        <v>1005</v>
      </c>
      <c r="G197" s="77" t="s">
        <v>934</v>
      </c>
    </row>
    <row r="198" spans="1:7" hidden="1" outlineLevel="1" x14ac:dyDescent="0.25">
      <c r="A198" s="139">
        <v>3</v>
      </c>
      <c r="B198" s="76" t="s">
        <v>4</v>
      </c>
      <c r="C198" s="7" t="s">
        <v>360</v>
      </c>
      <c r="D198" s="7" t="s">
        <v>353</v>
      </c>
      <c r="E198" s="7">
        <v>2002</v>
      </c>
      <c r="F198" s="7" t="s">
        <v>1005</v>
      </c>
      <c r="G198" s="77" t="s">
        <v>934</v>
      </c>
    </row>
    <row r="199" spans="1:7" hidden="1" outlineLevel="1" x14ac:dyDescent="0.25">
      <c r="A199" s="139">
        <v>4</v>
      </c>
      <c r="B199" s="76" t="s">
        <v>4</v>
      </c>
      <c r="C199" s="7" t="s">
        <v>354</v>
      </c>
      <c r="D199" s="7" t="s">
        <v>353</v>
      </c>
      <c r="E199" s="7">
        <v>2002</v>
      </c>
      <c r="F199" s="7" t="s">
        <v>1005</v>
      </c>
      <c r="G199" s="77" t="s">
        <v>934</v>
      </c>
    </row>
    <row r="200" spans="1:7" hidden="1" outlineLevel="1" x14ac:dyDescent="0.25">
      <c r="A200" s="139">
        <v>5</v>
      </c>
      <c r="B200" s="76" t="s">
        <v>4</v>
      </c>
      <c r="C200" s="7" t="s">
        <v>319</v>
      </c>
      <c r="D200" s="7" t="s">
        <v>320</v>
      </c>
      <c r="E200" s="7">
        <v>2004</v>
      </c>
      <c r="F200" s="7" t="s">
        <v>1005</v>
      </c>
      <c r="G200" s="77" t="s">
        <v>934</v>
      </c>
    </row>
    <row r="201" spans="1:7" hidden="1" outlineLevel="1" x14ac:dyDescent="0.25">
      <c r="A201" s="139">
        <v>6</v>
      </c>
      <c r="B201" s="76" t="s">
        <v>4</v>
      </c>
      <c r="C201" s="7" t="s">
        <v>564</v>
      </c>
      <c r="D201" s="7" t="s">
        <v>565</v>
      </c>
      <c r="E201" s="7">
        <v>2005</v>
      </c>
      <c r="F201" s="7" t="s">
        <v>1005</v>
      </c>
      <c r="G201" s="77" t="s">
        <v>934</v>
      </c>
    </row>
    <row r="202" spans="1:7" hidden="1" outlineLevel="1" x14ac:dyDescent="0.25">
      <c r="A202" s="139">
        <v>7</v>
      </c>
      <c r="B202" s="76" t="s">
        <v>4</v>
      </c>
      <c r="C202" s="7" t="s">
        <v>375</v>
      </c>
      <c r="D202" s="7" t="s">
        <v>376</v>
      </c>
      <c r="E202" s="7">
        <v>2006</v>
      </c>
      <c r="F202" s="7" t="s">
        <v>1005</v>
      </c>
      <c r="G202" s="77" t="s">
        <v>934</v>
      </c>
    </row>
    <row r="203" spans="1:7" hidden="1" outlineLevel="1" x14ac:dyDescent="0.25">
      <c r="A203" s="139">
        <v>8</v>
      </c>
      <c r="B203" s="76" t="s">
        <v>4</v>
      </c>
      <c r="C203" s="7" t="s">
        <v>371</v>
      </c>
      <c r="D203" s="7" t="s">
        <v>353</v>
      </c>
      <c r="E203" s="7">
        <v>2006</v>
      </c>
      <c r="F203" s="7" t="s">
        <v>1005</v>
      </c>
      <c r="G203" s="77" t="s">
        <v>934</v>
      </c>
    </row>
    <row r="204" spans="1:7" hidden="1" outlineLevel="1" x14ac:dyDescent="0.25">
      <c r="A204" s="139">
        <v>9</v>
      </c>
      <c r="B204" s="76" t="s">
        <v>4</v>
      </c>
      <c r="C204" s="7" t="s">
        <v>370</v>
      </c>
      <c r="D204" s="7" t="s">
        <v>353</v>
      </c>
      <c r="E204" s="7">
        <v>2006</v>
      </c>
      <c r="F204" s="7" t="s">
        <v>1005</v>
      </c>
      <c r="G204" s="77" t="s">
        <v>934</v>
      </c>
    </row>
    <row r="205" spans="1:7" hidden="1" outlineLevel="1" x14ac:dyDescent="0.25">
      <c r="A205" s="139">
        <v>10</v>
      </c>
      <c r="B205" s="76" t="s">
        <v>4</v>
      </c>
      <c r="C205" s="7" t="s">
        <v>355</v>
      </c>
      <c r="D205" s="7" t="s">
        <v>353</v>
      </c>
      <c r="E205" s="7">
        <v>2006</v>
      </c>
      <c r="F205" s="7" t="s">
        <v>1005</v>
      </c>
      <c r="G205" s="77" t="s">
        <v>934</v>
      </c>
    </row>
    <row r="206" spans="1:7" hidden="1" outlineLevel="1" x14ac:dyDescent="0.25">
      <c r="A206" s="139">
        <v>11</v>
      </c>
      <c r="B206" s="76" t="s">
        <v>4</v>
      </c>
      <c r="C206" s="7" t="s">
        <v>352</v>
      </c>
      <c r="D206" s="7" t="s">
        <v>353</v>
      </c>
      <c r="E206" s="7">
        <v>2006</v>
      </c>
      <c r="F206" s="7" t="s">
        <v>1005</v>
      </c>
      <c r="G206" s="77" t="s">
        <v>934</v>
      </c>
    </row>
    <row r="207" spans="1:7" hidden="1" outlineLevel="1" x14ac:dyDescent="0.25">
      <c r="A207" s="139">
        <v>12</v>
      </c>
      <c r="B207" s="76" t="s">
        <v>4</v>
      </c>
      <c r="C207" s="7" t="s">
        <v>447</v>
      </c>
      <c r="D207" s="7" t="s">
        <v>397</v>
      </c>
      <c r="E207" s="7">
        <v>2010</v>
      </c>
      <c r="F207" s="7" t="s">
        <v>1005</v>
      </c>
      <c r="G207" s="77" t="s">
        <v>934</v>
      </c>
    </row>
    <row r="208" spans="1:7" hidden="1" outlineLevel="1" x14ac:dyDescent="0.25">
      <c r="A208" s="139">
        <v>13</v>
      </c>
      <c r="B208" s="76" t="s">
        <v>4</v>
      </c>
      <c r="C208" s="7" t="s">
        <v>17</v>
      </c>
      <c r="D208" s="7" t="s">
        <v>18</v>
      </c>
      <c r="E208" s="7">
        <v>2010</v>
      </c>
      <c r="F208" s="7" t="s">
        <v>1005</v>
      </c>
      <c r="G208" s="77" t="s">
        <v>934</v>
      </c>
    </row>
    <row r="209" spans="1:7" hidden="1" outlineLevel="1" x14ac:dyDescent="0.25">
      <c r="A209" s="139">
        <v>14</v>
      </c>
      <c r="B209" s="76" t="s">
        <v>4</v>
      </c>
      <c r="C209" s="7" t="s">
        <v>307</v>
      </c>
      <c r="D209" s="7" t="s">
        <v>308</v>
      </c>
      <c r="E209" s="7">
        <v>2013</v>
      </c>
      <c r="F209" s="7" t="s">
        <v>1005</v>
      </c>
      <c r="G209" s="77" t="s">
        <v>934</v>
      </c>
    </row>
    <row r="210" spans="1:7" hidden="1" outlineLevel="1" x14ac:dyDescent="0.25">
      <c r="A210" s="139">
        <v>15</v>
      </c>
      <c r="B210" s="76" t="s">
        <v>4</v>
      </c>
      <c r="C210" s="7" t="s">
        <v>641</v>
      </c>
      <c r="D210" s="7" t="s">
        <v>642</v>
      </c>
      <c r="E210" s="7">
        <v>2014</v>
      </c>
      <c r="F210" s="7" t="s">
        <v>1005</v>
      </c>
      <c r="G210" s="77" t="s">
        <v>934</v>
      </c>
    </row>
    <row r="211" spans="1:7" ht="15.75" hidden="1" outlineLevel="1" x14ac:dyDescent="0.25">
      <c r="A211" s="139">
        <v>16</v>
      </c>
      <c r="B211" s="2" t="s">
        <v>4</v>
      </c>
      <c r="C211" s="2" t="s">
        <v>271</v>
      </c>
      <c r="D211" s="9" t="s">
        <v>272</v>
      </c>
      <c r="E211" s="9">
        <v>2018</v>
      </c>
      <c r="F211" s="9" t="s">
        <v>1005</v>
      </c>
      <c r="G211" s="141" t="s">
        <v>935</v>
      </c>
    </row>
    <row r="212" spans="1:7" ht="15.75" hidden="1" outlineLevel="1" x14ac:dyDescent="0.25">
      <c r="A212" s="139">
        <v>17</v>
      </c>
      <c r="B212" s="2" t="s">
        <v>4</v>
      </c>
      <c r="C212" s="2" t="s">
        <v>654</v>
      </c>
      <c r="D212" s="9" t="s">
        <v>655</v>
      </c>
      <c r="E212" s="9">
        <v>2014</v>
      </c>
      <c r="F212" s="9" t="s">
        <v>1005</v>
      </c>
      <c r="G212" s="141" t="s">
        <v>935</v>
      </c>
    </row>
    <row r="213" spans="1:7" ht="15.75" hidden="1" outlineLevel="1" x14ac:dyDescent="0.25">
      <c r="A213" s="139">
        <v>18</v>
      </c>
      <c r="B213" s="2" t="s">
        <v>4</v>
      </c>
      <c r="C213" s="2" t="s">
        <v>334</v>
      </c>
      <c r="D213" s="9" t="s">
        <v>335</v>
      </c>
      <c r="E213" s="9">
        <v>2013</v>
      </c>
      <c r="F213" s="9" t="s">
        <v>1005</v>
      </c>
      <c r="G213" s="141" t="s">
        <v>935</v>
      </c>
    </row>
    <row r="214" spans="1:7" ht="15.75" hidden="1" outlineLevel="1" x14ac:dyDescent="0.25">
      <c r="A214" s="139">
        <v>19</v>
      </c>
      <c r="B214" s="2" t="s">
        <v>4</v>
      </c>
      <c r="C214" s="2" t="s">
        <v>266</v>
      </c>
      <c r="D214" s="9" t="s">
        <v>267</v>
      </c>
      <c r="E214" s="9">
        <v>2017</v>
      </c>
      <c r="F214" s="9" t="s">
        <v>1005</v>
      </c>
      <c r="G214" s="141" t="s">
        <v>935</v>
      </c>
    </row>
    <row r="215" spans="1:7" ht="15.75" hidden="1" outlineLevel="1" x14ac:dyDescent="0.25">
      <c r="A215" s="139">
        <v>20</v>
      </c>
      <c r="B215" s="2" t="s">
        <v>4</v>
      </c>
      <c r="C215" s="2" t="s">
        <v>474</v>
      </c>
      <c r="D215" s="9" t="s">
        <v>286</v>
      </c>
      <c r="E215" s="9">
        <v>2010</v>
      </c>
      <c r="F215" s="9" t="s">
        <v>1005</v>
      </c>
      <c r="G215" s="141" t="s">
        <v>935</v>
      </c>
    </row>
    <row r="216" spans="1:7" ht="15.75" hidden="1" outlineLevel="1" x14ac:dyDescent="0.25">
      <c r="A216" s="139">
        <v>21</v>
      </c>
      <c r="B216" s="2" t="s">
        <v>4</v>
      </c>
      <c r="C216" s="2" t="s">
        <v>611</v>
      </c>
      <c r="D216" s="9" t="s">
        <v>286</v>
      </c>
      <c r="E216" s="9">
        <v>2011</v>
      </c>
      <c r="F216" s="9" t="s">
        <v>1005</v>
      </c>
      <c r="G216" s="141" t="s">
        <v>935</v>
      </c>
    </row>
    <row r="217" spans="1:7" ht="15.75" hidden="1" outlineLevel="1" x14ac:dyDescent="0.25">
      <c r="A217" s="139">
        <v>22</v>
      </c>
      <c r="B217" s="2" t="s">
        <v>4</v>
      </c>
      <c r="C217" s="2" t="s">
        <v>285</v>
      </c>
      <c r="D217" s="9" t="s">
        <v>286</v>
      </c>
      <c r="E217" s="9">
        <v>2013</v>
      </c>
      <c r="F217" s="9" t="s">
        <v>1005</v>
      </c>
      <c r="G217" s="141" t="s">
        <v>935</v>
      </c>
    </row>
    <row r="218" spans="1:7" ht="15.75" hidden="1" outlineLevel="1" x14ac:dyDescent="0.25">
      <c r="A218" s="139">
        <v>23</v>
      </c>
      <c r="B218" s="2" t="s">
        <v>4</v>
      </c>
      <c r="C218" s="2" t="s">
        <v>807</v>
      </c>
      <c r="D218" s="9" t="s">
        <v>286</v>
      </c>
      <c r="E218" s="9">
        <v>2016</v>
      </c>
      <c r="F218" s="9" t="s">
        <v>1005</v>
      </c>
      <c r="G218" s="141" t="s">
        <v>935</v>
      </c>
    </row>
    <row r="219" spans="1:7" ht="15.75" hidden="1" outlineLevel="1" x14ac:dyDescent="0.25">
      <c r="A219" s="139">
        <v>24</v>
      </c>
      <c r="B219" s="2" t="s">
        <v>4</v>
      </c>
      <c r="C219" s="2" t="s">
        <v>765</v>
      </c>
      <c r="D219" s="9" t="s">
        <v>286</v>
      </c>
      <c r="E219" s="9">
        <v>2021</v>
      </c>
      <c r="F219" s="9" t="s">
        <v>1005</v>
      </c>
      <c r="G219" s="141" t="s">
        <v>935</v>
      </c>
    </row>
    <row r="220" spans="1:7" ht="15.75" hidden="1" outlineLevel="1" x14ac:dyDescent="0.25">
      <c r="A220" s="139">
        <v>25</v>
      </c>
      <c r="B220" s="2" t="s">
        <v>4</v>
      </c>
      <c r="C220" s="2" t="s">
        <v>668</v>
      </c>
      <c r="D220" s="9" t="s">
        <v>669</v>
      </c>
      <c r="E220" s="9">
        <v>2015</v>
      </c>
      <c r="F220" s="9" t="s">
        <v>1005</v>
      </c>
      <c r="G220" s="141" t="s">
        <v>935</v>
      </c>
    </row>
    <row r="221" spans="1:7" ht="15.75" hidden="1" outlineLevel="1" x14ac:dyDescent="0.25">
      <c r="A221" s="139">
        <v>26</v>
      </c>
      <c r="B221" s="2" t="s">
        <v>4</v>
      </c>
      <c r="C221" s="2" t="s">
        <v>466</v>
      </c>
      <c r="D221" s="9" t="s">
        <v>75</v>
      </c>
      <c r="E221" s="9">
        <v>2012</v>
      </c>
      <c r="F221" s="9" t="s">
        <v>1005</v>
      </c>
      <c r="G221" s="141" t="s">
        <v>935</v>
      </c>
    </row>
    <row r="222" spans="1:7" ht="15.75" hidden="1" outlineLevel="1" x14ac:dyDescent="0.25">
      <c r="A222" s="139">
        <v>27</v>
      </c>
      <c r="B222" s="2" t="s">
        <v>4</v>
      </c>
      <c r="C222" s="2" t="s">
        <v>684</v>
      </c>
      <c r="D222" s="9" t="s">
        <v>75</v>
      </c>
      <c r="E222" s="9">
        <v>2015</v>
      </c>
      <c r="F222" s="9" t="s">
        <v>1005</v>
      </c>
      <c r="G222" s="141" t="s">
        <v>935</v>
      </c>
    </row>
    <row r="223" spans="1:7" ht="15.75" hidden="1" outlineLevel="1" x14ac:dyDescent="0.25">
      <c r="A223" s="139">
        <v>28</v>
      </c>
      <c r="B223" s="2" t="s">
        <v>4</v>
      </c>
      <c r="C223" s="2" t="s">
        <v>330</v>
      </c>
      <c r="D223" s="9" t="s">
        <v>75</v>
      </c>
      <c r="E223" s="9">
        <v>2016</v>
      </c>
      <c r="F223" s="9" t="s">
        <v>1005</v>
      </c>
      <c r="G223" s="141" t="s">
        <v>935</v>
      </c>
    </row>
    <row r="224" spans="1:7" ht="15.75" hidden="1" outlineLevel="1" x14ac:dyDescent="0.25">
      <c r="A224" s="139">
        <v>29</v>
      </c>
      <c r="B224" s="2" t="s">
        <v>4</v>
      </c>
      <c r="C224" s="2" t="s">
        <v>74</v>
      </c>
      <c r="D224" s="9" t="s">
        <v>75</v>
      </c>
      <c r="E224" s="9">
        <v>2016</v>
      </c>
      <c r="F224" s="9" t="s">
        <v>1005</v>
      </c>
      <c r="G224" s="141" t="s">
        <v>935</v>
      </c>
    </row>
    <row r="225" spans="1:7" ht="15.75" hidden="1" outlineLevel="1" x14ac:dyDescent="0.25">
      <c r="A225" s="139">
        <v>30</v>
      </c>
      <c r="B225" s="2" t="s">
        <v>4</v>
      </c>
      <c r="C225" s="2" t="s">
        <v>84</v>
      </c>
      <c r="D225" s="9" t="s">
        <v>85</v>
      </c>
      <c r="E225" s="9">
        <v>2011</v>
      </c>
      <c r="F225" s="9" t="s">
        <v>1005</v>
      </c>
      <c r="G225" s="141" t="s">
        <v>935</v>
      </c>
    </row>
    <row r="226" spans="1:7" ht="15.75" hidden="1" outlineLevel="1" x14ac:dyDescent="0.25">
      <c r="A226" s="139">
        <v>31</v>
      </c>
      <c r="B226" s="2" t="s">
        <v>4</v>
      </c>
      <c r="C226" s="2" t="s">
        <v>605</v>
      </c>
      <c r="D226" s="9" t="s">
        <v>606</v>
      </c>
      <c r="E226" s="9">
        <v>2007</v>
      </c>
      <c r="F226" s="9" t="s">
        <v>1005</v>
      </c>
      <c r="G226" s="141" t="s">
        <v>935</v>
      </c>
    </row>
    <row r="227" spans="1:7" ht="15.75" hidden="1" outlineLevel="1" x14ac:dyDescent="0.25">
      <c r="A227" s="139">
        <v>32</v>
      </c>
      <c r="B227" s="2" t="s">
        <v>4</v>
      </c>
      <c r="C227" s="2" t="s">
        <v>19</v>
      </c>
      <c r="D227" s="9" t="s">
        <v>20</v>
      </c>
      <c r="E227" s="9">
        <v>2005</v>
      </c>
      <c r="F227" s="9" t="s">
        <v>1005</v>
      </c>
      <c r="G227" s="141" t="s">
        <v>935</v>
      </c>
    </row>
    <row r="228" spans="1:7" ht="15.75" hidden="1" outlineLevel="1" x14ac:dyDescent="0.25">
      <c r="A228" s="139">
        <v>33</v>
      </c>
      <c r="B228" s="2" t="s">
        <v>4</v>
      </c>
      <c r="C228" s="2" t="s">
        <v>828</v>
      </c>
      <c r="D228" s="9" t="s">
        <v>829</v>
      </c>
      <c r="E228" s="9">
        <v>2011</v>
      </c>
      <c r="F228" s="9" t="s">
        <v>1005</v>
      </c>
      <c r="G228" s="141" t="s">
        <v>935</v>
      </c>
    </row>
    <row r="229" spans="1:7" ht="15.75" hidden="1" outlineLevel="1" x14ac:dyDescent="0.25">
      <c r="A229" s="139">
        <v>34</v>
      </c>
      <c r="B229" s="2" t="s">
        <v>4</v>
      </c>
      <c r="C229" s="2" t="s">
        <v>464</v>
      </c>
      <c r="D229" s="9" t="s">
        <v>465</v>
      </c>
      <c r="E229" s="9">
        <v>2004</v>
      </c>
      <c r="F229" s="9" t="s">
        <v>1005</v>
      </c>
      <c r="G229" s="141" t="s">
        <v>935</v>
      </c>
    </row>
    <row r="230" spans="1:7" ht="15.75" hidden="1" outlineLevel="1" x14ac:dyDescent="0.25">
      <c r="A230" s="139">
        <v>35</v>
      </c>
      <c r="B230" s="2" t="s">
        <v>4</v>
      </c>
      <c r="C230" s="2" t="s">
        <v>778</v>
      </c>
      <c r="D230" s="9" t="s">
        <v>779</v>
      </c>
      <c r="E230" s="9">
        <v>2014</v>
      </c>
      <c r="F230" s="9" t="s">
        <v>1005</v>
      </c>
      <c r="G230" s="141" t="s">
        <v>935</v>
      </c>
    </row>
    <row r="231" spans="1:7" ht="15.75" hidden="1" outlineLevel="1" x14ac:dyDescent="0.25">
      <c r="A231" s="139">
        <v>36</v>
      </c>
      <c r="B231" s="2" t="s">
        <v>4</v>
      </c>
      <c r="C231" s="2" t="s">
        <v>587</v>
      </c>
      <c r="D231" s="9" t="s">
        <v>588</v>
      </c>
      <c r="E231" s="9">
        <v>2005</v>
      </c>
      <c r="F231" s="9" t="s">
        <v>1005</v>
      </c>
      <c r="G231" s="141" t="s">
        <v>935</v>
      </c>
    </row>
    <row r="232" spans="1:7" ht="15.75" hidden="1" outlineLevel="1" x14ac:dyDescent="0.25">
      <c r="A232" s="139">
        <v>37</v>
      </c>
      <c r="B232" s="2" t="s">
        <v>4</v>
      </c>
      <c r="C232" s="2" t="s">
        <v>551</v>
      </c>
      <c r="D232" s="9" t="s">
        <v>550</v>
      </c>
      <c r="E232" s="9">
        <v>2008</v>
      </c>
      <c r="F232" s="9" t="s">
        <v>1005</v>
      </c>
      <c r="G232" s="141" t="s">
        <v>935</v>
      </c>
    </row>
    <row r="233" spans="1:7" ht="15.75" hidden="1" outlineLevel="1" x14ac:dyDescent="0.25">
      <c r="A233" s="139">
        <v>38</v>
      </c>
      <c r="B233" s="2" t="s">
        <v>4</v>
      </c>
      <c r="C233" s="2" t="s">
        <v>549</v>
      </c>
      <c r="D233" s="9" t="s">
        <v>550</v>
      </c>
      <c r="E233" s="9">
        <v>2008</v>
      </c>
      <c r="F233" s="9" t="s">
        <v>1005</v>
      </c>
      <c r="G233" s="141" t="s">
        <v>935</v>
      </c>
    </row>
    <row r="234" spans="1:7" ht="15.75" hidden="1" outlineLevel="1" x14ac:dyDescent="0.25">
      <c r="A234" s="139">
        <v>39</v>
      </c>
      <c r="B234" s="2" t="s">
        <v>4</v>
      </c>
      <c r="C234" s="2" t="s">
        <v>399</v>
      </c>
      <c r="D234" s="9" t="s">
        <v>400</v>
      </c>
      <c r="E234" s="9">
        <v>2013</v>
      </c>
      <c r="F234" s="9" t="s">
        <v>1005</v>
      </c>
      <c r="G234" s="141" t="s">
        <v>935</v>
      </c>
    </row>
    <row r="235" spans="1:7" ht="15.75" hidden="1" outlineLevel="1" x14ac:dyDescent="0.25">
      <c r="A235" s="139">
        <v>40</v>
      </c>
      <c r="B235" s="2" t="s">
        <v>4</v>
      </c>
      <c r="C235" s="2" t="s">
        <v>783</v>
      </c>
      <c r="D235" s="9" t="s">
        <v>400</v>
      </c>
      <c r="E235" s="9">
        <v>2013</v>
      </c>
      <c r="F235" s="9" t="s">
        <v>1005</v>
      </c>
      <c r="G235" s="141" t="s">
        <v>935</v>
      </c>
    </row>
    <row r="236" spans="1:7" ht="15.75" hidden="1" outlineLevel="1" x14ac:dyDescent="0.25">
      <c r="A236" s="139">
        <v>41</v>
      </c>
      <c r="B236" s="2" t="s">
        <v>4</v>
      </c>
      <c r="C236" s="2" t="s">
        <v>396</v>
      </c>
      <c r="D236" s="9" t="s">
        <v>397</v>
      </c>
      <c r="E236" s="9">
        <v>2009</v>
      </c>
      <c r="F236" s="9" t="s">
        <v>1005</v>
      </c>
      <c r="G236" s="141" t="s">
        <v>935</v>
      </c>
    </row>
    <row r="237" spans="1:7" ht="15.75" hidden="1" outlineLevel="1" x14ac:dyDescent="0.25">
      <c r="A237" s="139">
        <v>42</v>
      </c>
      <c r="B237" s="2" t="s">
        <v>4</v>
      </c>
      <c r="C237" s="2" t="s">
        <v>623</v>
      </c>
      <c r="D237" s="9" t="s">
        <v>18</v>
      </c>
      <c r="E237" s="9">
        <v>2008</v>
      </c>
      <c r="F237" s="9" t="s">
        <v>1005</v>
      </c>
      <c r="G237" s="141" t="s">
        <v>935</v>
      </c>
    </row>
    <row r="238" spans="1:7" ht="15.75" hidden="1" outlineLevel="1" x14ac:dyDescent="0.25">
      <c r="A238" s="139">
        <v>43</v>
      </c>
      <c r="B238" s="2" t="s">
        <v>4</v>
      </c>
      <c r="C238" s="2" t="s">
        <v>622</v>
      </c>
      <c r="D238" s="9" t="s">
        <v>18</v>
      </c>
      <c r="E238" s="9">
        <v>2008</v>
      </c>
      <c r="F238" s="9" t="s">
        <v>1005</v>
      </c>
      <c r="G238" s="141" t="s">
        <v>935</v>
      </c>
    </row>
    <row r="239" spans="1:7" ht="15.75" hidden="1" outlineLevel="1" x14ac:dyDescent="0.25">
      <c r="A239" s="139">
        <v>44</v>
      </c>
      <c r="B239" s="2" t="s">
        <v>4</v>
      </c>
      <c r="C239" s="2" t="s">
        <v>525</v>
      </c>
      <c r="D239" s="9" t="s">
        <v>18</v>
      </c>
      <c r="E239" s="9">
        <v>2008</v>
      </c>
      <c r="F239" s="9" t="s">
        <v>1005</v>
      </c>
      <c r="G239" s="141" t="s">
        <v>935</v>
      </c>
    </row>
    <row r="240" spans="1:7" ht="15.75" hidden="1" outlineLevel="1" x14ac:dyDescent="0.25">
      <c r="A240" s="139">
        <v>45</v>
      </c>
      <c r="B240" s="2" t="s">
        <v>4</v>
      </c>
      <c r="C240" s="2" t="s">
        <v>472</v>
      </c>
      <c r="D240" s="9" t="s">
        <v>473</v>
      </c>
      <c r="E240" s="9">
        <v>2010</v>
      </c>
      <c r="F240" s="9" t="s">
        <v>1005</v>
      </c>
      <c r="G240" s="141" t="s">
        <v>935</v>
      </c>
    </row>
    <row r="241" spans="1:7" ht="15.75" hidden="1" outlineLevel="1" x14ac:dyDescent="0.25">
      <c r="A241" s="139">
        <v>46</v>
      </c>
      <c r="B241" s="2" t="s">
        <v>4</v>
      </c>
      <c r="C241" s="2" t="s">
        <v>461</v>
      </c>
      <c r="D241" s="9" t="s">
        <v>134</v>
      </c>
      <c r="E241" s="9">
        <v>2016</v>
      </c>
      <c r="F241" s="9" t="s">
        <v>1005</v>
      </c>
      <c r="G241" s="141" t="s">
        <v>935</v>
      </c>
    </row>
    <row r="242" spans="1:7" ht="15.75" hidden="1" outlineLevel="1" x14ac:dyDescent="0.25">
      <c r="A242" s="139">
        <v>47</v>
      </c>
      <c r="B242" s="2" t="s">
        <v>4</v>
      </c>
      <c r="C242" s="2" t="s">
        <v>133</v>
      </c>
      <c r="D242" s="9" t="s">
        <v>134</v>
      </c>
      <c r="E242" s="9">
        <v>2017</v>
      </c>
      <c r="F242" s="9" t="s">
        <v>1005</v>
      </c>
      <c r="G242" s="141" t="s">
        <v>935</v>
      </c>
    </row>
    <row r="243" spans="1:7" ht="15.75" hidden="1" outlineLevel="1" x14ac:dyDescent="0.25">
      <c r="A243" s="139">
        <v>48</v>
      </c>
      <c r="B243" s="2" t="s">
        <v>4</v>
      </c>
      <c r="C243" s="2" t="s">
        <v>817</v>
      </c>
      <c r="D243" s="9" t="s">
        <v>818</v>
      </c>
      <c r="E243" s="9">
        <v>2011</v>
      </c>
      <c r="F243" s="9" t="s">
        <v>1005</v>
      </c>
      <c r="G243" s="141" t="s">
        <v>935</v>
      </c>
    </row>
    <row r="244" spans="1:7" ht="15.75" hidden="1" outlineLevel="1" x14ac:dyDescent="0.25">
      <c r="A244" s="139">
        <v>49</v>
      </c>
      <c r="B244" s="2" t="s">
        <v>4</v>
      </c>
      <c r="C244" s="2" t="s">
        <v>104</v>
      </c>
      <c r="D244" s="9" t="s">
        <v>105</v>
      </c>
      <c r="E244" s="9">
        <v>2015</v>
      </c>
      <c r="F244" s="9" t="s">
        <v>1005</v>
      </c>
      <c r="G244" s="141" t="s">
        <v>935</v>
      </c>
    </row>
    <row r="245" spans="1:7" ht="15.75" hidden="1" outlineLevel="1" x14ac:dyDescent="0.25">
      <c r="A245" s="139">
        <v>50</v>
      </c>
      <c r="B245" s="2" t="s">
        <v>4</v>
      </c>
      <c r="C245" s="2" t="s">
        <v>467</v>
      </c>
      <c r="D245" s="9" t="s">
        <v>468</v>
      </c>
      <c r="E245" s="9">
        <v>2015</v>
      </c>
      <c r="F245" s="9" t="s">
        <v>1005</v>
      </c>
      <c r="G245" s="141" t="s">
        <v>935</v>
      </c>
    </row>
    <row r="246" spans="1:7" ht="15.75" hidden="1" outlineLevel="1" x14ac:dyDescent="0.25">
      <c r="A246" s="139">
        <v>51</v>
      </c>
      <c r="B246" s="2" t="s">
        <v>4</v>
      </c>
      <c r="C246" s="2" t="s">
        <v>7</v>
      </c>
      <c r="D246" s="9" t="s">
        <v>8</v>
      </c>
      <c r="E246" s="9">
        <v>2006</v>
      </c>
      <c r="F246" s="9" t="s">
        <v>1005</v>
      </c>
      <c r="G246" s="141" t="s">
        <v>935</v>
      </c>
    </row>
    <row r="247" spans="1:7" ht="15.75" hidden="1" outlineLevel="1" x14ac:dyDescent="0.25">
      <c r="A247" s="139">
        <v>52</v>
      </c>
      <c r="B247" s="2" t="s">
        <v>4</v>
      </c>
      <c r="C247" s="2" t="s">
        <v>497</v>
      </c>
      <c r="D247" s="9" t="s">
        <v>498</v>
      </c>
      <c r="E247" s="9">
        <v>2011</v>
      </c>
      <c r="F247" s="9" t="s">
        <v>1005</v>
      </c>
      <c r="G247" s="141" t="s">
        <v>935</v>
      </c>
    </row>
    <row r="248" spans="1:7" ht="15.75" hidden="1" outlineLevel="1" x14ac:dyDescent="0.25">
      <c r="A248" s="139">
        <v>53</v>
      </c>
      <c r="B248" s="2" t="s">
        <v>4</v>
      </c>
      <c r="C248" s="2" t="s">
        <v>559</v>
      </c>
      <c r="D248" s="9" t="s">
        <v>976</v>
      </c>
      <c r="E248" s="9">
        <v>2006</v>
      </c>
      <c r="F248" s="9" t="s">
        <v>1005</v>
      </c>
      <c r="G248" s="141" t="s">
        <v>935</v>
      </c>
    </row>
    <row r="249" spans="1:7" ht="15.75" hidden="1" outlineLevel="1" x14ac:dyDescent="0.25">
      <c r="A249" s="139">
        <v>54</v>
      </c>
      <c r="B249" s="2" t="s">
        <v>4</v>
      </c>
      <c r="C249" s="2" t="s">
        <v>629</v>
      </c>
      <c r="D249" s="9" t="s">
        <v>630</v>
      </c>
      <c r="E249" s="9">
        <v>2010</v>
      </c>
      <c r="F249" s="9" t="s">
        <v>1005</v>
      </c>
      <c r="G249" s="141" t="s">
        <v>935</v>
      </c>
    </row>
    <row r="250" spans="1:7" ht="15.75" hidden="1" outlineLevel="1" x14ac:dyDescent="0.25">
      <c r="A250" s="139">
        <v>55</v>
      </c>
      <c r="B250" s="2" t="s">
        <v>4</v>
      </c>
      <c r="C250" s="2" t="s">
        <v>595</v>
      </c>
      <c r="D250" s="9" t="s">
        <v>596</v>
      </c>
      <c r="E250" s="9">
        <v>2012</v>
      </c>
      <c r="F250" s="9" t="s">
        <v>1005</v>
      </c>
      <c r="G250" s="141" t="s">
        <v>935</v>
      </c>
    </row>
    <row r="251" spans="1:7" ht="15.75" hidden="1" outlineLevel="1" x14ac:dyDescent="0.25">
      <c r="A251" s="139">
        <v>56</v>
      </c>
      <c r="B251" s="2" t="s">
        <v>4</v>
      </c>
      <c r="C251" s="2" t="s">
        <v>813</v>
      </c>
      <c r="D251" s="9" t="s">
        <v>814</v>
      </c>
      <c r="E251" s="9">
        <v>2012</v>
      </c>
      <c r="F251" s="9" t="s">
        <v>1005</v>
      </c>
      <c r="G251" s="141" t="s">
        <v>935</v>
      </c>
    </row>
    <row r="252" spans="1:7" ht="15.75" hidden="1" outlineLevel="1" x14ac:dyDescent="0.25">
      <c r="A252" s="139">
        <v>57</v>
      </c>
      <c r="B252" s="2" t="s">
        <v>4</v>
      </c>
      <c r="C252" s="2" t="s">
        <v>535</v>
      </c>
      <c r="D252" s="9" t="s">
        <v>119</v>
      </c>
      <c r="E252" s="9">
        <v>2008</v>
      </c>
      <c r="F252" s="9" t="s">
        <v>1005</v>
      </c>
      <c r="G252" s="141" t="s">
        <v>935</v>
      </c>
    </row>
    <row r="253" spans="1:7" ht="15.75" hidden="1" outlineLevel="1" x14ac:dyDescent="0.25">
      <c r="A253" s="139">
        <v>58</v>
      </c>
      <c r="B253" s="2" t="s">
        <v>4</v>
      </c>
      <c r="C253" s="2" t="s">
        <v>137</v>
      </c>
      <c r="D253" s="9" t="s">
        <v>119</v>
      </c>
      <c r="E253" s="9">
        <v>2012</v>
      </c>
      <c r="F253" s="9" t="s">
        <v>1005</v>
      </c>
      <c r="G253" s="141" t="s">
        <v>935</v>
      </c>
    </row>
    <row r="254" spans="1:7" ht="15.75" hidden="1" outlineLevel="1" x14ac:dyDescent="0.25">
      <c r="A254" s="139">
        <v>59</v>
      </c>
      <c r="B254" s="2" t="s">
        <v>4</v>
      </c>
      <c r="C254" s="2" t="s">
        <v>120</v>
      </c>
      <c r="D254" s="9" t="s">
        <v>119</v>
      </c>
      <c r="E254" s="9">
        <v>2012</v>
      </c>
      <c r="F254" s="9" t="s">
        <v>1005</v>
      </c>
      <c r="G254" s="141" t="s">
        <v>935</v>
      </c>
    </row>
    <row r="255" spans="1:7" ht="15.75" hidden="1" outlineLevel="1" x14ac:dyDescent="0.25">
      <c r="A255" s="139">
        <v>60</v>
      </c>
      <c r="B255" s="2" t="s">
        <v>4</v>
      </c>
      <c r="C255" s="2" t="s">
        <v>118</v>
      </c>
      <c r="D255" s="9" t="s">
        <v>119</v>
      </c>
      <c r="E255" s="9">
        <v>2012</v>
      </c>
      <c r="F255" s="9" t="s">
        <v>1005</v>
      </c>
      <c r="G255" s="141" t="s">
        <v>935</v>
      </c>
    </row>
    <row r="256" spans="1:7" ht="15.75" hidden="1" outlineLevel="1" x14ac:dyDescent="0.25">
      <c r="A256" s="139">
        <v>61</v>
      </c>
      <c r="B256" s="2" t="s">
        <v>4</v>
      </c>
      <c r="C256" s="2" t="s">
        <v>122</v>
      </c>
      <c r="D256" s="9" t="s">
        <v>119</v>
      </c>
      <c r="E256" s="9">
        <v>2014</v>
      </c>
      <c r="F256" s="9" t="s">
        <v>1005</v>
      </c>
      <c r="G256" s="141" t="s">
        <v>935</v>
      </c>
    </row>
    <row r="257" spans="1:7" ht="15.75" hidden="1" outlineLevel="1" x14ac:dyDescent="0.25">
      <c r="A257" s="139">
        <v>62</v>
      </c>
      <c r="B257" s="2" t="s">
        <v>4</v>
      </c>
      <c r="C257" s="2" t="s">
        <v>830</v>
      </c>
      <c r="D257" s="9" t="s">
        <v>119</v>
      </c>
      <c r="E257" s="9">
        <v>2014</v>
      </c>
      <c r="F257" s="9" t="s">
        <v>1005</v>
      </c>
      <c r="G257" s="141" t="s">
        <v>935</v>
      </c>
    </row>
    <row r="258" spans="1:7" ht="15.75" hidden="1" outlineLevel="1" x14ac:dyDescent="0.25">
      <c r="A258" s="139">
        <v>63</v>
      </c>
      <c r="B258" s="2" t="s">
        <v>4</v>
      </c>
      <c r="C258" s="2" t="s">
        <v>806</v>
      </c>
      <c r="D258" s="9" t="s">
        <v>119</v>
      </c>
      <c r="E258" s="9">
        <v>2014</v>
      </c>
      <c r="F258" s="9" t="s">
        <v>1005</v>
      </c>
      <c r="G258" s="141" t="s">
        <v>935</v>
      </c>
    </row>
    <row r="259" spans="1:7" ht="15.75" hidden="1" outlineLevel="1" x14ac:dyDescent="0.25">
      <c r="A259" s="139">
        <v>64</v>
      </c>
      <c r="B259" s="2" t="s">
        <v>4</v>
      </c>
      <c r="C259" s="2" t="s">
        <v>774</v>
      </c>
      <c r="D259" s="9" t="s">
        <v>119</v>
      </c>
      <c r="E259" s="9">
        <v>2014</v>
      </c>
      <c r="F259" s="9" t="s">
        <v>1005</v>
      </c>
      <c r="G259" s="141" t="s">
        <v>935</v>
      </c>
    </row>
    <row r="260" spans="1:7" ht="15.75" hidden="1" outlineLevel="1" x14ac:dyDescent="0.25">
      <c r="A260" s="139">
        <v>65</v>
      </c>
      <c r="B260" s="2" t="s">
        <v>4</v>
      </c>
      <c r="C260" s="2" t="s">
        <v>127</v>
      </c>
      <c r="D260" s="9" t="s">
        <v>119</v>
      </c>
      <c r="E260" s="9">
        <v>2016</v>
      </c>
      <c r="F260" s="9" t="s">
        <v>1005</v>
      </c>
      <c r="G260" s="141" t="s">
        <v>935</v>
      </c>
    </row>
    <row r="261" spans="1:7" ht="15.75" hidden="1" outlineLevel="1" x14ac:dyDescent="0.25">
      <c r="A261" s="139">
        <v>66</v>
      </c>
      <c r="B261" s="2" t="s">
        <v>4</v>
      </c>
      <c r="C261" s="2" t="s">
        <v>336</v>
      </c>
      <c r="D261" s="9" t="s">
        <v>119</v>
      </c>
      <c r="E261" s="9">
        <v>2017</v>
      </c>
      <c r="F261" s="9" t="s">
        <v>1005</v>
      </c>
      <c r="G261" s="141" t="s">
        <v>935</v>
      </c>
    </row>
    <row r="262" spans="1:7" ht="15.75" hidden="1" outlineLevel="1" x14ac:dyDescent="0.25">
      <c r="A262" s="139">
        <v>67</v>
      </c>
      <c r="B262" s="2" t="s">
        <v>4</v>
      </c>
      <c r="C262" s="2" t="s">
        <v>794</v>
      </c>
      <c r="D262" s="9" t="s">
        <v>788</v>
      </c>
      <c r="E262" s="9">
        <v>2014</v>
      </c>
      <c r="F262" s="9" t="s">
        <v>1005</v>
      </c>
      <c r="G262" s="141" t="s">
        <v>935</v>
      </c>
    </row>
    <row r="263" spans="1:7" ht="15.75" hidden="1" outlineLevel="1" x14ac:dyDescent="0.25">
      <c r="A263" s="139">
        <v>68</v>
      </c>
      <c r="B263" s="2" t="s">
        <v>4</v>
      </c>
      <c r="C263" s="2" t="s">
        <v>787</v>
      </c>
      <c r="D263" s="9" t="s">
        <v>788</v>
      </c>
      <c r="E263" s="9">
        <v>2015</v>
      </c>
      <c r="F263" s="9" t="s">
        <v>1005</v>
      </c>
      <c r="G263" s="141" t="s">
        <v>935</v>
      </c>
    </row>
    <row r="264" spans="1:7" ht="15.75" hidden="1" outlineLevel="1" x14ac:dyDescent="0.25">
      <c r="A264" s="139">
        <v>69</v>
      </c>
      <c r="B264" s="2" t="s">
        <v>4</v>
      </c>
      <c r="C264" s="2" t="s">
        <v>72</v>
      </c>
      <c r="D264" s="9" t="s">
        <v>73</v>
      </c>
      <c r="E264" s="9">
        <v>2017</v>
      </c>
      <c r="F264" s="9" t="s">
        <v>1005</v>
      </c>
      <c r="G264" s="141" t="s">
        <v>935</v>
      </c>
    </row>
    <row r="265" spans="1:7" ht="15.75" hidden="1" outlineLevel="1" x14ac:dyDescent="0.25">
      <c r="A265" s="139">
        <v>70</v>
      </c>
      <c r="B265" s="2" t="s">
        <v>4</v>
      </c>
      <c r="C265" s="2" t="s">
        <v>785</v>
      </c>
      <c r="D265" s="9" t="s">
        <v>786</v>
      </c>
      <c r="E265" s="9">
        <v>2015</v>
      </c>
      <c r="F265" s="9" t="s">
        <v>1005</v>
      </c>
      <c r="G265" s="141" t="s">
        <v>935</v>
      </c>
    </row>
    <row r="266" spans="1:7" ht="15.75" hidden="1" outlineLevel="1" x14ac:dyDescent="0.25">
      <c r="A266" s="139">
        <v>71</v>
      </c>
      <c r="B266" s="2" t="s">
        <v>4</v>
      </c>
      <c r="C266" s="2" t="s">
        <v>483</v>
      </c>
      <c r="D266" s="9" t="s">
        <v>484</v>
      </c>
      <c r="E266" s="9">
        <v>2010</v>
      </c>
      <c r="F266" s="9" t="s">
        <v>1005</v>
      </c>
      <c r="G266" s="141" t="s">
        <v>935</v>
      </c>
    </row>
    <row r="267" spans="1:7" ht="15.75" hidden="1" outlineLevel="1" x14ac:dyDescent="0.25">
      <c r="A267" s="139">
        <v>72</v>
      </c>
      <c r="B267" s="2" t="s">
        <v>4</v>
      </c>
      <c r="C267" s="2" t="s">
        <v>469</v>
      </c>
      <c r="D267" s="9" t="s">
        <v>449</v>
      </c>
      <c r="E267" s="9">
        <v>2010</v>
      </c>
      <c r="F267" s="9" t="s">
        <v>1005</v>
      </c>
      <c r="G267" s="141" t="s">
        <v>935</v>
      </c>
    </row>
    <row r="268" spans="1:7" ht="15.75" hidden="1" outlineLevel="1" x14ac:dyDescent="0.25">
      <c r="A268" s="139">
        <v>73</v>
      </c>
      <c r="B268" s="2" t="s">
        <v>4</v>
      </c>
      <c r="C268" s="2" t="s">
        <v>448</v>
      </c>
      <c r="D268" s="9" t="s">
        <v>449</v>
      </c>
      <c r="E268" s="9">
        <v>2012</v>
      </c>
      <c r="F268" s="9" t="s">
        <v>1005</v>
      </c>
      <c r="G268" s="141" t="s">
        <v>935</v>
      </c>
    </row>
    <row r="269" spans="1:7" ht="15.75" hidden="1" outlineLevel="1" x14ac:dyDescent="0.25">
      <c r="A269" s="139">
        <v>74</v>
      </c>
      <c r="B269" s="2" t="s">
        <v>4</v>
      </c>
      <c r="C269" s="2" t="s">
        <v>480</v>
      </c>
      <c r="D269" s="9" t="s">
        <v>449</v>
      </c>
      <c r="E269" s="9">
        <v>2013</v>
      </c>
      <c r="F269" s="9" t="s">
        <v>1005</v>
      </c>
      <c r="G269" s="141" t="s">
        <v>935</v>
      </c>
    </row>
    <row r="270" spans="1:7" ht="15.75" collapsed="1" thickBot="1" x14ac:dyDescent="0.3">
      <c r="A270" s="136"/>
      <c r="G270" s="137"/>
    </row>
    <row r="271" spans="1:7" ht="19.5" thickBot="1" x14ac:dyDescent="0.35">
      <c r="A271" s="210" t="s">
        <v>1133</v>
      </c>
      <c r="B271" s="211"/>
      <c r="C271" s="211"/>
      <c r="D271" s="211"/>
      <c r="E271" s="211"/>
      <c r="F271" s="211"/>
      <c r="G271" s="212"/>
    </row>
    <row r="272" spans="1:7" ht="15.75" hidden="1" outlineLevel="1" x14ac:dyDescent="0.25">
      <c r="A272" s="136"/>
      <c r="B272" s="131" t="s">
        <v>1</v>
      </c>
      <c r="C272" s="131" t="s">
        <v>2</v>
      </c>
      <c r="D272" s="132" t="s">
        <v>3</v>
      </c>
      <c r="E272" s="133" t="s">
        <v>931</v>
      </c>
      <c r="F272" s="134" t="s">
        <v>1002</v>
      </c>
      <c r="G272" s="140" t="s">
        <v>1009</v>
      </c>
    </row>
    <row r="273" spans="1:7" ht="15.75" hidden="1" outlineLevel="1" x14ac:dyDescent="0.25">
      <c r="A273" s="136">
        <v>1</v>
      </c>
      <c r="B273" s="2" t="s">
        <v>4</v>
      </c>
      <c r="C273" s="2" t="s">
        <v>494</v>
      </c>
      <c r="D273" s="9" t="s">
        <v>495</v>
      </c>
      <c r="E273" s="9">
        <v>2010</v>
      </c>
      <c r="F273" s="9" t="s">
        <v>1004</v>
      </c>
      <c r="G273" s="141" t="s">
        <v>935</v>
      </c>
    </row>
    <row r="274" spans="1:7" ht="15.75" hidden="1" outlineLevel="1" x14ac:dyDescent="0.25">
      <c r="A274" s="136">
        <v>2</v>
      </c>
      <c r="B274" s="2" t="s">
        <v>4</v>
      </c>
      <c r="C274" s="2" t="s">
        <v>752</v>
      </c>
      <c r="D274" s="9" t="s">
        <v>753</v>
      </c>
      <c r="E274" s="9">
        <v>2022</v>
      </c>
      <c r="F274" s="9" t="s">
        <v>1004</v>
      </c>
      <c r="G274" s="141" t="s">
        <v>935</v>
      </c>
    </row>
    <row r="275" spans="1:7" ht="15.75" collapsed="1" thickBot="1" x14ac:dyDescent="0.3">
      <c r="A275" s="136"/>
      <c r="G275" s="137"/>
    </row>
    <row r="276" spans="1:7" ht="19.5" thickBot="1" x14ac:dyDescent="0.35">
      <c r="A276" s="210" t="s">
        <v>1134</v>
      </c>
      <c r="B276" s="211"/>
      <c r="C276" s="211"/>
      <c r="D276" s="211"/>
      <c r="E276" s="211"/>
      <c r="F276" s="211"/>
      <c r="G276" s="212"/>
    </row>
    <row r="277" spans="1:7" ht="15.75" hidden="1" outlineLevel="1" x14ac:dyDescent="0.25">
      <c r="A277" s="136"/>
      <c r="B277" s="131" t="s">
        <v>1</v>
      </c>
      <c r="C277" s="131" t="s">
        <v>2</v>
      </c>
      <c r="D277" s="132" t="s">
        <v>3</v>
      </c>
      <c r="E277" s="133" t="s">
        <v>931</v>
      </c>
      <c r="F277" s="134" t="s">
        <v>1002</v>
      </c>
      <c r="G277" s="140" t="s">
        <v>1009</v>
      </c>
    </row>
    <row r="278" spans="1:7" hidden="1" outlineLevel="1" x14ac:dyDescent="0.25">
      <c r="A278" s="136">
        <v>1</v>
      </c>
      <c r="B278" s="76" t="s">
        <v>4</v>
      </c>
      <c r="C278" s="7" t="s">
        <v>904</v>
      </c>
      <c r="D278" s="7" t="s">
        <v>905</v>
      </c>
      <c r="E278" s="7">
        <v>2006</v>
      </c>
      <c r="F278" s="7" t="s">
        <v>1003</v>
      </c>
      <c r="G278" s="77" t="s">
        <v>934</v>
      </c>
    </row>
    <row r="279" spans="1:7" hidden="1" outlineLevel="1" x14ac:dyDescent="0.25">
      <c r="A279" s="136">
        <v>2</v>
      </c>
      <c r="B279" s="76" t="s">
        <v>4</v>
      </c>
      <c r="C279" s="7" t="s">
        <v>328</v>
      </c>
      <c r="D279" s="7" t="s">
        <v>329</v>
      </c>
      <c r="E279" s="7">
        <v>2007</v>
      </c>
      <c r="F279" s="7" t="s">
        <v>1003</v>
      </c>
      <c r="G279" s="77" t="s">
        <v>934</v>
      </c>
    </row>
    <row r="280" spans="1:7" hidden="1" outlineLevel="1" x14ac:dyDescent="0.25">
      <c r="A280" s="136">
        <v>3</v>
      </c>
      <c r="B280" s="76" t="s">
        <v>4</v>
      </c>
      <c r="C280" s="7" t="s">
        <v>401</v>
      </c>
      <c r="D280" s="7" t="s">
        <v>402</v>
      </c>
      <c r="E280" s="7">
        <v>2011</v>
      </c>
      <c r="F280" s="7" t="s">
        <v>1003</v>
      </c>
      <c r="G280" s="77" t="s">
        <v>934</v>
      </c>
    </row>
    <row r="281" spans="1:7" hidden="1" outlineLevel="1" x14ac:dyDescent="0.25">
      <c r="A281" s="136">
        <v>4</v>
      </c>
      <c r="B281" s="76" t="s">
        <v>4</v>
      </c>
      <c r="C281" s="7" t="s">
        <v>839</v>
      </c>
      <c r="D281" s="7" t="s">
        <v>840</v>
      </c>
      <c r="E281" s="7">
        <v>2016</v>
      </c>
      <c r="F281" s="7" t="s">
        <v>1003</v>
      </c>
      <c r="G281" s="77" t="s">
        <v>934</v>
      </c>
    </row>
    <row r="282" spans="1:7" hidden="1" outlineLevel="1" x14ac:dyDescent="0.25">
      <c r="A282" s="136">
        <v>5</v>
      </c>
      <c r="B282" s="76" t="s">
        <v>4</v>
      </c>
      <c r="C282" s="7" t="s">
        <v>527</v>
      </c>
      <c r="D282" s="7" t="s">
        <v>500</v>
      </c>
      <c r="E282" s="7">
        <v>2016</v>
      </c>
      <c r="F282" s="7" t="s">
        <v>1003</v>
      </c>
      <c r="G282" s="77" t="s">
        <v>934</v>
      </c>
    </row>
    <row r="283" spans="1:7" hidden="1" outlineLevel="1" x14ac:dyDescent="0.25">
      <c r="A283" s="136">
        <v>6</v>
      </c>
      <c r="B283" s="76" t="s">
        <v>4</v>
      </c>
      <c r="C283" s="7" t="s">
        <v>526</v>
      </c>
      <c r="D283" s="7" t="s">
        <v>500</v>
      </c>
      <c r="E283" s="7">
        <v>2016</v>
      </c>
      <c r="F283" s="7" t="s">
        <v>1003</v>
      </c>
      <c r="G283" s="77" t="s">
        <v>934</v>
      </c>
    </row>
    <row r="284" spans="1:7" ht="15.75" hidden="1" outlineLevel="1" x14ac:dyDescent="0.25">
      <c r="A284" s="136">
        <v>7</v>
      </c>
      <c r="B284" s="2" t="s">
        <v>4</v>
      </c>
      <c r="C284" s="2" t="s">
        <v>835</v>
      </c>
      <c r="D284" s="9" t="s">
        <v>836</v>
      </c>
      <c r="E284" s="9">
        <v>2016</v>
      </c>
      <c r="F284" s="9" t="s">
        <v>1003</v>
      </c>
      <c r="G284" s="141" t="s">
        <v>935</v>
      </c>
    </row>
    <row r="285" spans="1:7" ht="15.75" hidden="1" outlineLevel="1" x14ac:dyDescent="0.25">
      <c r="A285" s="136">
        <v>8</v>
      </c>
      <c r="B285" s="2" t="s">
        <v>4</v>
      </c>
      <c r="C285" s="2" t="s">
        <v>792</v>
      </c>
      <c r="D285" s="9" t="s">
        <v>793</v>
      </c>
      <c r="E285" s="9">
        <v>2017</v>
      </c>
      <c r="F285" s="9" t="s">
        <v>1003</v>
      </c>
      <c r="G285" s="141" t="s">
        <v>935</v>
      </c>
    </row>
    <row r="286" spans="1:7" ht="15.75" hidden="1" outlineLevel="1" x14ac:dyDescent="0.25">
      <c r="A286" s="136">
        <v>9</v>
      </c>
      <c r="B286" s="2" t="s">
        <v>4</v>
      </c>
      <c r="C286" s="2" t="s">
        <v>321</v>
      </c>
      <c r="D286" s="9" t="s">
        <v>322</v>
      </c>
      <c r="E286" s="9">
        <v>2014</v>
      </c>
      <c r="F286" s="9" t="s">
        <v>1003</v>
      </c>
      <c r="G286" s="141" t="s">
        <v>935</v>
      </c>
    </row>
    <row r="287" spans="1:7" ht="15.75" hidden="1" outlineLevel="1" x14ac:dyDescent="0.25">
      <c r="A287" s="136">
        <v>10</v>
      </c>
      <c r="B287" s="2" t="s">
        <v>744</v>
      </c>
      <c r="C287" s="2" t="s">
        <v>745</v>
      </c>
      <c r="D287" s="9" t="s">
        <v>746</v>
      </c>
      <c r="E287" s="9">
        <v>2012</v>
      </c>
      <c r="F287" s="9" t="s">
        <v>1003</v>
      </c>
      <c r="G287" s="141" t="s">
        <v>935</v>
      </c>
    </row>
    <row r="288" spans="1:7" ht="15.75" hidden="1" outlineLevel="1" x14ac:dyDescent="0.25">
      <c r="A288" s="136">
        <v>11</v>
      </c>
      <c r="B288" s="2" t="s">
        <v>4</v>
      </c>
      <c r="C288" s="2" t="s">
        <v>554</v>
      </c>
      <c r="D288" s="9" t="s">
        <v>555</v>
      </c>
      <c r="E288" s="9">
        <v>2007</v>
      </c>
      <c r="F288" s="9" t="s">
        <v>1003</v>
      </c>
      <c r="G288" s="141" t="s">
        <v>935</v>
      </c>
    </row>
    <row r="289" spans="1:7" ht="15.75" hidden="1" outlineLevel="1" x14ac:dyDescent="0.25">
      <c r="A289" s="136">
        <v>12</v>
      </c>
      <c r="B289" s="2" t="s">
        <v>4</v>
      </c>
      <c r="C289" s="2" t="s">
        <v>846</v>
      </c>
      <c r="D289" s="9" t="s">
        <v>506</v>
      </c>
      <c r="E289" s="9">
        <v>2005</v>
      </c>
      <c r="F289" s="9" t="s">
        <v>1003</v>
      </c>
      <c r="G289" s="141" t="s">
        <v>935</v>
      </c>
    </row>
    <row r="290" spans="1:7" ht="15.75" hidden="1" outlineLevel="1" x14ac:dyDescent="0.25">
      <c r="A290" s="136">
        <v>13</v>
      </c>
      <c r="B290" s="2" t="s">
        <v>4</v>
      </c>
      <c r="C290" s="2" t="s">
        <v>505</v>
      </c>
      <c r="D290" s="9" t="s">
        <v>506</v>
      </c>
      <c r="E290" s="9">
        <v>2005</v>
      </c>
      <c r="F290" s="9" t="s">
        <v>1003</v>
      </c>
      <c r="G290" s="141" t="s">
        <v>935</v>
      </c>
    </row>
    <row r="291" spans="1:7" ht="15.75" hidden="1" outlineLevel="1" x14ac:dyDescent="0.25">
      <c r="A291" s="136">
        <v>14</v>
      </c>
      <c r="B291" s="2" t="s">
        <v>4</v>
      </c>
      <c r="C291" s="2" t="s">
        <v>406</v>
      </c>
      <c r="D291" s="9" t="s">
        <v>407</v>
      </c>
      <c r="E291" s="9">
        <v>2011</v>
      </c>
      <c r="F291" s="9" t="s">
        <v>1003</v>
      </c>
      <c r="G291" s="141" t="s">
        <v>935</v>
      </c>
    </row>
    <row r="292" spans="1:7" ht="15.75" hidden="1" outlineLevel="1" x14ac:dyDescent="0.25">
      <c r="A292" s="136">
        <v>15</v>
      </c>
      <c r="B292" s="2" t="s">
        <v>4</v>
      </c>
      <c r="C292" s="2" t="s">
        <v>543</v>
      </c>
      <c r="D292" s="9" t="s">
        <v>407</v>
      </c>
      <c r="E292" s="9">
        <v>2014</v>
      </c>
      <c r="F292" s="9" t="s">
        <v>1003</v>
      </c>
      <c r="G292" s="141" t="s">
        <v>935</v>
      </c>
    </row>
    <row r="293" spans="1:7" ht="15.75" hidden="1" outlineLevel="1" x14ac:dyDescent="0.25">
      <c r="A293" s="136">
        <v>16</v>
      </c>
      <c r="B293" s="2" t="s">
        <v>4</v>
      </c>
      <c r="C293" s="2" t="s">
        <v>772</v>
      </c>
      <c r="D293" s="9" t="s">
        <v>773</v>
      </c>
      <c r="E293" s="9">
        <v>2012</v>
      </c>
      <c r="F293" s="9" t="s">
        <v>1003</v>
      </c>
      <c r="G293" s="141" t="s">
        <v>935</v>
      </c>
    </row>
    <row r="294" spans="1:7" ht="15.75" hidden="1" outlineLevel="1" x14ac:dyDescent="0.25">
      <c r="A294" s="136">
        <v>17</v>
      </c>
      <c r="B294" s="2" t="s">
        <v>4</v>
      </c>
      <c r="C294" s="2" t="s">
        <v>481</v>
      </c>
      <c r="D294" s="9" t="s">
        <v>482</v>
      </c>
      <c r="E294" s="9">
        <v>2013</v>
      </c>
      <c r="F294" s="9" t="s">
        <v>1003</v>
      </c>
      <c r="G294" s="141" t="s">
        <v>935</v>
      </c>
    </row>
    <row r="295" spans="1:7" ht="15.75" hidden="1" outlineLevel="1" x14ac:dyDescent="0.25">
      <c r="A295" s="136">
        <v>18</v>
      </c>
      <c r="B295" s="2" t="s">
        <v>4</v>
      </c>
      <c r="C295" s="2" t="s">
        <v>459</v>
      </c>
      <c r="D295" s="9" t="s">
        <v>282</v>
      </c>
      <c r="E295" s="9">
        <v>2006</v>
      </c>
      <c r="F295" s="9" t="s">
        <v>1003</v>
      </c>
      <c r="G295" s="141" t="s">
        <v>935</v>
      </c>
    </row>
    <row r="296" spans="1:7" ht="15.75" hidden="1" outlineLevel="1" x14ac:dyDescent="0.25">
      <c r="A296" s="136">
        <v>19</v>
      </c>
      <c r="B296" s="2" t="s">
        <v>4</v>
      </c>
      <c r="C296" s="2" t="s">
        <v>601</v>
      </c>
      <c r="D296" s="9" t="s">
        <v>282</v>
      </c>
      <c r="E296" s="9">
        <v>2013</v>
      </c>
      <c r="F296" s="9" t="s">
        <v>1003</v>
      </c>
      <c r="G296" s="141" t="s">
        <v>935</v>
      </c>
    </row>
    <row r="297" spans="1:7" ht="15.75" hidden="1" outlineLevel="1" x14ac:dyDescent="0.25">
      <c r="A297" s="136">
        <v>20</v>
      </c>
      <c r="B297" s="2" t="s">
        <v>4</v>
      </c>
      <c r="C297" s="2" t="s">
        <v>281</v>
      </c>
      <c r="D297" s="9" t="s">
        <v>282</v>
      </c>
      <c r="E297" s="9">
        <v>2016</v>
      </c>
      <c r="F297" s="9" t="s">
        <v>1003</v>
      </c>
      <c r="G297" s="141" t="s">
        <v>935</v>
      </c>
    </row>
    <row r="298" spans="1:7" ht="15.75" hidden="1" outlineLevel="1" x14ac:dyDescent="0.25">
      <c r="A298" s="136">
        <v>21</v>
      </c>
      <c r="B298" s="2" t="s">
        <v>4</v>
      </c>
      <c r="C298" s="2" t="s">
        <v>262</v>
      </c>
      <c r="D298" s="9" t="s">
        <v>263</v>
      </c>
      <c r="E298" s="9">
        <v>2018</v>
      </c>
      <c r="F298" s="9" t="s">
        <v>1003</v>
      </c>
      <c r="G298" s="141" t="s">
        <v>935</v>
      </c>
    </row>
    <row r="299" spans="1:7" ht="15.75" hidden="1" outlineLevel="1" x14ac:dyDescent="0.25">
      <c r="A299" s="136">
        <v>22</v>
      </c>
      <c r="B299" s="2" t="s">
        <v>4</v>
      </c>
      <c r="C299" s="2" t="s">
        <v>249</v>
      </c>
      <c r="D299" s="9" t="s">
        <v>250</v>
      </c>
      <c r="E299" s="9">
        <v>2018</v>
      </c>
      <c r="F299" s="9" t="s">
        <v>1003</v>
      </c>
      <c r="G299" s="141" t="s">
        <v>935</v>
      </c>
    </row>
    <row r="300" spans="1:7" ht="15.75" hidden="1" outlineLevel="1" x14ac:dyDescent="0.25">
      <c r="A300" s="136">
        <v>23</v>
      </c>
      <c r="B300" s="2" t="s">
        <v>4</v>
      </c>
      <c r="C300" s="2" t="s">
        <v>567</v>
      </c>
      <c r="D300" s="9" t="s">
        <v>568</v>
      </c>
      <c r="E300" s="9">
        <v>2012</v>
      </c>
      <c r="F300" s="9" t="s">
        <v>1003</v>
      </c>
      <c r="G300" s="141" t="s">
        <v>935</v>
      </c>
    </row>
    <row r="301" spans="1:7" ht="15.75" hidden="1" outlineLevel="1" x14ac:dyDescent="0.25">
      <c r="A301" s="136">
        <v>24</v>
      </c>
      <c r="B301" s="2" t="s">
        <v>4</v>
      </c>
      <c r="C301" s="2" t="s">
        <v>251</v>
      </c>
      <c r="D301" s="9" t="s">
        <v>252</v>
      </c>
      <c r="E301" s="9">
        <v>2017</v>
      </c>
      <c r="F301" s="9" t="s">
        <v>1003</v>
      </c>
      <c r="G301" s="141" t="s">
        <v>935</v>
      </c>
    </row>
    <row r="302" spans="1:7" ht="15.75" hidden="1" outlineLevel="1" x14ac:dyDescent="0.25">
      <c r="A302" s="136">
        <v>25</v>
      </c>
      <c r="B302" s="2" t="s">
        <v>4</v>
      </c>
      <c r="C302" s="2" t="s">
        <v>78</v>
      </c>
      <c r="D302" s="9" t="s">
        <v>79</v>
      </c>
      <c r="E302" s="9">
        <v>2019</v>
      </c>
      <c r="F302" s="9" t="s">
        <v>1003</v>
      </c>
      <c r="G302" s="141" t="s">
        <v>935</v>
      </c>
    </row>
    <row r="303" spans="1:7" ht="15.75" hidden="1" outlineLevel="1" x14ac:dyDescent="0.25">
      <c r="A303" s="136">
        <v>26</v>
      </c>
      <c r="B303" s="2" t="s">
        <v>4</v>
      </c>
      <c r="C303" s="2" t="s">
        <v>797</v>
      </c>
      <c r="D303" s="9" t="s">
        <v>798</v>
      </c>
      <c r="E303" s="9">
        <v>2018</v>
      </c>
      <c r="F303" s="9" t="s">
        <v>1003</v>
      </c>
      <c r="G303" s="141" t="s">
        <v>935</v>
      </c>
    </row>
    <row r="304" spans="1:7" ht="15.75" hidden="1" outlineLevel="1" x14ac:dyDescent="0.25">
      <c r="A304" s="136">
        <v>27</v>
      </c>
      <c r="B304" s="2" t="s">
        <v>4</v>
      </c>
      <c r="C304" s="2" t="s">
        <v>775</v>
      </c>
      <c r="D304" s="9" t="s">
        <v>776</v>
      </c>
      <c r="E304" s="9">
        <v>2017</v>
      </c>
      <c r="F304" s="9" t="s">
        <v>1003</v>
      </c>
      <c r="G304" s="141" t="s">
        <v>935</v>
      </c>
    </row>
    <row r="305" spans="1:7" ht="15.75" hidden="1" outlineLevel="1" x14ac:dyDescent="0.25">
      <c r="A305" s="136">
        <v>28</v>
      </c>
      <c r="B305" s="2" t="s">
        <v>4</v>
      </c>
      <c r="C305" s="2" t="s">
        <v>420</v>
      </c>
      <c r="D305" s="9" t="s">
        <v>421</v>
      </c>
      <c r="E305" s="9">
        <v>2013</v>
      </c>
      <c r="F305" s="9" t="s">
        <v>1003</v>
      </c>
      <c r="G305" s="141" t="s">
        <v>935</v>
      </c>
    </row>
    <row r="306" spans="1:7" ht="15.75" hidden="1" outlineLevel="1" x14ac:dyDescent="0.25">
      <c r="A306" s="136">
        <v>29</v>
      </c>
      <c r="B306" s="2" t="s">
        <v>4</v>
      </c>
      <c r="C306" s="2" t="s">
        <v>575</v>
      </c>
      <c r="D306" s="9" t="s">
        <v>576</v>
      </c>
      <c r="E306" s="9">
        <v>2008</v>
      </c>
      <c r="F306" s="9" t="s">
        <v>1003</v>
      </c>
      <c r="G306" s="141" t="s">
        <v>935</v>
      </c>
    </row>
    <row r="307" spans="1:7" ht="15.75" hidden="1" outlineLevel="1" x14ac:dyDescent="0.25">
      <c r="A307" s="136">
        <v>30</v>
      </c>
      <c r="B307" s="2" t="s">
        <v>4</v>
      </c>
      <c r="C307" s="2" t="s">
        <v>394</v>
      </c>
      <c r="D307" s="9" t="s">
        <v>395</v>
      </c>
      <c r="E307" s="9">
        <v>2014</v>
      </c>
      <c r="F307" s="9" t="s">
        <v>1003</v>
      </c>
      <c r="G307" s="141" t="s">
        <v>935</v>
      </c>
    </row>
    <row r="308" spans="1:7" ht="15.75" hidden="1" outlineLevel="1" x14ac:dyDescent="0.25">
      <c r="A308" s="136">
        <v>31</v>
      </c>
      <c r="B308" s="2" t="s">
        <v>4</v>
      </c>
      <c r="C308" s="2" t="s">
        <v>616</v>
      </c>
      <c r="D308" s="9" t="s">
        <v>617</v>
      </c>
      <c r="E308" s="9">
        <v>2007</v>
      </c>
      <c r="F308" s="9" t="s">
        <v>1003</v>
      </c>
      <c r="G308" s="141" t="s">
        <v>935</v>
      </c>
    </row>
    <row r="309" spans="1:7" ht="15.75" hidden="1" outlineLevel="1" x14ac:dyDescent="0.25">
      <c r="A309" s="136">
        <v>32</v>
      </c>
      <c r="B309" s="2" t="s">
        <v>4</v>
      </c>
      <c r="C309" s="2" t="s">
        <v>499</v>
      </c>
      <c r="D309" s="9" t="s">
        <v>500</v>
      </c>
      <c r="E309" s="9">
        <v>2015</v>
      </c>
      <c r="F309" s="7" t="s">
        <v>1003</v>
      </c>
      <c r="G309" s="141" t="s">
        <v>935</v>
      </c>
    </row>
    <row r="310" spans="1:7" ht="15.75" hidden="1" outlineLevel="1" x14ac:dyDescent="0.25">
      <c r="A310" s="136">
        <v>33</v>
      </c>
      <c r="B310" s="2" t="s">
        <v>4</v>
      </c>
      <c r="C310" s="2" t="s">
        <v>663</v>
      </c>
      <c r="D310" s="9" t="s">
        <v>664</v>
      </c>
      <c r="E310" s="9">
        <v>2015</v>
      </c>
      <c r="F310" s="7" t="s">
        <v>1003</v>
      </c>
      <c r="G310" s="141" t="s">
        <v>935</v>
      </c>
    </row>
    <row r="311" spans="1:7" ht="15.75" hidden="1" outlineLevel="1" x14ac:dyDescent="0.25">
      <c r="A311" s="136">
        <v>34</v>
      </c>
      <c r="B311" s="2" t="s">
        <v>4</v>
      </c>
      <c r="C311" s="2" t="s">
        <v>631</v>
      </c>
      <c r="D311" s="9" t="s">
        <v>632</v>
      </c>
      <c r="E311" s="9">
        <v>2007</v>
      </c>
      <c r="F311" s="7" t="s">
        <v>1003</v>
      </c>
      <c r="G311" s="141" t="s">
        <v>935</v>
      </c>
    </row>
    <row r="312" spans="1:7" ht="15.75" hidden="1" outlineLevel="1" x14ac:dyDescent="0.25">
      <c r="A312" s="136">
        <v>35</v>
      </c>
      <c r="B312" s="2" t="s">
        <v>4</v>
      </c>
      <c r="C312" s="2" t="s">
        <v>612</v>
      </c>
      <c r="D312" s="9" t="s">
        <v>613</v>
      </c>
      <c r="E312" s="9">
        <v>2007</v>
      </c>
      <c r="F312" s="7" t="s">
        <v>1003</v>
      </c>
      <c r="G312" s="141" t="s">
        <v>935</v>
      </c>
    </row>
    <row r="313" spans="1:7" ht="15.75" hidden="1" outlineLevel="1" x14ac:dyDescent="0.25">
      <c r="A313" s="136">
        <v>36</v>
      </c>
      <c r="B313" s="2" t="s">
        <v>4</v>
      </c>
      <c r="C313" s="2" t="s">
        <v>854</v>
      </c>
      <c r="D313" s="9" t="s">
        <v>855</v>
      </c>
      <c r="E313" s="9">
        <v>2001</v>
      </c>
      <c r="F313" s="7" t="s">
        <v>1003</v>
      </c>
      <c r="G313" s="141" t="s">
        <v>935</v>
      </c>
    </row>
    <row r="314" spans="1:7" ht="15.75" hidden="1" outlineLevel="1" x14ac:dyDescent="0.25">
      <c r="A314" s="136">
        <v>37</v>
      </c>
      <c r="B314" s="2" t="s">
        <v>4</v>
      </c>
      <c r="C314" s="2" t="s">
        <v>528</v>
      </c>
      <c r="D314" s="9" t="s">
        <v>529</v>
      </c>
      <c r="E314" s="9">
        <v>2004</v>
      </c>
      <c r="F314" s="7" t="s">
        <v>1003</v>
      </c>
      <c r="G314" s="141" t="s">
        <v>935</v>
      </c>
    </row>
    <row r="315" spans="1:7" ht="15.75" hidden="1" outlineLevel="1" x14ac:dyDescent="0.25">
      <c r="A315" s="136">
        <v>38</v>
      </c>
      <c r="B315" s="2" t="s">
        <v>4</v>
      </c>
      <c r="C315" s="2" t="s">
        <v>766</v>
      </c>
      <c r="D315" s="9" t="s">
        <v>767</v>
      </c>
      <c r="E315" s="9">
        <v>2019</v>
      </c>
      <c r="F315" s="9" t="s">
        <v>1003</v>
      </c>
      <c r="G315" s="141" t="s">
        <v>935</v>
      </c>
    </row>
    <row r="316" spans="1:7" ht="15.75" collapsed="1" thickBot="1" x14ac:dyDescent="0.3">
      <c r="A316" s="136"/>
      <c r="G316" s="137"/>
    </row>
    <row r="317" spans="1:7" ht="19.5" thickBot="1" x14ac:dyDescent="0.35">
      <c r="A317" s="210" t="s">
        <v>1135</v>
      </c>
      <c r="B317" s="211"/>
      <c r="C317" s="211"/>
      <c r="D317" s="211"/>
      <c r="E317" s="211"/>
      <c r="F317" s="211"/>
      <c r="G317" s="212"/>
    </row>
    <row r="318" spans="1:7" ht="16.5" hidden="1" outlineLevel="1" thickBot="1" x14ac:dyDescent="0.3">
      <c r="A318" s="136"/>
      <c r="B318" s="131" t="s">
        <v>1</v>
      </c>
      <c r="C318" s="131" t="s">
        <v>2</v>
      </c>
      <c r="D318" s="132" t="s">
        <v>3</v>
      </c>
      <c r="E318" s="133" t="s">
        <v>931</v>
      </c>
      <c r="F318" s="134" t="s">
        <v>1002</v>
      </c>
      <c r="G318" s="140" t="s">
        <v>1009</v>
      </c>
    </row>
    <row r="319" spans="1:7" hidden="1" outlineLevel="1" x14ac:dyDescent="0.25">
      <c r="A319" s="136">
        <v>1</v>
      </c>
      <c r="B319" s="74" t="s">
        <v>4</v>
      </c>
      <c r="C319" s="72" t="s">
        <v>377</v>
      </c>
      <c r="D319" s="72" t="s">
        <v>378</v>
      </c>
      <c r="E319" s="72">
        <v>1997</v>
      </c>
      <c r="F319" s="72" t="s">
        <v>1006</v>
      </c>
      <c r="G319" s="75" t="s">
        <v>934</v>
      </c>
    </row>
    <row r="320" spans="1:7" hidden="1" outlineLevel="1" x14ac:dyDescent="0.25">
      <c r="A320" s="136">
        <v>2</v>
      </c>
      <c r="B320" s="76" t="s">
        <v>4</v>
      </c>
      <c r="C320" s="7" t="s">
        <v>857</v>
      </c>
      <c r="D320" s="7" t="s">
        <v>858</v>
      </c>
      <c r="E320" s="7">
        <v>1999</v>
      </c>
      <c r="F320" s="7" t="s">
        <v>1006</v>
      </c>
      <c r="G320" s="77" t="s">
        <v>934</v>
      </c>
    </row>
    <row r="321" spans="1:7" hidden="1" outlineLevel="1" x14ac:dyDescent="0.25">
      <c r="A321" s="136">
        <v>3</v>
      </c>
      <c r="B321" s="76" t="s">
        <v>4</v>
      </c>
      <c r="C321" s="7" t="s">
        <v>902</v>
      </c>
      <c r="D321" s="7" t="s">
        <v>903</v>
      </c>
      <c r="E321" s="7">
        <v>1999</v>
      </c>
      <c r="F321" s="7" t="s">
        <v>1006</v>
      </c>
      <c r="G321" s="77" t="s">
        <v>934</v>
      </c>
    </row>
    <row r="322" spans="1:7" hidden="1" outlineLevel="1" x14ac:dyDescent="0.25">
      <c r="A322" s="136">
        <v>4</v>
      </c>
      <c r="B322" s="76" t="s">
        <v>4</v>
      </c>
      <c r="C322" s="7" t="s">
        <v>863</v>
      </c>
      <c r="D322" s="7" t="s">
        <v>864</v>
      </c>
      <c r="E322" s="7">
        <v>2000</v>
      </c>
      <c r="F322" s="7" t="s">
        <v>1006</v>
      </c>
      <c r="G322" s="77" t="s">
        <v>934</v>
      </c>
    </row>
    <row r="323" spans="1:7" hidden="1" outlineLevel="1" x14ac:dyDescent="0.25">
      <c r="A323" s="136">
        <v>5</v>
      </c>
      <c r="B323" s="76" t="s">
        <v>4</v>
      </c>
      <c r="C323" s="7" t="s">
        <v>13</v>
      </c>
      <c r="D323" s="7" t="s">
        <v>14</v>
      </c>
      <c r="E323" s="7">
        <v>2000</v>
      </c>
      <c r="F323" s="7" t="s">
        <v>1006</v>
      </c>
      <c r="G323" s="77" t="s">
        <v>934</v>
      </c>
    </row>
    <row r="324" spans="1:7" hidden="1" outlineLevel="1" x14ac:dyDescent="0.25">
      <c r="A324" s="136">
        <v>6</v>
      </c>
      <c r="B324" s="76" t="s">
        <v>4</v>
      </c>
      <c r="C324" s="7" t="s">
        <v>859</v>
      </c>
      <c r="D324" s="7" t="s">
        <v>382</v>
      </c>
      <c r="E324" s="7">
        <v>2001</v>
      </c>
      <c r="F324" s="7" t="s">
        <v>1006</v>
      </c>
      <c r="G324" s="77" t="s">
        <v>934</v>
      </c>
    </row>
    <row r="325" spans="1:7" hidden="1" outlineLevel="1" x14ac:dyDescent="0.25">
      <c r="A325" s="136">
        <v>7</v>
      </c>
      <c r="B325" s="76" t="s">
        <v>4</v>
      </c>
      <c r="C325" s="7" t="s">
        <v>769</v>
      </c>
      <c r="D325" s="7" t="s">
        <v>770</v>
      </c>
      <c r="E325" s="7">
        <v>2001</v>
      </c>
      <c r="F325" s="7" t="s">
        <v>1006</v>
      </c>
      <c r="G325" s="77" t="s">
        <v>934</v>
      </c>
    </row>
    <row r="326" spans="1:7" hidden="1" outlineLevel="1" x14ac:dyDescent="0.25">
      <c r="A326" s="136">
        <v>8</v>
      </c>
      <c r="B326" s="76" t="s">
        <v>4</v>
      </c>
      <c r="C326" s="7" t="s">
        <v>925</v>
      </c>
      <c r="D326" s="7" t="s">
        <v>917</v>
      </c>
      <c r="E326" s="7">
        <v>2002</v>
      </c>
      <c r="F326" s="7" t="s">
        <v>1006</v>
      </c>
      <c r="G326" s="77" t="s">
        <v>934</v>
      </c>
    </row>
    <row r="327" spans="1:7" hidden="1" outlineLevel="1" x14ac:dyDescent="0.25">
      <c r="A327" s="136">
        <v>9</v>
      </c>
      <c r="B327" s="76" t="s">
        <v>4</v>
      </c>
      <c r="C327" s="7" t="s">
        <v>924</v>
      </c>
      <c r="D327" s="7" t="s">
        <v>917</v>
      </c>
      <c r="E327" s="7">
        <v>2002</v>
      </c>
      <c r="F327" s="7" t="s">
        <v>1006</v>
      </c>
      <c r="G327" s="77" t="s">
        <v>934</v>
      </c>
    </row>
    <row r="328" spans="1:7" hidden="1" outlineLevel="1" x14ac:dyDescent="0.25">
      <c r="A328" s="136">
        <v>10</v>
      </c>
      <c r="B328" s="76" t="s">
        <v>4</v>
      </c>
      <c r="C328" s="7" t="s">
        <v>923</v>
      </c>
      <c r="D328" s="7" t="s">
        <v>917</v>
      </c>
      <c r="E328" s="7">
        <v>2002</v>
      </c>
      <c r="F328" s="7" t="s">
        <v>1006</v>
      </c>
      <c r="G328" s="77" t="s">
        <v>934</v>
      </c>
    </row>
    <row r="329" spans="1:7" hidden="1" outlineLevel="1" x14ac:dyDescent="0.25">
      <c r="A329" s="136">
        <v>11</v>
      </c>
      <c r="B329" s="76" t="s">
        <v>4</v>
      </c>
      <c r="C329" s="7" t="s">
        <v>922</v>
      </c>
      <c r="D329" s="7" t="s">
        <v>917</v>
      </c>
      <c r="E329" s="7">
        <v>2002</v>
      </c>
      <c r="F329" s="7" t="s">
        <v>1006</v>
      </c>
      <c r="G329" s="77" t="s">
        <v>934</v>
      </c>
    </row>
    <row r="330" spans="1:7" hidden="1" outlineLevel="1" x14ac:dyDescent="0.25">
      <c r="A330" s="136">
        <v>12</v>
      </c>
      <c r="B330" s="76" t="s">
        <v>4</v>
      </c>
      <c r="C330" s="7" t="s">
        <v>921</v>
      </c>
      <c r="D330" s="7" t="s">
        <v>917</v>
      </c>
      <c r="E330" s="7">
        <v>2002</v>
      </c>
      <c r="F330" s="7" t="s">
        <v>1006</v>
      </c>
      <c r="G330" s="77" t="s">
        <v>934</v>
      </c>
    </row>
    <row r="331" spans="1:7" hidden="1" outlineLevel="1" x14ac:dyDescent="0.25">
      <c r="A331" s="136">
        <v>13</v>
      </c>
      <c r="B331" s="76" t="s">
        <v>4</v>
      </c>
      <c r="C331" s="7" t="s">
        <v>920</v>
      </c>
      <c r="D331" s="7" t="s">
        <v>917</v>
      </c>
      <c r="E331" s="7">
        <v>2002</v>
      </c>
      <c r="F331" s="7" t="s">
        <v>1006</v>
      </c>
      <c r="G331" s="77" t="s">
        <v>934</v>
      </c>
    </row>
    <row r="332" spans="1:7" hidden="1" outlineLevel="1" x14ac:dyDescent="0.25">
      <c r="A332" s="136">
        <v>14</v>
      </c>
      <c r="B332" s="76" t="s">
        <v>4</v>
      </c>
      <c r="C332" s="7" t="s">
        <v>919</v>
      </c>
      <c r="D332" s="7" t="s">
        <v>917</v>
      </c>
      <c r="E332" s="7">
        <v>2002</v>
      </c>
      <c r="F332" s="7" t="s">
        <v>1006</v>
      </c>
      <c r="G332" s="77" t="s">
        <v>934</v>
      </c>
    </row>
    <row r="333" spans="1:7" hidden="1" outlineLevel="1" x14ac:dyDescent="0.25">
      <c r="A333" s="136">
        <v>15</v>
      </c>
      <c r="B333" s="76" t="s">
        <v>4</v>
      </c>
      <c r="C333" s="7" t="s">
        <v>918</v>
      </c>
      <c r="D333" s="7" t="s">
        <v>917</v>
      </c>
      <c r="E333" s="7">
        <v>2002</v>
      </c>
      <c r="F333" s="7" t="s">
        <v>1006</v>
      </c>
      <c r="G333" s="77" t="s">
        <v>934</v>
      </c>
    </row>
    <row r="334" spans="1:7" hidden="1" outlineLevel="1" x14ac:dyDescent="0.25">
      <c r="A334" s="136">
        <v>16</v>
      </c>
      <c r="B334" s="76" t="s">
        <v>4</v>
      </c>
      <c r="C334" s="7" t="s">
        <v>916</v>
      </c>
      <c r="D334" s="7" t="s">
        <v>917</v>
      </c>
      <c r="E334" s="7">
        <v>2002</v>
      </c>
      <c r="F334" s="7" t="s">
        <v>1006</v>
      </c>
      <c r="G334" s="77" t="s">
        <v>934</v>
      </c>
    </row>
    <row r="335" spans="1:7" hidden="1" outlineLevel="1" x14ac:dyDescent="0.25">
      <c r="A335" s="136">
        <v>17</v>
      </c>
      <c r="B335" s="76" t="s">
        <v>4</v>
      </c>
      <c r="C335" s="7" t="s">
        <v>927</v>
      </c>
      <c r="D335" s="7" t="s">
        <v>845</v>
      </c>
      <c r="E335" s="7">
        <v>2002</v>
      </c>
      <c r="F335" s="7" t="s">
        <v>1006</v>
      </c>
      <c r="G335" s="77" t="s">
        <v>934</v>
      </c>
    </row>
    <row r="336" spans="1:7" hidden="1" outlineLevel="1" x14ac:dyDescent="0.25">
      <c r="A336" s="136">
        <v>18</v>
      </c>
      <c r="B336" s="76" t="s">
        <v>4</v>
      </c>
      <c r="C336" s="7" t="s">
        <v>844</v>
      </c>
      <c r="D336" s="7" t="s">
        <v>845</v>
      </c>
      <c r="E336" s="7">
        <v>2002</v>
      </c>
      <c r="F336" s="7" t="s">
        <v>1006</v>
      </c>
      <c r="G336" s="77" t="s">
        <v>934</v>
      </c>
    </row>
    <row r="337" spans="1:7" hidden="1" outlineLevel="1" x14ac:dyDescent="0.25">
      <c r="A337" s="136">
        <v>19</v>
      </c>
      <c r="B337" s="76" t="s">
        <v>4</v>
      </c>
      <c r="C337" s="7" t="s">
        <v>372</v>
      </c>
      <c r="D337" s="7" t="s">
        <v>357</v>
      </c>
      <c r="E337" s="7">
        <v>2002</v>
      </c>
      <c r="F337" s="7" t="s">
        <v>1006</v>
      </c>
      <c r="G337" s="77" t="s">
        <v>934</v>
      </c>
    </row>
    <row r="338" spans="1:7" hidden="1" outlineLevel="1" x14ac:dyDescent="0.25">
      <c r="A338" s="136">
        <v>20</v>
      </c>
      <c r="B338" s="76" t="s">
        <v>4</v>
      </c>
      <c r="C338" s="7" t="s">
        <v>367</v>
      </c>
      <c r="D338" s="7" t="s">
        <v>357</v>
      </c>
      <c r="E338" s="7">
        <v>2002</v>
      </c>
      <c r="F338" s="7" t="s">
        <v>1006</v>
      </c>
      <c r="G338" s="77" t="s">
        <v>934</v>
      </c>
    </row>
    <row r="339" spans="1:7" hidden="1" outlineLevel="1" x14ac:dyDescent="0.25">
      <c r="A339" s="136">
        <v>21</v>
      </c>
      <c r="B339" s="76" t="s">
        <v>4</v>
      </c>
      <c r="C339" s="7" t="s">
        <v>861</v>
      </c>
      <c r="D339" s="7" t="s">
        <v>862</v>
      </c>
      <c r="E339" s="7">
        <v>2002</v>
      </c>
      <c r="F339" s="7" t="s">
        <v>1006</v>
      </c>
      <c r="G339" s="77" t="s">
        <v>934</v>
      </c>
    </row>
    <row r="340" spans="1:7" hidden="1" outlineLevel="1" x14ac:dyDescent="0.25">
      <c r="A340" s="136">
        <v>22</v>
      </c>
      <c r="B340" s="76" t="s">
        <v>4</v>
      </c>
      <c r="C340" s="7" t="s">
        <v>929</v>
      </c>
      <c r="D340" s="7" t="s">
        <v>30</v>
      </c>
      <c r="E340" s="7">
        <v>2002</v>
      </c>
      <c r="F340" s="7" t="s">
        <v>1006</v>
      </c>
      <c r="G340" s="77" t="s">
        <v>934</v>
      </c>
    </row>
    <row r="341" spans="1:7" hidden="1" outlineLevel="1" x14ac:dyDescent="0.25">
      <c r="A341" s="136">
        <v>23</v>
      </c>
      <c r="B341" s="76" t="s">
        <v>4</v>
      </c>
      <c r="C341" s="7" t="s">
        <v>913</v>
      </c>
      <c r="D341" s="7" t="s">
        <v>889</v>
      </c>
      <c r="E341" s="7">
        <v>2002</v>
      </c>
      <c r="F341" s="7" t="s">
        <v>1006</v>
      </c>
      <c r="G341" s="77" t="s">
        <v>934</v>
      </c>
    </row>
    <row r="342" spans="1:7" hidden="1" outlineLevel="1" x14ac:dyDescent="0.25">
      <c r="A342" s="136">
        <v>24</v>
      </c>
      <c r="B342" s="76" t="s">
        <v>4</v>
      </c>
      <c r="C342" s="7" t="s">
        <v>914</v>
      </c>
      <c r="D342" s="7" t="s">
        <v>915</v>
      </c>
      <c r="E342" s="7">
        <v>2002</v>
      </c>
      <c r="F342" s="7" t="s">
        <v>1006</v>
      </c>
      <c r="G342" s="77" t="s">
        <v>934</v>
      </c>
    </row>
    <row r="343" spans="1:7" hidden="1" outlineLevel="1" x14ac:dyDescent="0.25">
      <c r="A343" s="136">
        <v>25</v>
      </c>
      <c r="B343" s="76" t="s">
        <v>4</v>
      </c>
      <c r="C343" s="7" t="s">
        <v>363</v>
      </c>
      <c r="D343" s="7" t="s">
        <v>362</v>
      </c>
      <c r="E343" s="7">
        <v>2002</v>
      </c>
      <c r="F343" s="7" t="s">
        <v>1006</v>
      </c>
      <c r="G343" s="77" t="s">
        <v>934</v>
      </c>
    </row>
    <row r="344" spans="1:7" hidden="1" outlineLevel="1" x14ac:dyDescent="0.25">
      <c r="A344" s="136">
        <v>26</v>
      </c>
      <c r="B344" s="76" t="s">
        <v>4</v>
      </c>
      <c r="C344" s="7" t="s">
        <v>361</v>
      </c>
      <c r="D344" s="7" t="s">
        <v>362</v>
      </c>
      <c r="E344" s="7">
        <v>2002</v>
      </c>
      <c r="F344" s="7" t="s">
        <v>1006</v>
      </c>
      <c r="G344" s="77" t="s">
        <v>934</v>
      </c>
    </row>
    <row r="345" spans="1:7" hidden="1" outlineLevel="1" x14ac:dyDescent="0.25">
      <c r="A345" s="136">
        <v>27</v>
      </c>
      <c r="B345" s="76" t="s">
        <v>4</v>
      </c>
      <c r="C345" s="7" t="s">
        <v>351</v>
      </c>
      <c r="D345" s="7" t="s">
        <v>91</v>
      </c>
      <c r="E345" s="7">
        <v>2002</v>
      </c>
      <c r="F345" s="7" t="s">
        <v>1006</v>
      </c>
      <c r="G345" s="77" t="s">
        <v>934</v>
      </c>
    </row>
    <row r="346" spans="1:7" hidden="1" outlineLevel="1" x14ac:dyDescent="0.25">
      <c r="A346" s="136">
        <v>28</v>
      </c>
      <c r="B346" s="76" t="s">
        <v>4</v>
      </c>
      <c r="C346" s="7" t="s">
        <v>350</v>
      </c>
      <c r="D346" s="7" t="s">
        <v>91</v>
      </c>
      <c r="E346" s="7">
        <v>2002</v>
      </c>
      <c r="F346" s="7" t="s">
        <v>1006</v>
      </c>
      <c r="G346" s="77" t="s">
        <v>934</v>
      </c>
    </row>
    <row r="347" spans="1:7" hidden="1" outlineLevel="1" x14ac:dyDescent="0.25">
      <c r="A347" s="136">
        <v>29</v>
      </c>
      <c r="B347" s="76" t="s">
        <v>4</v>
      </c>
      <c r="C347" s="7" t="s">
        <v>349</v>
      </c>
      <c r="D347" s="7" t="s">
        <v>91</v>
      </c>
      <c r="E347" s="7">
        <v>2002</v>
      </c>
      <c r="F347" s="7" t="s">
        <v>1006</v>
      </c>
      <c r="G347" s="77" t="s">
        <v>934</v>
      </c>
    </row>
    <row r="348" spans="1:7" hidden="1" outlineLevel="1" x14ac:dyDescent="0.25">
      <c r="A348" s="136">
        <v>30</v>
      </c>
      <c r="B348" s="76" t="s">
        <v>4</v>
      </c>
      <c r="C348" s="7" t="s">
        <v>348</v>
      </c>
      <c r="D348" s="7" t="s">
        <v>91</v>
      </c>
      <c r="E348" s="7">
        <v>2002</v>
      </c>
      <c r="F348" s="7" t="s">
        <v>1006</v>
      </c>
      <c r="G348" s="77" t="s">
        <v>934</v>
      </c>
    </row>
    <row r="349" spans="1:7" hidden="1" outlineLevel="1" x14ac:dyDescent="0.25">
      <c r="A349" s="136">
        <v>31</v>
      </c>
      <c r="B349" s="76" t="s">
        <v>4</v>
      </c>
      <c r="C349" s="7" t="s">
        <v>347</v>
      </c>
      <c r="D349" s="7" t="s">
        <v>91</v>
      </c>
      <c r="E349" s="7">
        <v>2002</v>
      </c>
      <c r="F349" s="7" t="s">
        <v>1006</v>
      </c>
      <c r="G349" s="77" t="s">
        <v>934</v>
      </c>
    </row>
    <row r="350" spans="1:7" hidden="1" outlineLevel="1" x14ac:dyDescent="0.25">
      <c r="A350" s="136">
        <v>32</v>
      </c>
      <c r="B350" s="76" t="s">
        <v>4</v>
      </c>
      <c r="C350" s="7" t="s">
        <v>346</v>
      </c>
      <c r="D350" s="7" t="s">
        <v>91</v>
      </c>
      <c r="E350" s="7">
        <v>2002</v>
      </c>
      <c r="F350" s="7" t="s">
        <v>1006</v>
      </c>
      <c r="G350" s="77" t="s">
        <v>934</v>
      </c>
    </row>
    <row r="351" spans="1:7" hidden="1" outlineLevel="1" x14ac:dyDescent="0.25">
      <c r="A351" s="136">
        <v>33</v>
      </c>
      <c r="B351" s="76" t="s">
        <v>4</v>
      </c>
      <c r="C351" s="7" t="s">
        <v>345</v>
      </c>
      <c r="D351" s="7" t="s">
        <v>91</v>
      </c>
      <c r="E351" s="7">
        <v>2002</v>
      </c>
      <c r="F351" s="7" t="s">
        <v>1006</v>
      </c>
      <c r="G351" s="77" t="s">
        <v>934</v>
      </c>
    </row>
    <row r="352" spans="1:7" hidden="1" outlineLevel="1" x14ac:dyDescent="0.25">
      <c r="A352" s="136">
        <v>34</v>
      </c>
      <c r="B352" s="76" t="s">
        <v>4</v>
      </c>
      <c r="C352" s="7" t="s">
        <v>343</v>
      </c>
      <c r="D352" s="7" t="s">
        <v>91</v>
      </c>
      <c r="E352" s="7">
        <v>2002</v>
      </c>
      <c r="F352" s="7" t="s">
        <v>1006</v>
      </c>
      <c r="G352" s="77" t="s">
        <v>934</v>
      </c>
    </row>
    <row r="353" spans="1:7" hidden="1" outlineLevel="1" x14ac:dyDescent="0.25">
      <c r="A353" s="136">
        <v>35</v>
      </c>
      <c r="B353" s="76" t="s">
        <v>4</v>
      </c>
      <c r="C353" s="7" t="s">
        <v>342</v>
      </c>
      <c r="D353" s="7" t="s">
        <v>91</v>
      </c>
      <c r="E353" s="7">
        <v>2002</v>
      </c>
      <c r="F353" s="7" t="s">
        <v>1006</v>
      </c>
      <c r="G353" s="77" t="s">
        <v>934</v>
      </c>
    </row>
    <row r="354" spans="1:7" hidden="1" outlineLevel="1" x14ac:dyDescent="0.25">
      <c r="A354" s="136">
        <v>36</v>
      </c>
      <c r="B354" s="76" t="s">
        <v>4</v>
      </c>
      <c r="C354" s="7" t="s">
        <v>341</v>
      </c>
      <c r="D354" s="7" t="s">
        <v>91</v>
      </c>
      <c r="E354" s="7">
        <v>2002</v>
      </c>
      <c r="F354" s="7" t="s">
        <v>1006</v>
      </c>
      <c r="G354" s="77" t="s">
        <v>934</v>
      </c>
    </row>
    <row r="355" spans="1:7" hidden="1" outlineLevel="1" x14ac:dyDescent="0.25">
      <c r="A355" s="136">
        <v>37</v>
      </c>
      <c r="B355" s="76" t="s">
        <v>4</v>
      </c>
      <c r="C355" s="7" t="s">
        <v>340</v>
      </c>
      <c r="D355" s="7" t="s">
        <v>91</v>
      </c>
      <c r="E355" s="7">
        <v>2002</v>
      </c>
      <c r="F355" s="7" t="s">
        <v>1006</v>
      </c>
      <c r="G355" s="77" t="s">
        <v>934</v>
      </c>
    </row>
    <row r="356" spans="1:7" hidden="1" outlineLevel="1" x14ac:dyDescent="0.25">
      <c r="A356" s="136">
        <v>38</v>
      </c>
      <c r="B356" s="76" t="s">
        <v>4</v>
      </c>
      <c r="C356" s="7" t="s">
        <v>339</v>
      </c>
      <c r="D356" s="7" t="s">
        <v>91</v>
      </c>
      <c r="E356" s="7">
        <v>2002</v>
      </c>
      <c r="F356" s="7" t="s">
        <v>1006</v>
      </c>
      <c r="G356" s="77" t="s">
        <v>934</v>
      </c>
    </row>
    <row r="357" spans="1:7" hidden="1" outlineLevel="1" x14ac:dyDescent="0.25">
      <c r="A357" s="136">
        <v>39</v>
      </c>
      <c r="B357" s="76" t="s">
        <v>4</v>
      </c>
      <c r="C357" s="7" t="s">
        <v>338</v>
      </c>
      <c r="D357" s="7" t="s">
        <v>91</v>
      </c>
      <c r="E357" s="7">
        <v>2002</v>
      </c>
      <c r="F357" s="7" t="s">
        <v>1006</v>
      </c>
      <c r="G357" s="77" t="s">
        <v>934</v>
      </c>
    </row>
    <row r="358" spans="1:7" hidden="1" outlineLevel="1" x14ac:dyDescent="0.25">
      <c r="A358" s="136">
        <v>40</v>
      </c>
      <c r="B358" s="76" t="s">
        <v>4</v>
      </c>
      <c r="C358" s="7" t="s">
        <v>337</v>
      </c>
      <c r="D358" s="7" t="s">
        <v>91</v>
      </c>
      <c r="E358" s="7">
        <v>2002</v>
      </c>
      <c r="F358" s="7" t="s">
        <v>1006</v>
      </c>
      <c r="G358" s="77" t="s">
        <v>934</v>
      </c>
    </row>
    <row r="359" spans="1:7" hidden="1" outlineLevel="1" x14ac:dyDescent="0.25">
      <c r="A359" s="136">
        <v>41</v>
      </c>
      <c r="B359" s="76" t="s">
        <v>4</v>
      </c>
      <c r="C359" s="7" t="s">
        <v>805</v>
      </c>
      <c r="D359" s="7" t="s">
        <v>91</v>
      </c>
      <c r="E359" s="7">
        <v>2002</v>
      </c>
      <c r="F359" s="7" t="s">
        <v>1006</v>
      </c>
      <c r="G359" s="77" t="s">
        <v>934</v>
      </c>
    </row>
    <row r="360" spans="1:7" hidden="1" outlineLevel="1" x14ac:dyDescent="0.25">
      <c r="A360" s="136">
        <v>42</v>
      </c>
      <c r="B360" s="76" t="s">
        <v>4</v>
      </c>
      <c r="C360" s="7" t="s">
        <v>374</v>
      </c>
      <c r="D360" s="7" t="s">
        <v>357</v>
      </c>
      <c r="E360" s="7">
        <v>2003</v>
      </c>
      <c r="F360" s="7" t="s">
        <v>1006</v>
      </c>
      <c r="G360" s="77" t="s">
        <v>934</v>
      </c>
    </row>
    <row r="361" spans="1:7" hidden="1" outlineLevel="1" x14ac:dyDescent="0.25">
      <c r="A361" s="136">
        <v>43</v>
      </c>
      <c r="B361" s="76" t="s">
        <v>4</v>
      </c>
      <c r="C361" s="7" t="s">
        <v>373</v>
      </c>
      <c r="D361" s="7" t="s">
        <v>357</v>
      </c>
      <c r="E361" s="7">
        <v>2003</v>
      </c>
      <c r="F361" s="7" t="s">
        <v>1006</v>
      </c>
      <c r="G361" s="77" t="s">
        <v>934</v>
      </c>
    </row>
    <row r="362" spans="1:7" hidden="1" outlineLevel="1" x14ac:dyDescent="0.25">
      <c r="A362" s="136">
        <v>44</v>
      </c>
      <c r="B362" s="76" t="s">
        <v>4</v>
      </c>
      <c r="C362" s="7" t="s">
        <v>366</v>
      </c>
      <c r="D362" s="7" t="s">
        <v>357</v>
      </c>
      <c r="E362" s="7">
        <v>2003</v>
      </c>
      <c r="F362" s="7" t="s">
        <v>1006</v>
      </c>
      <c r="G362" s="77" t="s">
        <v>934</v>
      </c>
    </row>
    <row r="363" spans="1:7" hidden="1" outlineLevel="1" x14ac:dyDescent="0.25">
      <c r="A363" s="136">
        <v>45</v>
      </c>
      <c r="B363" s="76" t="s">
        <v>4</v>
      </c>
      <c r="C363" s="7" t="s">
        <v>365</v>
      </c>
      <c r="D363" s="7" t="s">
        <v>357</v>
      </c>
      <c r="E363" s="7">
        <v>2003</v>
      </c>
      <c r="F363" s="7" t="s">
        <v>1006</v>
      </c>
      <c r="G363" s="77" t="s">
        <v>934</v>
      </c>
    </row>
    <row r="364" spans="1:7" hidden="1" outlineLevel="1" x14ac:dyDescent="0.25">
      <c r="A364" s="136">
        <v>46</v>
      </c>
      <c r="B364" s="76" t="s">
        <v>4</v>
      </c>
      <c r="C364" s="7" t="s">
        <v>359</v>
      </c>
      <c r="D364" s="7" t="s">
        <v>357</v>
      </c>
      <c r="E364" s="7">
        <v>2003</v>
      </c>
      <c r="F364" s="7" t="s">
        <v>1006</v>
      </c>
      <c r="G364" s="77" t="s">
        <v>934</v>
      </c>
    </row>
    <row r="365" spans="1:7" hidden="1" outlineLevel="1" x14ac:dyDescent="0.25">
      <c r="A365" s="136">
        <v>47</v>
      </c>
      <c r="B365" s="76" t="s">
        <v>4</v>
      </c>
      <c r="C365" s="7" t="s">
        <v>358</v>
      </c>
      <c r="D365" s="7" t="s">
        <v>357</v>
      </c>
      <c r="E365" s="7">
        <v>2003</v>
      </c>
      <c r="F365" s="7" t="s">
        <v>1006</v>
      </c>
      <c r="G365" s="77" t="s">
        <v>934</v>
      </c>
    </row>
    <row r="366" spans="1:7" hidden="1" outlineLevel="1" x14ac:dyDescent="0.25">
      <c r="A366" s="136">
        <v>48</v>
      </c>
      <c r="B366" s="76" t="s">
        <v>4</v>
      </c>
      <c r="C366" s="7" t="s">
        <v>507</v>
      </c>
      <c r="D366" s="7" t="s">
        <v>32</v>
      </c>
      <c r="E366" s="7">
        <v>2003</v>
      </c>
      <c r="F366" s="7" t="s">
        <v>1006</v>
      </c>
      <c r="G366" s="77" t="s">
        <v>934</v>
      </c>
    </row>
    <row r="367" spans="1:7" hidden="1" outlineLevel="1" x14ac:dyDescent="0.25">
      <c r="A367" s="136">
        <v>49</v>
      </c>
      <c r="B367" s="76" t="s">
        <v>4</v>
      </c>
      <c r="C367" s="7" t="s">
        <v>909</v>
      </c>
      <c r="D367" s="7" t="s">
        <v>6</v>
      </c>
      <c r="E367" s="7">
        <v>2003</v>
      </c>
      <c r="F367" s="7" t="s">
        <v>1006</v>
      </c>
      <c r="G367" s="77" t="s">
        <v>934</v>
      </c>
    </row>
    <row r="368" spans="1:7" hidden="1" outlineLevel="1" x14ac:dyDescent="0.25">
      <c r="A368" s="136">
        <v>50</v>
      </c>
      <c r="B368" s="76" t="s">
        <v>4</v>
      </c>
      <c r="C368" s="7" t="s">
        <v>908</v>
      </c>
      <c r="D368" s="7" t="s">
        <v>6</v>
      </c>
      <c r="E368" s="7">
        <v>2003</v>
      </c>
      <c r="F368" s="7" t="s">
        <v>1006</v>
      </c>
      <c r="G368" s="77" t="s">
        <v>934</v>
      </c>
    </row>
    <row r="369" spans="1:7" hidden="1" outlineLevel="1" x14ac:dyDescent="0.25">
      <c r="A369" s="136">
        <v>51</v>
      </c>
      <c r="B369" s="76" t="s">
        <v>4</v>
      </c>
      <c r="C369" s="7" t="s">
        <v>907</v>
      </c>
      <c r="D369" s="7" t="s">
        <v>6</v>
      </c>
      <c r="E369" s="7">
        <v>2003</v>
      </c>
      <c r="F369" s="7" t="s">
        <v>1006</v>
      </c>
      <c r="G369" s="77" t="s">
        <v>934</v>
      </c>
    </row>
    <row r="370" spans="1:7" hidden="1" outlineLevel="1" x14ac:dyDescent="0.25">
      <c r="A370" s="136">
        <v>52</v>
      </c>
      <c r="B370" s="76" t="s">
        <v>4</v>
      </c>
      <c r="C370" s="7" t="s">
        <v>906</v>
      </c>
      <c r="D370" s="7" t="s">
        <v>6</v>
      </c>
      <c r="E370" s="7">
        <v>2003</v>
      </c>
      <c r="F370" s="7" t="s">
        <v>1006</v>
      </c>
      <c r="G370" s="77" t="s">
        <v>934</v>
      </c>
    </row>
    <row r="371" spans="1:7" hidden="1" outlineLevel="1" x14ac:dyDescent="0.25">
      <c r="A371" s="136">
        <v>53</v>
      </c>
      <c r="B371" s="76" t="s">
        <v>4</v>
      </c>
      <c r="C371" s="7" t="s">
        <v>5</v>
      </c>
      <c r="D371" s="7" t="s">
        <v>6</v>
      </c>
      <c r="E371" s="7">
        <v>2003</v>
      </c>
      <c r="F371" s="7" t="s">
        <v>1006</v>
      </c>
      <c r="G371" s="77" t="s">
        <v>934</v>
      </c>
    </row>
    <row r="372" spans="1:7" hidden="1" outlineLevel="1" x14ac:dyDescent="0.25">
      <c r="A372" s="136">
        <v>54</v>
      </c>
      <c r="B372" s="76" t="s">
        <v>4</v>
      </c>
      <c r="C372" s="7" t="s">
        <v>910</v>
      </c>
      <c r="D372" s="7" t="s">
        <v>91</v>
      </c>
      <c r="E372" s="7">
        <v>2003</v>
      </c>
      <c r="F372" s="7" t="s">
        <v>1006</v>
      </c>
      <c r="G372" s="77" t="s">
        <v>934</v>
      </c>
    </row>
    <row r="373" spans="1:7" hidden="1" outlineLevel="1" x14ac:dyDescent="0.25">
      <c r="A373" s="136">
        <v>55</v>
      </c>
      <c r="B373" s="76" t="s">
        <v>4</v>
      </c>
      <c r="C373" s="7" t="s">
        <v>834</v>
      </c>
      <c r="D373" s="7" t="s">
        <v>107</v>
      </c>
      <c r="E373" s="7">
        <v>2004</v>
      </c>
      <c r="F373" s="7" t="s">
        <v>1006</v>
      </c>
      <c r="G373" s="77" t="s">
        <v>934</v>
      </c>
    </row>
    <row r="374" spans="1:7" hidden="1" outlineLevel="1" x14ac:dyDescent="0.25">
      <c r="A374" s="136">
        <v>56</v>
      </c>
      <c r="B374" s="76" t="s">
        <v>4</v>
      </c>
      <c r="C374" s="7" t="s">
        <v>860</v>
      </c>
      <c r="D374" s="7" t="s">
        <v>32</v>
      </c>
      <c r="E374" s="7">
        <v>2004</v>
      </c>
      <c r="F374" s="7" t="s">
        <v>1006</v>
      </c>
      <c r="G374" s="77" t="s">
        <v>934</v>
      </c>
    </row>
    <row r="375" spans="1:7" hidden="1" outlineLevel="1" x14ac:dyDescent="0.25">
      <c r="A375" s="136">
        <v>57</v>
      </c>
      <c r="B375" s="76" t="s">
        <v>4</v>
      </c>
      <c r="C375" s="7" t="s">
        <v>274</v>
      </c>
      <c r="D375" s="7" t="s">
        <v>275</v>
      </c>
      <c r="E375" s="7">
        <v>2004</v>
      </c>
      <c r="F375" s="7" t="s">
        <v>1006</v>
      </c>
      <c r="G375" s="77" t="s">
        <v>934</v>
      </c>
    </row>
    <row r="376" spans="1:7" hidden="1" outlineLevel="1" x14ac:dyDescent="0.25">
      <c r="A376" s="136">
        <v>58</v>
      </c>
      <c r="B376" s="76" t="s">
        <v>4</v>
      </c>
      <c r="C376" s="7" t="s">
        <v>878</v>
      </c>
      <c r="D376" s="7" t="s">
        <v>87</v>
      </c>
      <c r="E376" s="7">
        <v>2004</v>
      </c>
      <c r="F376" s="7" t="s">
        <v>1006</v>
      </c>
      <c r="G376" s="77" t="s">
        <v>934</v>
      </c>
    </row>
    <row r="377" spans="1:7" hidden="1" outlineLevel="1" x14ac:dyDescent="0.25">
      <c r="A377" s="136">
        <v>59</v>
      </c>
      <c r="B377" s="76" t="s">
        <v>4</v>
      </c>
      <c r="C377" s="7" t="s">
        <v>890</v>
      </c>
      <c r="D377" s="7" t="s">
        <v>16</v>
      </c>
      <c r="E377" s="7">
        <v>2005</v>
      </c>
      <c r="F377" s="7" t="s">
        <v>1006</v>
      </c>
      <c r="G377" s="77" t="s">
        <v>934</v>
      </c>
    </row>
    <row r="378" spans="1:7" hidden="1" outlineLevel="1" x14ac:dyDescent="0.25">
      <c r="A378" s="136">
        <v>60</v>
      </c>
      <c r="B378" s="76" t="s">
        <v>4</v>
      </c>
      <c r="C378" s="7" t="s">
        <v>29</v>
      </c>
      <c r="D378" s="7" t="s">
        <v>30</v>
      </c>
      <c r="E378" s="7">
        <v>2005</v>
      </c>
      <c r="F378" s="7" t="s">
        <v>1006</v>
      </c>
      <c r="G378" s="77" t="s">
        <v>934</v>
      </c>
    </row>
    <row r="379" spans="1:7" hidden="1" outlineLevel="1" x14ac:dyDescent="0.25">
      <c r="A379" s="136">
        <v>61</v>
      </c>
      <c r="B379" s="76" t="s">
        <v>4</v>
      </c>
      <c r="C379" s="7" t="s">
        <v>901</v>
      </c>
      <c r="D379" s="7" t="s">
        <v>557</v>
      </c>
      <c r="E379" s="7">
        <v>2005</v>
      </c>
      <c r="F379" s="7" t="s">
        <v>1006</v>
      </c>
      <c r="G379" s="77" t="s">
        <v>934</v>
      </c>
    </row>
    <row r="380" spans="1:7" hidden="1" outlineLevel="1" x14ac:dyDescent="0.25">
      <c r="A380" s="136">
        <v>62</v>
      </c>
      <c r="B380" s="76" t="s">
        <v>4</v>
      </c>
      <c r="C380" s="7" t="s">
        <v>900</v>
      </c>
      <c r="D380" s="7" t="s">
        <v>889</v>
      </c>
      <c r="E380" s="7">
        <v>2005</v>
      </c>
      <c r="F380" s="7" t="s">
        <v>1006</v>
      </c>
      <c r="G380" s="77" t="s">
        <v>934</v>
      </c>
    </row>
    <row r="381" spans="1:7" hidden="1" outlineLevel="1" x14ac:dyDescent="0.25">
      <c r="A381" s="136">
        <v>63</v>
      </c>
      <c r="B381" s="76" t="s">
        <v>4</v>
      </c>
      <c r="C381" s="7" t="s">
        <v>899</v>
      </c>
      <c r="D381" s="7" t="s">
        <v>889</v>
      </c>
      <c r="E381" s="7">
        <v>2005</v>
      </c>
      <c r="F381" s="7" t="s">
        <v>1006</v>
      </c>
      <c r="G381" s="77" t="s">
        <v>934</v>
      </c>
    </row>
    <row r="382" spans="1:7" hidden="1" outlineLevel="1" x14ac:dyDescent="0.25">
      <c r="A382" s="136">
        <v>64</v>
      </c>
      <c r="B382" s="76" t="s">
        <v>4</v>
      </c>
      <c r="C382" s="7" t="s">
        <v>898</v>
      </c>
      <c r="D382" s="7" t="s">
        <v>889</v>
      </c>
      <c r="E382" s="7">
        <v>2005</v>
      </c>
      <c r="F382" s="7" t="s">
        <v>1006</v>
      </c>
      <c r="G382" s="77" t="s">
        <v>934</v>
      </c>
    </row>
    <row r="383" spans="1:7" hidden="1" outlineLevel="1" x14ac:dyDescent="0.25">
      <c r="A383" s="136">
        <v>65</v>
      </c>
      <c r="B383" s="76" t="s">
        <v>4</v>
      </c>
      <c r="C383" s="7" t="s">
        <v>897</v>
      </c>
      <c r="D383" s="7" t="s">
        <v>889</v>
      </c>
      <c r="E383" s="7">
        <v>2005</v>
      </c>
      <c r="F383" s="7" t="s">
        <v>1006</v>
      </c>
      <c r="G383" s="77" t="s">
        <v>934</v>
      </c>
    </row>
    <row r="384" spans="1:7" hidden="1" outlineLevel="1" x14ac:dyDescent="0.25">
      <c r="A384" s="136">
        <v>66</v>
      </c>
      <c r="B384" s="76" t="s">
        <v>4</v>
      </c>
      <c r="C384" s="7" t="s">
        <v>896</v>
      </c>
      <c r="D384" s="7" t="s">
        <v>889</v>
      </c>
      <c r="E384" s="7">
        <v>2005</v>
      </c>
      <c r="F384" s="7" t="s">
        <v>1006</v>
      </c>
      <c r="G384" s="77" t="s">
        <v>934</v>
      </c>
    </row>
    <row r="385" spans="1:7" hidden="1" outlineLevel="1" x14ac:dyDescent="0.25">
      <c r="A385" s="136">
        <v>67</v>
      </c>
      <c r="B385" s="76" t="s">
        <v>4</v>
      </c>
      <c r="C385" s="7" t="s">
        <v>932</v>
      </c>
      <c r="D385" s="7" t="s">
        <v>889</v>
      </c>
      <c r="E385" s="7">
        <v>2005</v>
      </c>
      <c r="F385" s="7" t="s">
        <v>1006</v>
      </c>
      <c r="G385" s="77" t="s">
        <v>934</v>
      </c>
    </row>
    <row r="386" spans="1:7" hidden="1" outlineLevel="1" x14ac:dyDescent="0.25">
      <c r="A386" s="136">
        <v>68</v>
      </c>
      <c r="B386" s="76" t="s">
        <v>4</v>
      </c>
      <c r="C386" s="7" t="s">
        <v>895</v>
      </c>
      <c r="D386" s="7" t="s">
        <v>889</v>
      </c>
      <c r="E386" s="7">
        <v>2005</v>
      </c>
      <c r="F386" s="7" t="s">
        <v>1006</v>
      </c>
      <c r="G386" s="77" t="s">
        <v>934</v>
      </c>
    </row>
    <row r="387" spans="1:7" hidden="1" outlineLevel="1" x14ac:dyDescent="0.25">
      <c r="A387" s="136">
        <v>69</v>
      </c>
      <c r="B387" s="76" t="s">
        <v>4</v>
      </c>
      <c r="C387" s="7" t="s">
        <v>888</v>
      </c>
      <c r="D387" s="7" t="s">
        <v>889</v>
      </c>
      <c r="E387" s="7">
        <v>2005</v>
      </c>
      <c r="F387" s="7" t="s">
        <v>1006</v>
      </c>
      <c r="G387" s="77" t="s">
        <v>934</v>
      </c>
    </row>
    <row r="388" spans="1:7" hidden="1" outlineLevel="1" x14ac:dyDescent="0.25">
      <c r="A388" s="136">
        <v>70</v>
      </c>
      <c r="B388" s="76" t="s">
        <v>4</v>
      </c>
      <c r="C388" s="7" t="s">
        <v>403</v>
      </c>
      <c r="D388" s="7" t="s">
        <v>32</v>
      </c>
      <c r="E388" s="7">
        <v>2005</v>
      </c>
      <c r="F388" s="7" t="s">
        <v>1006</v>
      </c>
      <c r="G388" s="77" t="s">
        <v>934</v>
      </c>
    </row>
    <row r="389" spans="1:7" hidden="1" outlineLevel="1" x14ac:dyDescent="0.25">
      <c r="A389" s="136">
        <v>71</v>
      </c>
      <c r="B389" s="76" t="s">
        <v>4</v>
      </c>
      <c r="C389" s="7" t="s">
        <v>303</v>
      </c>
      <c r="D389" s="7" t="s">
        <v>32</v>
      </c>
      <c r="E389" s="7">
        <v>2005</v>
      </c>
      <c r="F389" s="7" t="s">
        <v>1006</v>
      </c>
      <c r="G389" s="77" t="s">
        <v>934</v>
      </c>
    </row>
    <row r="390" spans="1:7" hidden="1" outlineLevel="1" x14ac:dyDescent="0.25">
      <c r="A390" s="136">
        <v>72</v>
      </c>
      <c r="B390" s="76" t="s">
        <v>4</v>
      </c>
      <c r="C390" s="7" t="s">
        <v>882</v>
      </c>
      <c r="D390" s="7" t="s">
        <v>804</v>
      </c>
      <c r="E390" s="7">
        <v>2005</v>
      </c>
      <c r="F390" s="7" t="s">
        <v>1006</v>
      </c>
      <c r="G390" s="77" t="s">
        <v>934</v>
      </c>
    </row>
    <row r="391" spans="1:7" hidden="1" outlineLevel="1" x14ac:dyDescent="0.25">
      <c r="A391" s="136">
        <v>73</v>
      </c>
      <c r="B391" s="76" t="s">
        <v>4</v>
      </c>
      <c r="C391" s="7" t="s">
        <v>881</v>
      </c>
      <c r="D391" s="7" t="s">
        <v>804</v>
      </c>
      <c r="E391" s="7">
        <v>2005</v>
      </c>
      <c r="F391" s="7" t="s">
        <v>1006</v>
      </c>
      <c r="G391" s="77" t="s">
        <v>934</v>
      </c>
    </row>
    <row r="392" spans="1:7" hidden="1" outlineLevel="1" x14ac:dyDescent="0.25">
      <c r="A392" s="136">
        <v>74</v>
      </c>
      <c r="B392" s="76" t="s">
        <v>4</v>
      </c>
      <c r="C392" s="7" t="s">
        <v>880</v>
      </c>
      <c r="D392" s="7" t="s">
        <v>804</v>
      </c>
      <c r="E392" s="7">
        <v>2005</v>
      </c>
      <c r="F392" s="7" t="s">
        <v>1006</v>
      </c>
      <c r="G392" s="77" t="s">
        <v>934</v>
      </c>
    </row>
    <row r="393" spans="1:7" hidden="1" outlineLevel="1" x14ac:dyDescent="0.25">
      <c r="A393" s="136">
        <v>75</v>
      </c>
      <c r="B393" s="76" t="s">
        <v>4</v>
      </c>
      <c r="C393" s="7" t="s">
        <v>879</v>
      </c>
      <c r="D393" s="7" t="s">
        <v>804</v>
      </c>
      <c r="E393" s="7">
        <v>2005</v>
      </c>
      <c r="F393" s="7" t="s">
        <v>1006</v>
      </c>
      <c r="G393" s="77" t="s">
        <v>934</v>
      </c>
    </row>
    <row r="394" spans="1:7" hidden="1" outlineLevel="1" x14ac:dyDescent="0.25">
      <c r="A394" s="136">
        <v>76</v>
      </c>
      <c r="B394" s="76" t="s">
        <v>4</v>
      </c>
      <c r="C394" s="7" t="s">
        <v>892</v>
      </c>
      <c r="D394" s="7" t="s">
        <v>61</v>
      </c>
      <c r="E394" s="7">
        <v>2005</v>
      </c>
      <c r="F394" s="7" t="s">
        <v>1006</v>
      </c>
      <c r="G394" s="77" t="s">
        <v>934</v>
      </c>
    </row>
    <row r="395" spans="1:7" hidden="1" outlineLevel="1" x14ac:dyDescent="0.25">
      <c r="A395" s="136">
        <v>77</v>
      </c>
      <c r="B395" s="76" t="s">
        <v>4</v>
      </c>
      <c r="C395" s="7" t="s">
        <v>891</v>
      </c>
      <c r="D395" s="7" t="s">
        <v>61</v>
      </c>
      <c r="E395" s="7">
        <v>2005</v>
      </c>
      <c r="F395" s="7" t="s">
        <v>1006</v>
      </c>
      <c r="G395" s="77" t="s">
        <v>934</v>
      </c>
    </row>
    <row r="396" spans="1:7" hidden="1" outlineLevel="1" x14ac:dyDescent="0.25">
      <c r="A396" s="136">
        <v>78</v>
      </c>
      <c r="B396" s="76" t="s">
        <v>4</v>
      </c>
      <c r="C396" s="7" t="s">
        <v>893</v>
      </c>
      <c r="D396" s="7" t="s">
        <v>894</v>
      </c>
      <c r="E396" s="7">
        <v>2005</v>
      </c>
      <c r="F396" s="7" t="s">
        <v>1006</v>
      </c>
      <c r="G396" s="77" t="s">
        <v>934</v>
      </c>
    </row>
    <row r="397" spans="1:7" hidden="1" outlineLevel="1" x14ac:dyDescent="0.25">
      <c r="A397" s="136">
        <v>79</v>
      </c>
      <c r="B397" s="76" t="s">
        <v>4</v>
      </c>
      <c r="C397" s="7" t="s">
        <v>368</v>
      </c>
      <c r="D397" s="7" t="s">
        <v>369</v>
      </c>
      <c r="E397" s="7">
        <v>2006</v>
      </c>
      <c r="F397" s="7" t="s">
        <v>1006</v>
      </c>
      <c r="G397" s="77" t="s">
        <v>934</v>
      </c>
    </row>
    <row r="398" spans="1:7" hidden="1" outlineLevel="1" x14ac:dyDescent="0.25">
      <c r="A398" s="136">
        <v>80</v>
      </c>
      <c r="B398" s="76" t="s">
        <v>4</v>
      </c>
      <c r="C398" s="7" t="s">
        <v>876</v>
      </c>
      <c r="D398" s="7" t="s">
        <v>557</v>
      </c>
      <c r="E398" s="7">
        <v>2006</v>
      </c>
      <c r="F398" s="7" t="s">
        <v>1006</v>
      </c>
      <c r="G398" s="77" t="s">
        <v>934</v>
      </c>
    </row>
    <row r="399" spans="1:7" hidden="1" outlineLevel="1" x14ac:dyDescent="0.25">
      <c r="A399" s="136">
        <v>81</v>
      </c>
      <c r="B399" s="76" t="s">
        <v>4</v>
      </c>
      <c r="C399" s="7" t="s">
        <v>887</v>
      </c>
      <c r="D399" s="7" t="s">
        <v>32</v>
      </c>
      <c r="E399" s="7">
        <v>2006</v>
      </c>
      <c r="F399" s="7" t="s">
        <v>1006</v>
      </c>
      <c r="G399" s="77" t="s">
        <v>934</v>
      </c>
    </row>
    <row r="400" spans="1:7" hidden="1" outlineLevel="1" x14ac:dyDescent="0.25">
      <c r="A400" s="136">
        <v>82</v>
      </c>
      <c r="B400" s="76" t="s">
        <v>4</v>
      </c>
      <c r="C400" s="7" t="s">
        <v>886</v>
      </c>
      <c r="D400" s="7" t="s">
        <v>32</v>
      </c>
      <c r="E400" s="7">
        <v>2006</v>
      </c>
      <c r="F400" s="7" t="s">
        <v>1006</v>
      </c>
      <c r="G400" s="77" t="s">
        <v>934</v>
      </c>
    </row>
    <row r="401" spans="1:7" hidden="1" outlineLevel="1" x14ac:dyDescent="0.25">
      <c r="A401" s="136">
        <v>83</v>
      </c>
      <c r="B401" s="76" t="s">
        <v>4</v>
      </c>
      <c r="C401" s="7" t="s">
        <v>885</v>
      </c>
      <c r="D401" s="7" t="s">
        <v>32</v>
      </c>
      <c r="E401" s="7">
        <v>2006</v>
      </c>
      <c r="F401" s="7" t="s">
        <v>1006</v>
      </c>
      <c r="G401" s="77" t="s">
        <v>934</v>
      </c>
    </row>
    <row r="402" spans="1:7" hidden="1" outlineLevel="1" x14ac:dyDescent="0.25">
      <c r="A402" s="136">
        <v>84</v>
      </c>
      <c r="B402" s="76" t="s">
        <v>4</v>
      </c>
      <c r="C402" s="7" t="s">
        <v>884</v>
      </c>
      <c r="D402" s="7" t="s">
        <v>32</v>
      </c>
      <c r="E402" s="7">
        <v>2006</v>
      </c>
      <c r="F402" s="7" t="s">
        <v>1006</v>
      </c>
      <c r="G402" s="77" t="s">
        <v>934</v>
      </c>
    </row>
    <row r="403" spans="1:7" hidden="1" outlineLevel="1" x14ac:dyDescent="0.25">
      <c r="A403" s="136">
        <v>85</v>
      </c>
      <c r="B403" s="76" t="s">
        <v>4</v>
      </c>
      <c r="C403" s="7" t="s">
        <v>883</v>
      </c>
      <c r="D403" s="7" t="s">
        <v>32</v>
      </c>
      <c r="E403" s="7">
        <v>2006</v>
      </c>
      <c r="F403" s="7" t="s">
        <v>1006</v>
      </c>
      <c r="G403" s="77" t="s">
        <v>934</v>
      </c>
    </row>
    <row r="404" spans="1:7" hidden="1" outlineLevel="1" x14ac:dyDescent="0.25">
      <c r="A404" s="136">
        <v>86</v>
      </c>
      <c r="B404" s="76" t="s">
        <v>4</v>
      </c>
      <c r="C404" s="7" t="s">
        <v>875</v>
      </c>
      <c r="D404" s="7" t="s">
        <v>32</v>
      </c>
      <c r="E404" s="7">
        <v>2006</v>
      </c>
      <c r="F404" s="7" t="s">
        <v>1006</v>
      </c>
      <c r="G404" s="77" t="s">
        <v>934</v>
      </c>
    </row>
    <row r="405" spans="1:7" hidden="1" outlineLevel="1" x14ac:dyDescent="0.25">
      <c r="A405" s="136">
        <v>87</v>
      </c>
      <c r="B405" s="76" t="s">
        <v>4</v>
      </c>
      <c r="C405" s="7" t="s">
        <v>874</v>
      </c>
      <c r="D405" s="7" t="s">
        <v>32</v>
      </c>
      <c r="E405" s="7">
        <v>2006</v>
      </c>
      <c r="F405" s="7" t="s">
        <v>1006</v>
      </c>
      <c r="G405" s="77" t="s">
        <v>934</v>
      </c>
    </row>
    <row r="406" spans="1:7" hidden="1" outlineLevel="1" x14ac:dyDescent="0.25">
      <c r="A406" s="136">
        <v>88</v>
      </c>
      <c r="B406" s="76" t="s">
        <v>4</v>
      </c>
      <c r="C406" s="7" t="s">
        <v>873</v>
      </c>
      <c r="D406" s="7" t="s">
        <v>32</v>
      </c>
      <c r="E406" s="7">
        <v>2006</v>
      </c>
      <c r="F406" s="7" t="s">
        <v>1006</v>
      </c>
      <c r="G406" s="77" t="s">
        <v>934</v>
      </c>
    </row>
    <row r="407" spans="1:7" hidden="1" outlineLevel="1" x14ac:dyDescent="0.25">
      <c r="A407" s="136">
        <v>89</v>
      </c>
      <c r="B407" s="76" t="s">
        <v>4</v>
      </c>
      <c r="C407" s="7" t="s">
        <v>872</v>
      </c>
      <c r="D407" s="7" t="s">
        <v>32</v>
      </c>
      <c r="E407" s="7">
        <v>2006</v>
      </c>
      <c r="F407" s="7" t="s">
        <v>1006</v>
      </c>
      <c r="G407" s="77" t="s">
        <v>934</v>
      </c>
    </row>
    <row r="408" spans="1:7" hidden="1" outlineLevel="1" x14ac:dyDescent="0.25">
      <c r="A408" s="136">
        <v>90</v>
      </c>
      <c r="B408" s="76" t="s">
        <v>4</v>
      </c>
      <c r="C408" s="7" t="s">
        <v>871</v>
      </c>
      <c r="D408" s="7" t="s">
        <v>32</v>
      </c>
      <c r="E408" s="7">
        <v>2006</v>
      </c>
      <c r="F408" s="7" t="s">
        <v>1006</v>
      </c>
      <c r="G408" s="77" t="s">
        <v>934</v>
      </c>
    </row>
    <row r="409" spans="1:7" hidden="1" outlineLevel="1" x14ac:dyDescent="0.25">
      <c r="A409" s="136">
        <v>91</v>
      </c>
      <c r="B409" s="76" t="s">
        <v>4</v>
      </c>
      <c r="C409" s="7" t="s">
        <v>870</v>
      </c>
      <c r="D409" s="7" t="s">
        <v>32</v>
      </c>
      <c r="E409" s="7">
        <v>2006</v>
      </c>
      <c r="F409" s="7" t="s">
        <v>1006</v>
      </c>
      <c r="G409" s="77" t="s">
        <v>934</v>
      </c>
    </row>
    <row r="410" spans="1:7" hidden="1" outlineLevel="1" x14ac:dyDescent="0.25">
      <c r="A410" s="136">
        <v>92</v>
      </c>
      <c r="B410" s="76" t="s">
        <v>4</v>
      </c>
      <c r="C410" s="7" t="s">
        <v>869</v>
      </c>
      <c r="D410" s="7" t="s">
        <v>867</v>
      </c>
      <c r="E410" s="7">
        <v>2006</v>
      </c>
      <c r="F410" s="7" t="s">
        <v>1006</v>
      </c>
      <c r="G410" s="77" t="s">
        <v>934</v>
      </c>
    </row>
    <row r="411" spans="1:7" hidden="1" outlineLevel="1" x14ac:dyDescent="0.25">
      <c r="A411" s="136">
        <v>93</v>
      </c>
      <c r="B411" s="76" t="s">
        <v>4</v>
      </c>
      <c r="C411" s="7" t="s">
        <v>868</v>
      </c>
      <c r="D411" s="7" t="s">
        <v>867</v>
      </c>
      <c r="E411" s="7">
        <v>2006</v>
      </c>
      <c r="F411" s="7" t="s">
        <v>1006</v>
      </c>
      <c r="G411" s="77" t="s">
        <v>934</v>
      </c>
    </row>
    <row r="412" spans="1:7" hidden="1" outlineLevel="1" x14ac:dyDescent="0.25">
      <c r="A412" s="136">
        <v>94</v>
      </c>
      <c r="B412" s="76" t="s">
        <v>4</v>
      </c>
      <c r="C412" s="7" t="s">
        <v>866</v>
      </c>
      <c r="D412" s="7" t="s">
        <v>867</v>
      </c>
      <c r="E412" s="7">
        <v>2006</v>
      </c>
      <c r="F412" s="7" t="s">
        <v>1006</v>
      </c>
      <c r="G412" s="77" t="s">
        <v>934</v>
      </c>
    </row>
    <row r="413" spans="1:7" hidden="1" outlineLevel="1" x14ac:dyDescent="0.25">
      <c r="A413" s="136">
        <v>95</v>
      </c>
      <c r="B413" s="76" t="s">
        <v>4</v>
      </c>
      <c r="C413" s="7" t="s">
        <v>479</v>
      </c>
      <c r="D413" s="7" t="s">
        <v>393</v>
      </c>
      <c r="E413" s="7">
        <v>2006</v>
      </c>
      <c r="F413" s="7" t="s">
        <v>1006</v>
      </c>
      <c r="G413" s="77" t="s">
        <v>934</v>
      </c>
    </row>
    <row r="414" spans="1:7" hidden="1" outlineLevel="1" x14ac:dyDescent="0.25">
      <c r="A414" s="136">
        <v>96</v>
      </c>
      <c r="B414" s="76" t="s">
        <v>4</v>
      </c>
      <c r="C414" s="7" t="s">
        <v>23</v>
      </c>
      <c r="D414" s="7" t="s">
        <v>24</v>
      </c>
      <c r="E414" s="7">
        <v>2007</v>
      </c>
      <c r="F414" s="7" t="s">
        <v>1006</v>
      </c>
      <c r="G414" s="77" t="s">
        <v>934</v>
      </c>
    </row>
    <row r="415" spans="1:7" hidden="1" outlineLevel="1" x14ac:dyDescent="0.25">
      <c r="A415" s="136">
        <v>97</v>
      </c>
      <c r="B415" s="76" t="s">
        <v>4</v>
      </c>
      <c r="C415" s="7" t="s">
        <v>865</v>
      </c>
      <c r="D415" s="7" t="s">
        <v>504</v>
      </c>
      <c r="E415" s="7">
        <v>2007</v>
      </c>
      <c r="F415" s="7" t="s">
        <v>1006</v>
      </c>
      <c r="G415" s="77" t="s">
        <v>934</v>
      </c>
    </row>
    <row r="416" spans="1:7" hidden="1" outlineLevel="1" x14ac:dyDescent="0.25">
      <c r="A416" s="136">
        <v>98</v>
      </c>
      <c r="B416" s="76" t="s">
        <v>4</v>
      </c>
      <c r="C416" s="7" t="s">
        <v>820</v>
      </c>
      <c r="D416" s="7" t="s">
        <v>280</v>
      </c>
      <c r="E416" s="7">
        <v>2007</v>
      </c>
      <c r="F416" s="7" t="s">
        <v>1006</v>
      </c>
      <c r="G416" s="77" t="s">
        <v>934</v>
      </c>
    </row>
    <row r="417" spans="1:7" hidden="1" outlineLevel="1" x14ac:dyDescent="0.25">
      <c r="A417" s="136">
        <v>99</v>
      </c>
      <c r="B417" s="76" t="s">
        <v>4</v>
      </c>
      <c r="C417" s="7" t="s">
        <v>71</v>
      </c>
      <c r="D417" s="7" t="s">
        <v>32</v>
      </c>
      <c r="E417" s="7">
        <v>2008</v>
      </c>
      <c r="F417" s="7" t="s">
        <v>1006</v>
      </c>
      <c r="G417" s="77" t="s">
        <v>934</v>
      </c>
    </row>
    <row r="418" spans="1:7" hidden="1" outlineLevel="1" x14ac:dyDescent="0.25">
      <c r="A418" s="136">
        <v>100</v>
      </c>
      <c r="B418" s="76" t="s">
        <v>4</v>
      </c>
      <c r="C418" s="7" t="s">
        <v>530</v>
      </c>
      <c r="D418" s="7" t="s">
        <v>24</v>
      </c>
      <c r="E418" s="7">
        <v>2009</v>
      </c>
      <c r="F418" s="7" t="s">
        <v>1006</v>
      </c>
      <c r="G418" s="77" t="s">
        <v>934</v>
      </c>
    </row>
    <row r="419" spans="1:7" hidden="1" outlineLevel="1" x14ac:dyDescent="0.25">
      <c r="A419" s="136">
        <v>101</v>
      </c>
      <c r="B419" s="76" t="s">
        <v>4</v>
      </c>
      <c r="C419" s="7" t="s">
        <v>619</v>
      </c>
      <c r="D419" s="7" t="s">
        <v>563</v>
      </c>
      <c r="E419" s="7">
        <v>2009</v>
      </c>
      <c r="F419" s="7" t="s">
        <v>1006</v>
      </c>
      <c r="G419" s="77" t="s">
        <v>934</v>
      </c>
    </row>
    <row r="420" spans="1:7" hidden="1" outlineLevel="1" x14ac:dyDescent="0.25">
      <c r="A420" s="136">
        <v>102</v>
      </c>
      <c r="B420" s="76" t="s">
        <v>4</v>
      </c>
      <c r="C420" s="7" t="s">
        <v>591</v>
      </c>
      <c r="D420" s="7" t="s">
        <v>563</v>
      </c>
      <c r="E420" s="7">
        <v>2009</v>
      </c>
      <c r="F420" s="7" t="s">
        <v>1006</v>
      </c>
      <c r="G420" s="77" t="s">
        <v>934</v>
      </c>
    </row>
    <row r="421" spans="1:7" hidden="1" outlineLevel="1" x14ac:dyDescent="0.25">
      <c r="A421" s="136">
        <v>103</v>
      </c>
      <c r="B421" s="76" t="s">
        <v>4</v>
      </c>
      <c r="C421" s="7" t="s">
        <v>590</v>
      </c>
      <c r="D421" s="7" t="s">
        <v>563</v>
      </c>
      <c r="E421" s="7">
        <v>2009</v>
      </c>
      <c r="F421" s="7" t="s">
        <v>1006</v>
      </c>
      <c r="G421" s="77" t="s">
        <v>934</v>
      </c>
    </row>
    <row r="422" spans="1:7" hidden="1" outlineLevel="1" x14ac:dyDescent="0.25">
      <c r="A422" s="136">
        <v>104</v>
      </c>
      <c r="B422" s="76" t="s">
        <v>4</v>
      </c>
      <c r="C422" s="7" t="s">
        <v>589</v>
      </c>
      <c r="D422" s="7" t="s">
        <v>563</v>
      </c>
      <c r="E422" s="7">
        <v>2009</v>
      </c>
      <c r="F422" s="7" t="s">
        <v>1006</v>
      </c>
      <c r="G422" s="77" t="s">
        <v>934</v>
      </c>
    </row>
    <row r="423" spans="1:7" hidden="1" outlineLevel="1" x14ac:dyDescent="0.25">
      <c r="A423" s="136">
        <v>105</v>
      </c>
      <c r="B423" s="76" t="s">
        <v>4</v>
      </c>
      <c r="C423" s="7" t="s">
        <v>62</v>
      </c>
      <c r="D423" s="7" t="s">
        <v>32</v>
      </c>
      <c r="E423" s="7">
        <v>2010</v>
      </c>
      <c r="F423" s="7" t="s">
        <v>1006</v>
      </c>
      <c r="G423" s="77" t="s">
        <v>934</v>
      </c>
    </row>
    <row r="424" spans="1:7" hidden="1" outlineLevel="1" x14ac:dyDescent="0.25">
      <c r="A424" s="136">
        <v>106</v>
      </c>
      <c r="B424" s="76" t="s">
        <v>4</v>
      </c>
      <c r="C424" s="7" t="s">
        <v>325</v>
      </c>
      <c r="D424" s="7" t="s">
        <v>254</v>
      </c>
      <c r="E424" s="7">
        <v>2010</v>
      </c>
      <c r="F424" s="7" t="s">
        <v>1006</v>
      </c>
      <c r="G424" s="77" t="s">
        <v>934</v>
      </c>
    </row>
    <row r="425" spans="1:7" hidden="1" outlineLevel="1" x14ac:dyDescent="0.25">
      <c r="A425" s="136">
        <v>107</v>
      </c>
      <c r="B425" s="76" t="s">
        <v>4</v>
      </c>
      <c r="C425" s="7" t="s">
        <v>57</v>
      </c>
      <c r="D425" s="7" t="s">
        <v>32</v>
      </c>
      <c r="E425" s="7">
        <v>2011</v>
      </c>
      <c r="F425" s="7" t="s">
        <v>1006</v>
      </c>
      <c r="G425" s="77" t="s">
        <v>934</v>
      </c>
    </row>
    <row r="426" spans="1:7" hidden="1" outlineLevel="1" x14ac:dyDescent="0.25">
      <c r="A426" s="136">
        <v>108</v>
      </c>
      <c r="B426" s="76" t="s">
        <v>4</v>
      </c>
      <c r="C426" s="7" t="s">
        <v>56</v>
      </c>
      <c r="D426" s="7" t="s">
        <v>32</v>
      </c>
      <c r="E426" s="7">
        <v>2011</v>
      </c>
      <c r="F426" s="7" t="s">
        <v>1006</v>
      </c>
      <c r="G426" s="77" t="s">
        <v>934</v>
      </c>
    </row>
    <row r="427" spans="1:7" hidden="1" outlineLevel="1" x14ac:dyDescent="0.25">
      <c r="A427" s="136">
        <v>109</v>
      </c>
      <c r="B427" s="76" t="s">
        <v>4</v>
      </c>
      <c r="C427" s="7" t="s">
        <v>55</v>
      </c>
      <c r="D427" s="7" t="s">
        <v>32</v>
      </c>
      <c r="E427" s="7">
        <v>2011</v>
      </c>
      <c r="F427" s="7" t="s">
        <v>1006</v>
      </c>
      <c r="G427" s="77" t="s">
        <v>934</v>
      </c>
    </row>
    <row r="428" spans="1:7" hidden="1" outlineLevel="1" x14ac:dyDescent="0.25">
      <c r="A428" s="136">
        <v>110</v>
      </c>
      <c r="B428" s="76" t="s">
        <v>4</v>
      </c>
      <c r="C428" s="7" t="s">
        <v>54</v>
      </c>
      <c r="D428" s="7" t="s">
        <v>32</v>
      </c>
      <c r="E428" s="7">
        <v>2011</v>
      </c>
      <c r="F428" s="7" t="s">
        <v>1006</v>
      </c>
      <c r="G428" s="77" t="s">
        <v>934</v>
      </c>
    </row>
    <row r="429" spans="1:7" hidden="1" outlineLevel="1" x14ac:dyDescent="0.25">
      <c r="A429" s="136">
        <v>111</v>
      </c>
      <c r="B429" s="76" t="s">
        <v>4</v>
      </c>
      <c r="C429" s="7" t="s">
        <v>53</v>
      </c>
      <c r="D429" s="7" t="s">
        <v>32</v>
      </c>
      <c r="E429" s="7">
        <v>2011</v>
      </c>
      <c r="F429" s="7" t="s">
        <v>1006</v>
      </c>
      <c r="G429" s="77" t="s">
        <v>934</v>
      </c>
    </row>
    <row r="430" spans="1:7" hidden="1" outlineLevel="1" x14ac:dyDescent="0.25">
      <c r="A430" s="136">
        <v>112</v>
      </c>
      <c r="B430" s="76" t="s">
        <v>4</v>
      </c>
      <c r="C430" s="7" t="s">
        <v>52</v>
      </c>
      <c r="D430" s="7" t="s">
        <v>32</v>
      </c>
      <c r="E430" s="7">
        <v>2011</v>
      </c>
      <c r="F430" s="7" t="s">
        <v>1006</v>
      </c>
      <c r="G430" s="77" t="s">
        <v>934</v>
      </c>
    </row>
    <row r="431" spans="1:7" hidden="1" outlineLevel="1" x14ac:dyDescent="0.25">
      <c r="A431" s="136">
        <v>113</v>
      </c>
      <c r="B431" s="76" t="s">
        <v>4</v>
      </c>
      <c r="C431" s="7" t="s">
        <v>51</v>
      </c>
      <c r="D431" s="7" t="s">
        <v>32</v>
      </c>
      <c r="E431" s="7">
        <v>2011</v>
      </c>
      <c r="F431" s="7" t="s">
        <v>1006</v>
      </c>
      <c r="G431" s="77" t="s">
        <v>934</v>
      </c>
    </row>
    <row r="432" spans="1:7" hidden="1" outlineLevel="1" x14ac:dyDescent="0.25">
      <c r="A432" s="136">
        <v>114</v>
      </c>
      <c r="B432" s="76" t="s">
        <v>4</v>
      </c>
      <c r="C432" s="7" t="s">
        <v>50</v>
      </c>
      <c r="D432" s="7" t="s">
        <v>32</v>
      </c>
      <c r="E432" s="7">
        <v>2011</v>
      </c>
      <c r="F432" s="7" t="s">
        <v>1006</v>
      </c>
      <c r="G432" s="77" t="s">
        <v>934</v>
      </c>
    </row>
    <row r="433" spans="1:7" hidden="1" outlineLevel="1" x14ac:dyDescent="0.25">
      <c r="A433" s="136">
        <v>115</v>
      </c>
      <c r="B433" s="76" t="s">
        <v>4</v>
      </c>
      <c r="C433" s="7" t="s">
        <v>49</v>
      </c>
      <c r="D433" s="7" t="s">
        <v>32</v>
      </c>
      <c r="E433" s="7">
        <v>2011</v>
      </c>
      <c r="F433" s="7" t="s">
        <v>1006</v>
      </c>
      <c r="G433" s="77" t="s">
        <v>934</v>
      </c>
    </row>
    <row r="434" spans="1:7" hidden="1" outlineLevel="1" x14ac:dyDescent="0.25">
      <c r="A434" s="136">
        <v>116</v>
      </c>
      <c r="B434" s="76" t="s">
        <v>4</v>
      </c>
      <c r="C434" s="7" t="s">
        <v>48</v>
      </c>
      <c r="D434" s="7" t="s">
        <v>32</v>
      </c>
      <c r="E434" s="7">
        <v>2011</v>
      </c>
      <c r="F434" s="7" t="s">
        <v>1006</v>
      </c>
      <c r="G434" s="77" t="s">
        <v>934</v>
      </c>
    </row>
    <row r="435" spans="1:7" hidden="1" outlineLevel="1" x14ac:dyDescent="0.25">
      <c r="A435" s="136">
        <v>117</v>
      </c>
      <c r="B435" s="76" t="s">
        <v>4</v>
      </c>
      <c r="C435" s="7" t="s">
        <v>47</v>
      </c>
      <c r="D435" s="7" t="s">
        <v>32</v>
      </c>
      <c r="E435" s="7">
        <v>2011</v>
      </c>
      <c r="F435" s="7" t="s">
        <v>1006</v>
      </c>
      <c r="G435" s="77" t="s">
        <v>934</v>
      </c>
    </row>
    <row r="436" spans="1:7" hidden="1" outlineLevel="1" x14ac:dyDescent="0.25">
      <c r="A436" s="136">
        <v>118</v>
      </c>
      <c r="B436" s="76" t="s">
        <v>4</v>
      </c>
      <c r="C436" s="7" t="s">
        <v>46</v>
      </c>
      <c r="D436" s="7" t="s">
        <v>32</v>
      </c>
      <c r="E436" s="7">
        <v>2011</v>
      </c>
      <c r="F436" s="7" t="s">
        <v>1006</v>
      </c>
      <c r="G436" s="77" t="s">
        <v>934</v>
      </c>
    </row>
    <row r="437" spans="1:7" hidden="1" outlineLevel="1" x14ac:dyDescent="0.25">
      <c r="A437" s="136">
        <v>119</v>
      </c>
      <c r="B437" s="76" t="s">
        <v>4</v>
      </c>
      <c r="C437" s="7" t="s">
        <v>45</v>
      </c>
      <c r="D437" s="7" t="s">
        <v>32</v>
      </c>
      <c r="E437" s="7">
        <v>2011</v>
      </c>
      <c r="F437" s="7" t="s">
        <v>1006</v>
      </c>
      <c r="G437" s="77" t="s">
        <v>934</v>
      </c>
    </row>
    <row r="438" spans="1:7" hidden="1" outlineLevel="1" x14ac:dyDescent="0.25">
      <c r="A438" s="136">
        <v>120</v>
      </c>
      <c r="B438" s="76" t="s">
        <v>4</v>
      </c>
      <c r="C438" s="7" t="s">
        <v>44</v>
      </c>
      <c r="D438" s="7" t="s">
        <v>32</v>
      </c>
      <c r="E438" s="7">
        <v>2011</v>
      </c>
      <c r="F438" s="7" t="s">
        <v>1006</v>
      </c>
      <c r="G438" s="77" t="s">
        <v>934</v>
      </c>
    </row>
    <row r="439" spans="1:7" hidden="1" outlineLevel="1" x14ac:dyDescent="0.25">
      <c r="A439" s="136">
        <v>121</v>
      </c>
      <c r="B439" s="76" t="s">
        <v>4</v>
      </c>
      <c r="C439" s="7" t="s">
        <v>43</v>
      </c>
      <c r="D439" s="7" t="s">
        <v>32</v>
      </c>
      <c r="E439" s="7">
        <v>2011</v>
      </c>
      <c r="F439" s="7" t="s">
        <v>1006</v>
      </c>
      <c r="G439" s="77" t="s">
        <v>934</v>
      </c>
    </row>
    <row r="440" spans="1:7" hidden="1" outlineLevel="1" x14ac:dyDescent="0.25">
      <c r="A440" s="136">
        <v>122</v>
      </c>
      <c r="B440" s="76" t="s">
        <v>4</v>
      </c>
      <c r="C440" s="7" t="s">
        <v>42</v>
      </c>
      <c r="D440" s="7" t="s">
        <v>32</v>
      </c>
      <c r="E440" s="7">
        <v>2011</v>
      </c>
      <c r="F440" s="7" t="s">
        <v>1006</v>
      </c>
      <c r="G440" s="77" t="s">
        <v>934</v>
      </c>
    </row>
    <row r="441" spans="1:7" hidden="1" outlineLevel="1" x14ac:dyDescent="0.25">
      <c r="A441" s="136">
        <v>123</v>
      </c>
      <c r="B441" s="76" t="s">
        <v>4</v>
      </c>
      <c r="C441" s="7" t="s">
        <v>41</v>
      </c>
      <c r="D441" s="7" t="s">
        <v>32</v>
      </c>
      <c r="E441" s="7">
        <v>2011</v>
      </c>
      <c r="F441" s="7" t="s">
        <v>1006</v>
      </c>
      <c r="G441" s="77" t="s">
        <v>934</v>
      </c>
    </row>
    <row r="442" spans="1:7" hidden="1" outlineLevel="1" x14ac:dyDescent="0.25">
      <c r="A442" s="136">
        <v>124</v>
      </c>
      <c r="B442" s="76" t="s">
        <v>4</v>
      </c>
      <c r="C442" s="7" t="s">
        <v>40</v>
      </c>
      <c r="D442" s="7" t="s">
        <v>32</v>
      </c>
      <c r="E442" s="7">
        <v>2011</v>
      </c>
      <c r="F442" s="7" t="s">
        <v>1006</v>
      </c>
      <c r="G442" s="77" t="s">
        <v>934</v>
      </c>
    </row>
    <row r="443" spans="1:7" hidden="1" outlineLevel="1" x14ac:dyDescent="0.25">
      <c r="A443" s="136">
        <v>125</v>
      </c>
      <c r="B443" s="76" t="s">
        <v>4</v>
      </c>
      <c r="C443" s="7" t="s">
        <v>39</v>
      </c>
      <c r="D443" s="7" t="s">
        <v>32</v>
      </c>
      <c r="E443" s="7">
        <v>2011</v>
      </c>
      <c r="F443" s="7" t="s">
        <v>1006</v>
      </c>
      <c r="G443" s="77" t="s">
        <v>934</v>
      </c>
    </row>
    <row r="444" spans="1:7" hidden="1" outlineLevel="1" x14ac:dyDescent="0.25">
      <c r="A444" s="136">
        <v>126</v>
      </c>
      <c r="B444" s="76" t="s">
        <v>4</v>
      </c>
      <c r="C444" s="7" t="s">
        <v>38</v>
      </c>
      <c r="D444" s="7" t="s">
        <v>32</v>
      </c>
      <c r="E444" s="7">
        <v>2011</v>
      </c>
      <c r="F444" s="7" t="s">
        <v>1006</v>
      </c>
      <c r="G444" s="77" t="s">
        <v>934</v>
      </c>
    </row>
    <row r="445" spans="1:7" hidden="1" outlineLevel="1" x14ac:dyDescent="0.25">
      <c r="A445" s="136">
        <v>127</v>
      </c>
      <c r="B445" s="76" t="s">
        <v>4</v>
      </c>
      <c r="C445" s="7" t="s">
        <v>37</v>
      </c>
      <c r="D445" s="7" t="s">
        <v>32</v>
      </c>
      <c r="E445" s="7">
        <v>2011</v>
      </c>
      <c r="F445" s="7" t="s">
        <v>1006</v>
      </c>
      <c r="G445" s="77" t="s">
        <v>934</v>
      </c>
    </row>
    <row r="446" spans="1:7" hidden="1" outlineLevel="1" x14ac:dyDescent="0.25">
      <c r="A446" s="136">
        <v>128</v>
      </c>
      <c r="B446" s="76" t="s">
        <v>4</v>
      </c>
      <c r="C446" s="7" t="s">
        <v>36</v>
      </c>
      <c r="D446" s="7" t="s">
        <v>32</v>
      </c>
      <c r="E446" s="7">
        <v>2011</v>
      </c>
      <c r="F446" s="7" t="s">
        <v>1006</v>
      </c>
      <c r="G446" s="77" t="s">
        <v>934</v>
      </c>
    </row>
    <row r="447" spans="1:7" hidden="1" outlineLevel="1" x14ac:dyDescent="0.25">
      <c r="A447" s="136">
        <v>129</v>
      </c>
      <c r="B447" s="76" t="s">
        <v>4</v>
      </c>
      <c r="C447" s="7" t="s">
        <v>35</v>
      </c>
      <c r="D447" s="7" t="s">
        <v>32</v>
      </c>
      <c r="E447" s="7">
        <v>2011</v>
      </c>
      <c r="F447" s="7" t="s">
        <v>1006</v>
      </c>
      <c r="G447" s="77" t="s">
        <v>934</v>
      </c>
    </row>
    <row r="448" spans="1:7" hidden="1" outlineLevel="1" x14ac:dyDescent="0.25">
      <c r="A448" s="136">
        <v>130</v>
      </c>
      <c r="B448" s="76" t="s">
        <v>4</v>
      </c>
      <c r="C448" s="7" t="s">
        <v>34</v>
      </c>
      <c r="D448" s="7" t="s">
        <v>32</v>
      </c>
      <c r="E448" s="7">
        <v>2011</v>
      </c>
      <c r="F448" s="7" t="s">
        <v>1006</v>
      </c>
      <c r="G448" s="77" t="s">
        <v>934</v>
      </c>
    </row>
    <row r="449" spans="1:7" hidden="1" outlineLevel="1" x14ac:dyDescent="0.25">
      <c r="A449" s="136">
        <v>131</v>
      </c>
      <c r="B449" s="76" t="s">
        <v>4</v>
      </c>
      <c r="C449" s="7" t="s">
        <v>33</v>
      </c>
      <c r="D449" s="7" t="s">
        <v>32</v>
      </c>
      <c r="E449" s="7">
        <v>2011</v>
      </c>
      <c r="F449" s="7" t="s">
        <v>1006</v>
      </c>
      <c r="G449" s="77" t="s">
        <v>934</v>
      </c>
    </row>
    <row r="450" spans="1:7" hidden="1" outlineLevel="1" x14ac:dyDescent="0.25">
      <c r="A450" s="136">
        <v>132</v>
      </c>
      <c r="B450" s="76" t="s">
        <v>4</v>
      </c>
      <c r="C450" s="7" t="s">
        <v>31</v>
      </c>
      <c r="D450" s="7" t="s">
        <v>32</v>
      </c>
      <c r="E450" s="7">
        <v>2011</v>
      </c>
      <c r="F450" s="7" t="s">
        <v>1006</v>
      </c>
      <c r="G450" s="77" t="s">
        <v>934</v>
      </c>
    </row>
    <row r="451" spans="1:7" hidden="1" outlineLevel="1" x14ac:dyDescent="0.25">
      <c r="A451" s="136">
        <v>133</v>
      </c>
      <c r="B451" s="76" t="s">
        <v>4</v>
      </c>
      <c r="C451" s="7" t="s">
        <v>141</v>
      </c>
      <c r="D451" s="7" t="s">
        <v>32</v>
      </c>
      <c r="E451" s="7">
        <v>2011</v>
      </c>
      <c r="F451" s="7" t="s">
        <v>1006</v>
      </c>
      <c r="G451" s="77" t="s">
        <v>934</v>
      </c>
    </row>
    <row r="452" spans="1:7" hidden="1" outlineLevel="1" x14ac:dyDescent="0.25">
      <c r="A452" s="136">
        <v>134</v>
      </c>
      <c r="B452" s="76" t="s">
        <v>4</v>
      </c>
      <c r="C452" s="7" t="s">
        <v>28</v>
      </c>
      <c r="D452" s="7" t="s">
        <v>26</v>
      </c>
      <c r="E452" s="7">
        <v>2011</v>
      </c>
      <c r="F452" s="7" t="s">
        <v>1006</v>
      </c>
      <c r="G452" s="77" t="s">
        <v>934</v>
      </c>
    </row>
    <row r="453" spans="1:7" hidden="1" outlineLevel="1" x14ac:dyDescent="0.25">
      <c r="A453" s="136">
        <v>135</v>
      </c>
      <c r="B453" s="76" t="s">
        <v>4</v>
      </c>
      <c r="C453" s="7" t="s">
        <v>27</v>
      </c>
      <c r="D453" s="7" t="s">
        <v>26</v>
      </c>
      <c r="E453" s="7">
        <v>2011</v>
      </c>
      <c r="F453" s="7" t="s">
        <v>1006</v>
      </c>
      <c r="G453" s="77" t="s">
        <v>934</v>
      </c>
    </row>
    <row r="454" spans="1:7" hidden="1" outlineLevel="1" x14ac:dyDescent="0.25">
      <c r="A454" s="136">
        <v>136</v>
      </c>
      <c r="B454" s="76" t="s">
        <v>4</v>
      </c>
      <c r="C454" s="7" t="s">
        <v>25</v>
      </c>
      <c r="D454" s="7" t="s">
        <v>26</v>
      </c>
      <c r="E454" s="7">
        <v>2011</v>
      </c>
      <c r="F454" s="7" t="s">
        <v>1006</v>
      </c>
      <c r="G454" s="77" t="s">
        <v>934</v>
      </c>
    </row>
    <row r="455" spans="1:7" hidden="1" outlineLevel="1" x14ac:dyDescent="0.25">
      <c r="A455" s="136">
        <v>137</v>
      </c>
      <c r="B455" s="76" t="s">
        <v>4</v>
      </c>
      <c r="C455" s="7" t="s">
        <v>581</v>
      </c>
      <c r="D455" s="7" t="s">
        <v>91</v>
      </c>
      <c r="E455" s="7">
        <v>2013</v>
      </c>
      <c r="F455" s="7" t="s">
        <v>1006</v>
      </c>
      <c r="G455" s="77" t="s">
        <v>934</v>
      </c>
    </row>
    <row r="456" spans="1:7" hidden="1" outlineLevel="1" x14ac:dyDescent="0.25">
      <c r="A456" s="136">
        <v>138</v>
      </c>
      <c r="B456" s="76" t="s">
        <v>4</v>
      </c>
      <c r="C456" s="7" t="s">
        <v>571</v>
      </c>
      <c r="D456" s="7" t="s">
        <v>557</v>
      </c>
      <c r="E456" s="7">
        <v>2014</v>
      </c>
      <c r="F456" s="7" t="s">
        <v>1006</v>
      </c>
      <c r="G456" s="77" t="s">
        <v>934</v>
      </c>
    </row>
    <row r="457" spans="1:7" hidden="1" outlineLevel="1" x14ac:dyDescent="0.25">
      <c r="A457" s="136">
        <v>139</v>
      </c>
      <c r="B457" s="76" t="s">
        <v>4</v>
      </c>
      <c r="C457" s="7" t="s">
        <v>570</v>
      </c>
      <c r="D457" s="7" t="s">
        <v>557</v>
      </c>
      <c r="E457" s="7">
        <v>2014</v>
      </c>
      <c r="F457" s="7" t="s">
        <v>1006</v>
      </c>
      <c r="G457" s="77" t="s">
        <v>934</v>
      </c>
    </row>
    <row r="458" spans="1:7" hidden="1" outlineLevel="1" x14ac:dyDescent="0.25">
      <c r="A458" s="136">
        <v>140</v>
      </c>
      <c r="B458" s="76" t="s">
        <v>4</v>
      </c>
      <c r="C458" s="7" t="s">
        <v>556</v>
      </c>
      <c r="D458" s="7" t="s">
        <v>557</v>
      </c>
      <c r="E458" s="7">
        <v>2015</v>
      </c>
      <c r="F458" s="7" t="s">
        <v>1006</v>
      </c>
      <c r="G458" s="77" t="s">
        <v>934</v>
      </c>
    </row>
    <row r="459" spans="1:7" hidden="1" outlineLevel="1" x14ac:dyDescent="0.25">
      <c r="A459" s="136">
        <v>141</v>
      </c>
      <c r="B459" s="76" t="s">
        <v>4</v>
      </c>
      <c r="C459" s="7" t="s">
        <v>542</v>
      </c>
      <c r="D459" s="7" t="s">
        <v>91</v>
      </c>
      <c r="E459" s="7">
        <v>2015</v>
      </c>
      <c r="F459" s="7" t="s">
        <v>1006</v>
      </c>
      <c r="G459" s="77" t="s">
        <v>934</v>
      </c>
    </row>
    <row r="460" spans="1:7" hidden="1" outlineLevel="1" x14ac:dyDescent="0.25">
      <c r="A460" s="136">
        <v>142</v>
      </c>
      <c r="B460" s="76" t="s">
        <v>4</v>
      </c>
      <c r="C460" s="7" t="s">
        <v>639</v>
      </c>
      <c r="D460" s="7" t="s">
        <v>640</v>
      </c>
      <c r="E460" s="7">
        <v>2015</v>
      </c>
      <c r="F460" s="7" t="s">
        <v>1006</v>
      </c>
      <c r="G460" s="77" t="s">
        <v>934</v>
      </c>
    </row>
    <row r="461" spans="1:7" hidden="1" outlineLevel="1" x14ac:dyDescent="0.25">
      <c r="A461" s="136">
        <v>143</v>
      </c>
      <c r="B461" s="76" t="s">
        <v>4</v>
      </c>
      <c r="C461" s="7" t="s">
        <v>410</v>
      </c>
      <c r="D461" s="7" t="s">
        <v>411</v>
      </c>
      <c r="E461" s="7">
        <v>2015</v>
      </c>
      <c r="F461" s="7" t="s">
        <v>1006</v>
      </c>
      <c r="G461" s="77" t="s">
        <v>934</v>
      </c>
    </row>
    <row r="462" spans="1:7" hidden="1" outlineLevel="1" x14ac:dyDescent="0.25">
      <c r="A462" s="136">
        <v>144</v>
      </c>
      <c r="B462" s="76" t="s">
        <v>4</v>
      </c>
      <c r="C462" s="7" t="s">
        <v>841</v>
      </c>
      <c r="D462" s="7" t="s">
        <v>411</v>
      </c>
      <c r="E462" s="7">
        <v>2015</v>
      </c>
      <c r="F462" s="7" t="s">
        <v>1006</v>
      </c>
      <c r="G462" s="77" t="s">
        <v>934</v>
      </c>
    </row>
    <row r="463" spans="1:7" hidden="1" outlineLevel="1" x14ac:dyDescent="0.25">
      <c r="A463" s="136">
        <v>145</v>
      </c>
      <c r="B463" s="76" t="s">
        <v>4</v>
      </c>
      <c r="C463" s="7" t="s">
        <v>441</v>
      </c>
      <c r="D463" s="7" t="s">
        <v>442</v>
      </c>
      <c r="E463" s="7">
        <v>2016</v>
      </c>
      <c r="F463" s="7" t="s">
        <v>1006</v>
      </c>
      <c r="G463" s="77" t="s">
        <v>934</v>
      </c>
    </row>
    <row r="464" spans="1:7" hidden="1" outlineLevel="1" x14ac:dyDescent="0.25">
      <c r="A464" s="136">
        <v>146</v>
      </c>
      <c r="B464" s="76" t="s">
        <v>4</v>
      </c>
      <c r="C464" s="7" t="s">
        <v>443</v>
      </c>
      <c r="D464" s="7" t="s">
        <v>442</v>
      </c>
      <c r="E464" s="7">
        <v>2017</v>
      </c>
      <c r="F464" s="7" t="s">
        <v>1006</v>
      </c>
      <c r="G464" s="77" t="s">
        <v>934</v>
      </c>
    </row>
    <row r="465" spans="1:7" ht="15.75" hidden="1" outlineLevel="1" x14ac:dyDescent="0.25">
      <c r="A465" s="136">
        <v>147</v>
      </c>
      <c r="B465" s="2" t="s">
        <v>4</v>
      </c>
      <c r="C465" s="2" t="s">
        <v>847</v>
      </c>
      <c r="D465" s="9" t="s">
        <v>848</v>
      </c>
      <c r="E465" s="9">
        <v>1998</v>
      </c>
      <c r="F465" s="9" t="s">
        <v>1006</v>
      </c>
      <c r="G465" s="141" t="s">
        <v>935</v>
      </c>
    </row>
    <row r="466" spans="1:7" ht="15.75" hidden="1" outlineLevel="1" x14ac:dyDescent="0.25">
      <c r="A466" s="136">
        <v>148</v>
      </c>
      <c r="B466" s="2" t="s">
        <v>4</v>
      </c>
      <c r="C466" s="2" t="s">
        <v>592</v>
      </c>
      <c r="D466" s="9" t="s">
        <v>532</v>
      </c>
      <c r="E466" s="9">
        <v>2001</v>
      </c>
      <c r="F466" s="9" t="s">
        <v>1006</v>
      </c>
      <c r="G466" s="141" t="s">
        <v>935</v>
      </c>
    </row>
    <row r="467" spans="1:7" ht="15.75" hidden="1" outlineLevel="1" x14ac:dyDescent="0.25">
      <c r="A467" s="136">
        <v>149</v>
      </c>
      <c r="B467" s="2" t="s">
        <v>4</v>
      </c>
      <c r="C467" s="2" t="s">
        <v>531</v>
      </c>
      <c r="D467" s="9" t="s">
        <v>532</v>
      </c>
      <c r="E467" s="9">
        <v>2004</v>
      </c>
      <c r="F467" s="9" t="s">
        <v>1006</v>
      </c>
      <c r="G467" s="141" t="s">
        <v>935</v>
      </c>
    </row>
    <row r="468" spans="1:7" ht="15.75" hidden="1" outlineLevel="1" x14ac:dyDescent="0.25">
      <c r="A468" s="136">
        <v>150</v>
      </c>
      <c r="B468" s="2" t="s">
        <v>4</v>
      </c>
      <c r="C468" s="2" t="s">
        <v>561</v>
      </c>
      <c r="D468" s="9" t="s">
        <v>532</v>
      </c>
      <c r="E468" s="9">
        <v>2007</v>
      </c>
      <c r="F468" s="9" t="s">
        <v>1006</v>
      </c>
      <c r="G468" s="141" t="s">
        <v>935</v>
      </c>
    </row>
    <row r="469" spans="1:7" ht="15.75" hidden="1" outlineLevel="1" x14ac:dyDescent="0.25">
      <c r="A469" s="136">
        <v>151</v>
      </c>
      <c r="B469" s="2" t="s">
        <v>4</v>
      </c>
      <c r="C469" s="2" t="s">
        <v>569</v>
      </c>
      <c r="D469" s="9" t="s">
        <v>532</v>
      </c>
      <c r="E469" s="9">
        <v>2008</v>
      </c>
      <c r="F469" s="9" t="s">
        <v>1006</v>
      </c>
      <c r="G469" s="141" t="s">
        <v>935</v>
      </c>
    </row>
    <row r="470" spans="1:7" ht="15.75" hidden="1" outlineLevel="1" x14ac:dyDescent="0.25">
      <c r="A470" s="136">
        <v>152</v>
      </c>
      <c r="B470" s="2" t="s">
        <v>4</v>
      </c>
      <c r="C470" s="2" t="s">
        <v>757</v>
      </c>
      <c r="D470" s="9" t="s">
        <v>107</v>
      </c>
      <c r="E470" s="9">
        <v>2004</v>
      </c>
      <c r="F470" s="9" t="s">
        <v>1006</v>
      </c>
      <c r="G470" s="141" t="s">
        <v>935</v>
      </c>
    </row>
    <row r="471" spans="1:7" ht="15.75" hidden="1" outlineLevel="1" x14ac:dyDescent="0.25">
      <c r="A471" s="136">
        <v>153</v>
      </c>
      <c r="B471" s="2" t="s">
        <v>4</v>
      </c>
      <c r="C471" s="2" t="s">
        <v>429</v>
      </c>
      <c r="D471" s="9" t="s">
        <v>107</v>
      </c>
      <c r="E471" s="9">
        <v>2006</v>
      </c>
      <c r="F471" s="9" t="s">
        <v>1006</v>
      </c>
      <c r="G471" s="141" t="s">
        <v>935</v>
      </c>
    </row>
    <row r="472" spans="1:7" ht="15.75" hidden="1" outlineLevel="1" x14ac:dyDescent="0.25">
      <c r="A472" s="136">
        <v>154</v>
      </c>
      <c r="B472" s="2" t="s">
        <v>4</v>
      </c>
      <c r="C472" s="2" t="s">
        <v>106</v>
      </c>
      <c r="D472" s="9" t="s">
        <v>107</v>
      </c>
      <c r="E472" s="9">
        <v>2007</v>
      </c>
      <c r="F472" s="9" t="s">
        <v>1006</v>
      </c>
      <c r="G472" s="141" t="s">
        <v>935</v>
      </c>
    </row>
    <row r="473" spans="1:7" ht="15.75" hidden="1" outlineLevel="1" x14ac:dyDescent="0.25">
      <c r="A473" s="136">
        <v>155</v>
      </c>
      <c r="B473" s="2" t="s">
        <v>4</v>
      </c>
      <c r="C473" s="2" t="s">
        <v>292</v>
      </c>
      <c r="D473" s="9" t="s">
        <v>107</v>
      </c>
      <c r="E473" s="9">
        <v>2008</v>
      </c>
      <c r="F473" s="9" t="s">
        <v>1006</v>
      </c>
      <c r="G473" s="141" t="s">
        <v>935</v>
      </c>
    </row>
    <row r="474" spans="1:7" ht="15.75" hidden="1" outlineLevel="1" x14ac:dyDescent="0.25">
      <c r="A474" s="136">
        <v>156</v>
      </c>
      <c r="B474" s="2" t="s">
        <v>4</v>
      </c>
      <c r="C474" s="2" t="s">
        <v>15</v>
      </c>
      <c r="D474" s="9" t="s">
        <v>16</v>
      </c>
      <c r="E474" s="9">
        <v>1994</v>
      </c>
      <c r="F474" s="9" t="s">
        <v>1006</v>
      </c>
      <c r="G474" s="141" t="s">
        <v>935</v>
      </c>
    </row>
    <row r="475" spans="1:7" ht="15.75" hidden="1" outlineLevel="1" x14ac:dyDescent="0.25">
      <c r="A475" s="136">
        <v>157</v>
      </c>
      <c r="B475" s="2" t="s">
        <v>4</v>
      </c>
      <c r="C475" s="2" t="s">
        <v>800</v>
      </c>
      <c r="D475" s="9" t="s">
        <v>801</v>
      </c>
      <c r="E475" s="9">
        <v>2011</v>
      </c>
      <c r="F475" s="9" t="s">
        <v>1006</v>
      </c>
      <c r="G475" s="141" t="s">
        <v>935</v>
      </c>
    </row>
    <row r="476" spans="1:7" ht="15.75" hidden="1" outlineLevel="1" x14ac:dyDescent="0.25">
      <c r="A476" s="136">
        <v>158</v>
      </c>
      <c r="B476" s="2" t="s">
        <v>4</v>
      </c>
      <c r="C476" s="2" t="s">
        <v>439</v>
      </c>
      <c r="D476" s="9" t="s">
        <v>440</v>
      </c>
      <c r="E476" s="9">
        <v>2008</v>
      </c>
      <c r="F476" s="9" t="s">
        <v>1006</v>
      </c>
      <c r="G476" s="141" t="s">
        <v>935</v>
      </c>
    </row>
    <row r="477" spans="1:7" ht="15.75" hidden="1" outlineLevel="1" x14ac:dyDescent="0.25">
      <c r="A477" s="136">
        <v>159</v>
      </c>
      <c r="B477" s="2" t="s">
        <v>4</v>
      </c>
      <c r="C477" s="2" t="s">
        <v>621</v>
      </c>
      <c r="D477" s="9" t="s">
        <v>440</v>
      </c>
      <c r="E477" s="9">
        <v>2010</v>
      </c>
      <c r="F477" s="9" t="s">
        <v>1006</v>
      </c>
      <c r="G477" s="141" t="s">
        <v>935</v>
      </c>
    </row>
    <row r="478" spans="1:7" ht="15.75" hidden="1" outlineLevel="1" x14ac:dyDescent="0.25">
      <c r="A478" s="136">
        <v>160</v>
      </c>
      <c r="B478" s="2" t="s">
        <v>4</v>
      </c>
      <c r="C478" s="2" t="s">
        <v>560</v>
      </c>
      <c r="D478" s="9" t="s">
        <v>546</v>
      </c>
      <c r="E478" s="9">
        <v>2010</v>
      </c>
      <c r="F478" s="9" t="s">
        <v>1006</v>
      </c>
      <c r="G478" s="141" t="s">
        <v>935</v>
      </c>
    </row>
    <row r="479" spans="1:7" ht="15.75" hidden="1" outlineLevel="1" x14ac:dyDescent="0.25">
      <c r="A479" s="136">
        <v>161</v>
      </c>
      <c r="B479" s="2" t="s">
        <v>4</v>
      </c>
      <c r="C479" s="2" t="s">
        <v>545</v>
      </c>
      <c r="D479" s="9" t="s">
        <v>546</v>
      </c>
      <c r="E479" s="9">
        <v>2010</v>
      </c>
      <c r="F479" s="9" t="s">
        <v>1006</v>
      </c>
      <c r="G479" s="141" t="s">
        <v>935</v>
      </c>
    </row>
    <row r="480" spans="1:7" ht="15.75" hidden="1" outlineLevel="1" x14ac:dyDescent="0.25">
      <c r="A480" s="136">
        <v>162</v>
      </c>
      <c r="B480" s="2" t="s">
        <v>4</v>
      </c>
      <c r="C480" s="2" t="s">
        <v>315</v>
      </c>
      <c r="D480" s="9" t="s">
        <v>316</v>
      </c>
      <c r="E480" s="9">
        <v>1998</v>
      </c>
      <c r="F480" s="9" t="s">
        <v>1006</v>
      </c>
      <c r="G480" s="141" t="s">
        <v>935</v>
      </c>
    </row>
    <row r="481" spans="1:7" ht="15.75" hidden="1" outlineLevel="1" x14ac:dyDescent="0.25">
      <c r="A481" s="136">
        <v>163</v>
      </c>
      <c r="B481" s="2" t="s">
        <v>4</v>
      </c>
      <c r="C481" s="2" t="s">
        <v>462</v>
      </c>
      <c r="D481" s="9" t="s">
        <v>316</v>
      </c>
      <c r="E481" s="9">
        <v>2003</v>
      </c>
      <c r="F481" s="9" t="s">
        <v>1006</v>
      </c>
      <c r="G481" s="141" t="s">
        <v>935</v>
      </c>
    </row>
    <row r="482" spans="1:7" ht="15.75" hidden="1" outlineLevel="1" x14ac:dyDescent="0.25">
      <c r="A482" s="136">
        <v>164</v>
      </c>
      <c r="B482" s="2" t="s">
        <v>4</v>
      </c>
      <c r="C482" s="2"/>
      <c r="D482" s="9" t="s">
        <v>121</v>
      </c>
      <c r="E482" s="9">
        <v>2011</v>
      </c>
      <c r="F482" s="9" t="s">
        <v>1006</v>
      </c>
      <c r="G482" s="141" t="s">
        <v>935</v>
      </c>
    </row>
    <row r="483" spans="1:7" ht="15.75" hidden="1" outlineLevel="1" x14ac:dyDescent="0.25">
      <c r="A483" s="136">
        <v>165</v>
      </c>
      <c r="B483" s="2" t="s">
        <v>4</v>
      </c>
      <c r="C483" s="2" t="s">
        <v>475</v>
      </c>
      <c r="D483" s="9" t="s">
        <v>476</v>
      </c>
      <c r="E483" s="9">
        <v>2010</v>
      </c>
      <c r="F483" s="9" t="s">
        <v>1006</v>
      </c>
      <c r="G483" s="141" t="s">
        <v>935</v>
      </c>
    </row>
    <row r="484" spans="1:7" ht="15.75" hidden="1" outlineLevel="1" x14ac:dyDescent="0.25">
      <c r="A484" s="136">
        <v>166</v>
      </c>
      <c r="B484" s="2" t="s">
        <v>4</v>
      </c>
      <c r="C484" s="2" t="s">
        <v>614</v>
      </c>
      <c r="D484" s="9" t="s">
        <v>615</v>
      </c>
      <c r="E484" s="9">
        <v>2010</v>
      </c>
      <c r="F484" s="9" t="s">
        <v>1006</v>
      </c>
      <c r="G484" s="141" t="s">
        <v>935</v>
      </c>
    </row>
    <row r="485" spans="1:7" ht="15.75" hidden="1" outlineLevel="1" x14ac:dyDescent="0.25">
      <c r="A485" s="136">
        <v>167</v>
      </c>
      <c r="B485" s="2" t="s">
        <v>4</v>
      </c>
      <c r="C485" s="2" t="s">
        <v>268</v>
      </c>
      <c r="D485" s="9" t="s">
        <v>83</v>
      </c>
      <c r="E485" s="9">
        <v>2002</v>
      </c>
      <c r="F485" s="9" t="s">
        <v>1006</v>
      </c>
      <c r="G485" s="141" t="s">
        <v>935</v>
      </c>
    </row>
    <row r="486" spans="1:7" ht="15.75" hidden="1" outlineLevel="1" x14ac:dyDescent="0.25">
      <c r="A486" s="136">
        <v>168</v>
      </c>
      <c r="B486" s="2" t="s">
        <v>4</v>
      </c>
      <c r="C486" s="2" t="s">
        <v>103</v>
      </c>
      <c r="D486" s="9" t="s">
        <v>83</v>
      </c>
      <c r="E486" s="9">
        <v>2004</v>
      </c>
      <c r="F486" s="9" t="s">
        <v>1006</v>
      </c>
      <c r="G486" s="141" t="s">
        <v>935</v>
      </c>
    </row>
    <row r="487" spans="1:7" ht="15.75" hidden="1" outlineLevel="1" x14ac:dyDescent="0.25">
      <c r="A487" s="136">
        <v>169</v>
      </c>
      <c r="B487" s="2" t="s">
        <v>4</v>
      </c>
      <c r="C487" s="2" t="s">
        <v>843</v>
      </c>
      <c r="D487" s="9" t="s">
        <v>83</v>
      </c>
      <c r="E487" s="9">
        <v>2012</v>
      </c>
      <c r="F487" s="9" t="s">
        <v>1006</v>
      </c>
      <c r="G487" s="141" t="s">
        <v>935</v>
      </c>
    </row>
    <row r="488" spans="1:7" ht="15.75" hidden="1" outlineLevel="1" x14ac:dyDescent="0.25">
      <c r="A488" s="136">
        <v>170</v>
      </c>
      <c r="B488" s="2" t="s">
        <v>4</v>
      </c>
      <c r="C488" s="2" t="s">
        <v>264</v>
      </c>
      <c r="D488" s="9" t="s">
        <v>83</v>
      </c>
      <c r="E488" s="9">
        <v>2013</v>
      </c>
      <c r="F488" s="9" t="s">
        <v>1006</v>
      </c>
      <c r="G488" s="141" t="s">
        <v>935</v>
      </c>
    </row>
    <row r="489" spans="1:7" ht="15.75" hidden="1" outlineLevel="1" x14ac:dyDescent="0.25">
      <c r="A489" s="136">
        <v>171</v>
      </c>
      <c r="B489" s="2" t="s">
        <v>4</v>
      </c>
      <c r="C489" s="2" t="s">
        <v>278</v>
      </c>
      <c r="D489" s="9" t="s">
        <v>83</v>
      </c>
      <c r="E489" s="9">
        <v>2014</v>
      </c>
      <c r="F489" s="9" t="s">
        <v>1006</v>
      </c>
      <c r="G489" s="141" t="s">
        <v>935</v>
      </c>
    </row>
    <row r="490" spans="1:7" ht="15.75" hidden="1" outlineLevel="1" x14ac:dyDescent="0.25">
      <c r="A490" s="136">
        <v>172</v>
      </c>
      <c r="B490" s="2" t="s">
        <v>4</v>
      </c>
      <c r="C490" s="2" t="s">
        <v>102</v>
      </c>
      <c r="D490" s="9" t="s">
        <v>83</v>
      </c>
      <c r="E490" s="9">
        <v>2014</v>
      </c>
      <c r="F490" s="9" t="s">
        <v>1006</v>
      </c>
      <c r="G490" s="141" t="s">
        <v>935</v>
      </c>
    </row>
    <row r="491" spans="1:7" ht="15.75" hidden="1" outlineLevel="1" x14ac:dyDescent="0.25">
      <c r="A491" s="136">
        <v>173</v>
      </c>
      <c r="B491" s="2" t="s">
        <v>4</v>
      </c>
      <c r="C491" s="2" t="s">
        <v>82</v>
      </c>
      <c r="D491" s="9" t="s">
        <v>83</v>
      </c>
      <c r="E491" s="9">
        <v>2014</v>
      </c>
      <c r="F491" s="9" t="s">
        <v>1006</v>
      </c>
      <c r="G491" s="141" t="s">
        <v>935</v>
      </c>
    </row>
    <row r="492" spans="1:7" ht="15.75" hidden="1" outlineLevel="1" x14ac:dyDescent="0.25">
      <c r="A492" s="136">
        <v>174</v>
      </c>
      <c r="B492" s="2" t="s">
        <v>4</v>
      </c>
      <c r="C492" s="2" t="s">
        <v>827</v>
      </c>
      <c r="D492" s="9" t="s">
        <v>83</v>
      </c>
      <c r="E492" s="9">
        <v>2017</v>
      </c>
      <c r="F492" s="9" t="s">
        <v>1006</v>
      </c>
      <c r="G492" s="141" t="s">
        <v>935</v>
      </c>
    </row>
    <row r="493" spans="1:7" ht="15.75" hidden="1" outlineLevel="1" x14ac:dyDescent="0.25">
      <c r="A493" s="136">
        <v>175</v>
      </c>
      <c r="B493" s="2" t="s">
        <v>4</v>
      </c>
      <c r="C493" s="2" t="s">
        <v>638</v>
      </c>
      <c r="D493" s="9" t="s">
        <v>302</v>
      </c>
      <c r="E493" s="9">
        <v>2010</v>
      </c>
      <c r="F493" s="9" t="s">
        <v>1006</v>
      </c>
      <c r="G493" s="141" t="s">
        <v>935</v>
      </c>
    </row>
    <row r="494" spans="1:7" ht="15.75" hidden="1" outlineLevel="1" x14ac:dyDescent="0.25">
      <c r="A494" s="136">
        <v>176</v>
      </c>
      <c r="B494" s="2" t="s">
        <v>4</v>
      </c>
      <c r="C494" s="2" t="s">
        <v>383</v>
      </c>
      <c r="D494" s="9" t="s">
        <v>302</v>
      </c>
      <c r="E494" s="9">
        <v>2012</v>
      </c>
      <c r="F494" s="9" t="s">
        <v>1006</v>
      </c>
      <c r="G494" s="141" t="s">
        <v>935</v>
      </c>
    </row>
    <row r="495" spans="1:7" ht="15.75" hidden="1" outlineLevel="1" x14ac:dyDescent="0.25">
      <c r="A495" s="136">
        <v>177</v>
      </c>
      <c r="B495" s="2" t="s">
        <v>4</v>
      </c>
      <c r="C495" s="2" t="s">
        <v>649</v>
      </c>
      <c r="D495" s="9" t="s">
        <v>302</v>
      </c>
      <c r="E495" s="9">
        <v>2013</v>
      </c>
      <c r="F495" s="9" t="s">
        <v>1006</v>
      </c>
      <c r="G495" s="141" t="s">
        <v>935</v>
      </c>
    </row>
    <row r="496" spans="1:7" ht="15.75" hidden="1" outlineLevel="1" x14ac:dyDescent="0.25">
      <c r="A496" s="136">
        <v>178</v>
      </c>
      <c r="B496" s="2" t="s">
        <v>4</v>
      </c>
      <c r="C496" s="2" t="s">
        <v>646</v>
      </c>
      <c r="D496" s="9" t="s">
        <v>302</v>
      </c>
      <c r="E496" s="9">
        <v>2013</v>
      </c>
      <c r="F496" s="9" t="s">
        <v>1006</v>
      </c>
      <c r="G496" s="141" t="s">
        <v>935</v>
      </c>
    </row>
    <row r="497" spans="1:7" ht="15.75" hidden="1" outlineLevel="1" x14ac:dyDescent="0.25">
      <c r="A497" s="136">
        <v>179</v>
      </c>
      <c r="B497" s="2" t="s">
        <v>4</v>
      </c>
      <c r="C497" s="2" t="s">
        <v>391</v>
      </c>
      <c r="D497" s="9" t="s">
        <v>302</v>
      </c>
      <c r="E497" s="9">
        <v>2013</v>
      </c>
      <c r="F497" s="9" t="s">
        <v>1006</v>
      </c>
      <c r="G497" s="141" t="s">
        <v>935</v>
      </c>
    </row>
    <row r="498" spans="1:7" ht="15.75" hidden="1" outlineLevel="1" x14ac:dyDescent="0.25">
      <c r="A498" s="136">
        <v>180</v>
      </c>
      <c r="B498" s="2" t="s">
        <v>4</v>
      </c>
      <c r="C498" s="2" t="s">
        <v>426</v>
      </c>
      <c r="D498" s="9" t="s">
        <v>302</v>
      </c>
      <c r="E498" s="9">
        <v>2014</v>
      </c>
      <c r="F498" s="9" t="s">
        <v>1006</v>
      </c>
      <c r="G498" s="141" t="s">
        <v>935</v>
      </c>
    </row>
    <row r="499" spans="1:7" ht="15.75" hidden="1" outlineLevel="1" x14ac:dyDescent="0.25">
      <c r="A499" s="136">
        <v>181</v>
      </c>
      <c r="B499" s="2" t="s">
        <v>4</v>
      </c>
      <c r="C499" s="2" t="s">
        <v>409</v>
      </c>
      <c r="D499" s="9" t="s">
        <v>302</v>
      </c>
      <c r="E499" s="9">
        <v>2014</v>
      </c>
      <c r="F499" s="9" t="s">
        <v>1006</v>
      </c>
      <c r="G499" s="141" t="s">
        <v>935</v>
      </c>
    </row>
    <row r="500" spans="1:7" ht="15.75" hidden="1" outlineLevel="1" x14ac:dyDescent="0.25">
      <c r="A500" s="136">
        <v>182</v>
      </c>
      <c r="B500" s="2" t="s">
        <v>4</v>
      </c>
      <c r="C500" s="2" t="s">
        <v>645</v>
      </c>
      <c r="D500" s="9" t="s">
        <v>302</v>
      </c>
      <c r="E500" s="9">
        <v>2014</v>
      </c>
      <c r="F500" s="9" t="s">
        <v>1006</v>
      </c>
      <c r="G500" s="141" t="s">
        <v>935</v>
      </c>
    </row>
    <row r="501" spans="1:7" ht="15.75" hidden="1" outlineLevel="1" x14ac:dyDescent="0.25">
      <c r="A501" s="136">
        <v>183</v>
      </c>
      <c r="B501" s="2" t="s">
        <v>4</v>
      </c>
      <c r="C501" s="2" t="s">
        <v>301</v>
      </c>
      <c r="D501" s="9" t="s">
        <v>302</v>
      </c>
      <c r="E501" s="9">
        <v>2014</v>
      </c>
      <c r="F501" s="9" t="s">
        <v>1006</v>
      </c>
      <c r="G501" s="141" t="s">
        <v>935</v>
      </c>
    </row>
    <row r="502" spans="1:7" ht="15.75" hidden="1" outlineLevel="1" x14ac:dyDescent="0.25">
      <c r="A502" s="136">
        <v>184</v>
      </c>
      <c r="B502" s="2" t="s">
        <v>4</v>
      </c>
      <c r="C502" s="2" t="s">
        <v>815</v>
      </c>
      <c r="D502" s="9" t="s">
        <v>302</v>
      </c>
      <c r="E502" s="9">
        <v>2016</v>
      </c>
      <c r="F502" s="9" t="s">
        <v>1006</v>
      </c>
      <c r="G502" s="141" t="s">
        <v>935</v>
      </c>
    </row>
    <row r="503" spans="1:7" ht="15.75" hidden="1" outlineLevel="1" x14ac:dyDescent="0.25">
      <c r="A503" s="136">
        <v>185</v>
      </c>
      <c r="B503" s="2" t="s">
        <v>4</v>
      </c>
      <c r="C503" s="2" t="s">
        <v>258</v>
      </c>
      <c r="D503" s="9" t="s">
        <v>259</v>
      </c>
      <c r="E503" s="9">
        <v>2014</v>
      </c>
      <c r="F503" s="9" t="s">
        <v>1006</v>
      </c>
      <c r="G503" s="141" t="s">
        <v>935</v>
      </c>
    </row>
    <row r="504" spans="1:7" ht="15.75" hidden="1" outlineLevel="1" x14ac:dyDescent="0.25">
      <c r="A504" s="136">
        <v>186</v>
      </c>
      <c r="B504" s="2" t="s">
        <v>4</v>
      </c>
      <c r="C504" s="2" t="s">
        <v>381</v>
      </c>
      <c r="D504" s="9" t="s">
        <v>382</v>
      </c>
      <c r="E504" s="9">
        <v>2012</v>
      </c>
      <c r="F504" s="9" t="s">
        <v>1006</v>
      </c>
      <c r="G504" s="141" t="s">
        <v>935</v>
      </c>
    </row>
    <row r="505" spans="1:7" ht="15.75" hidden="1" outlineLevel="1" x14ac:dyDescent="0.25">
      <c r="A505" s="136">
        <v>187</v>
      </c>
      <c r="B505" s="2" t="s">
        <v>4</v>
      </c>
      <c r="C505" s="2" t="s">
        <v>781</v>
      </c>
      <c r="D505" s="9" t="s">
        <v>782</v>
      </c>
      <c r="E505" s="9">
        <v>2013</v>
      </c>
      <c r="F505" s="9" t="s">
        <v>1006</v>
      </c>
      <c r="G505" s="141" t="s">
        <v>935</v>
      </c>
    </row>
    <row r="506" spans="1:7" ht="15.75" hidden="1" outlineLevel="1" x14ac:dyDescent="0.25">
      <c r="A506" s="136">
        <v>188</v>
      </c>
      <c r="B506" s="2" t="s">
        <v>4</v>
      </c>
      <c r="C506" s="2" t="s">
        <v>600</v>
      </c>
      <c r="D506" s="9" t="s">
        <v>290</v>
      </c>
      <c r="E506" s="9">
        <v>2006</v>
      </c>
      <c r="F506" s="9" t="s">
        <v>1006</v>
      </c>
      <c r="G506" s="141" t="s">
        <v>935</v>
      </c>
    </row>
    <row r="507" spans="1:7" ht="15.75" hidden="1" outlineLevel="1" x14ac:dyDescent="0.25">
      <c r="A507" s="136">
        <v>189</v>
      </c>
      <c r="B507" s="2" t="s">
        <v>4</v>
      </c>
      <c r="C507" s="2" t="s">
        <v>289</v>
      </c>
      <c r="D507" s="9" t="s">
        <v>290</v>
      </c>
      <c r="E507" s="9">
        <v>2007</v>
      </c>
      <c r="F507" s="9" t="s">
        <v>1006</v>
      </c>
      <c r="G507" s="141" t="s">
        <v>935</v>
      </c>
    </row>
    <row r="508" spans="1:7" ht="15.75" hidden="1" outlineLevel="1" x14ac:dyDescent="0.25">
      <c r="A508" s="136">
        <v>190</v>
      </c>
      <c r="B508" s="2" t="s">
        <v>4</v>
      </c>
      <c r="C508" s="2" t="s">
        <v>558</v>
      </c>
      <c r="D508" s="9" t="s">
        <v>290</v>
      </c>
      <c r="E508" s="9">
        <v>2008</v>
      </c>
      <c r="F508" s="9" t="s">
        <v>1006</v>
      </c>
      <c r="G508" s="141" t="s">
        <v>935</v>
      </c>
    </row>
    <row r="509" spans="1:7" ht="15.75" hidden="1" outlineLevel="1" x14ac:dyDescent="0.25">
      <c r="A509" s="136">
        <v>191</v>
      </c>
      <c r="B509" s="2" t="s">
        <v>4</v>
      </c>
      <c r="C509" s="2" t="s">
        <v>819</v>
      </c>
      <c r="D509" s="9" t="s">
        <v>290</v>
      </c>
      <c r="E509" s="9">
        <v>2012</v>
      </c>
      <c r="F509" s="9" t="s">
        <v>1006</v>
      </c>
      <c r="G509" s="141" t="s">
        <v>935</v>
      </c>
    </row>
    <row r="510" spans="1:7" ht="15.75" hidden="1" outlineLevel="1" x14ac:dyDescent="0.25">
      <c r="A510" s="136">
        <v>192</v>
      </c>
      <c r="B510" s="2" t="s">
        <v>4</v>
      </c>
      <c r="C510" s="2" t="s">
        <v>404</v>
      </c>
      <c r="D510" s="9" t="s">
        <v>405</v>
      </c>
      <c r="E510" s="9">
        <v>2013</v>
      </c>
      <c r="F510" s="9" t="s">
        <v>1006</v>
      </c>
      <c r="G510" s="141" t="s">
        <v>935</v>
      </c>
    </row>
    <row r="511" spans="1:7" ht="15.75" hidden="1" outlineLevel="1" x14ac:dyDescent="0.25">
      <c r="A511" s="136">
        <v>193</v>
      </c>
      <c r="B511" s="2" t="s">
        <v>4</v>
      </c>
      <c r="C511" s="2" t="s">
        <v>470</v>
      </c>
      <c r="D511" s="9" t="s">
        <v>471</v>
      </c>
      <c r="E511" s="9">
        <v>2011</v>
      </c>
      <c r="F511" s="9" t="s">
        <v>1006</v>
      </c>
      <c r="G511" s="141" t="s">
        <v>935</v>
      </c>
    </row>
    <row r="512" spans="1:7" ht="15.75" hidden="1" outlineLevel="1" x14ac:dyDescent="0.25">
      <c r="A512" s="136">
        <v>194</v>
      </c>
      <c r="B512" s="2" t="s">
        <v>4</v>
      </c>
      <c r="C512" s="2" t="s">
        <v>430</v>
      </c>
      <c r="D512" s="9" t="s">
        <v>431</v>
      </c>
      <c r="E512" s="9">
        <v>2015</v>
      </c>
      <c r="F512" s="9" t="s">
        <v>1006</v>
      </c>
      <c r="G512" s="141" t="s">
        <v>935</v>
      </c>
    </row>
    <row r="513" spans="1:7" ht="15.75" hidden="1" outlineLevel="1" x14ac:dyDescent="0.25">
      <c r="A513" s="136">
        <v>195</v>
      </c>
      <c r="B513" s="2" t="s">
        <v>4</v>
      </c>
      <c r="C513" s="2" t="s">
        <v>802</v>
      </c>
      <c r="D513" s="9" t="s">
        <v>332</v>
      </c>
      <c r="E513" s="9">
        <v>2009</v>
      </c>
      <c r="F513" s="9" t="s">
        <v>1006</v>
      </c>
      <c r="G513" s="141" t="s">
        <v>935</v>
      </c>
    </row>
    <row r="514" spans="1:7" ht="15.75" hidden="1" outlineLevel="1" x14ac:dyDescent="0.25">
      <c r="A514" s="136">
        <v>196</v>
      </c>
      <c r="B514" s="2" t="s">
        <v>4</v>
      </c>
      <c r="C514" s="2" t="s">
        <v>331</v>
      </c>
      <c r="D514" s="9" t="s">
        <v>332</v>
      </c>
      <c r="E514" s="9">
        <v>2012</v>
      </c>
      <c r="F514" s="9" t="s">
        <v>1006</v>
      </c>
      <c r="G514" s="141" t="s">
        <v>935</v>
      </c>
    </row>
    <row r="515" spans="1:7" ht="15.75" hidden="1" outlineLevel="1" x14ac:dyDescent="0.25">
      <c r="A515" s="136">
        <v>197</v>
      </c>
      <c r="B515" s="2" t="s">
        <v>4</v>
      </c>
      <c r="C515" s="2" t="s">
        <v>313</v>
      </c>
      <c r="D515" s="9" t="s">
        <v>159</v>
      </c>
      <c r="E515" s="9">
        <v>2007</v>
      </c>
      <c r="F515" s="9" t="s">
        <v>1006</v>
      </c>
      <c r="G515" s="141" t="s">
        <v>935</v>
      </c>
    </row>
    <row r="516" spans="1:7" ht="15.75" hidden="1" outlineLevel="1" x14ac:dyDescent="0.25">
      <c r="A516" s="136">
        <v>198</v>
      </c>
      <c r="B516" s="2" t="s">
        <v>4</v>
      </c>
      <c r="C516" s="2" t="s">
        <v>926</v>
      </c>
      <c r="D516" s="9" t="s">
        <v>917</v>
      </c>
      <c r="E516" s="9">
        <v>2002</v>
      </c>
      <c r="F516" s="9" t="s">
        <v>1006</v>
      </c>
      <c r="G516" s="141" t="s">
        <v>935</v>
      </c>
    </row>
    <row r="517" spans="1:7" ht="15.75" hidden="1" outlineLevel="1" x14ac:dyDescent="0.25">
      <c r="A517" s="136">
        <v>199</v>
      </c>
      <c r="B517" s="2" t="s">
        <v>4</v>
      </c>
      <c r="C517" s="2" t="s">
        <v>457</v>
      </c>
      <c r="D517" s="9" t="s">
        <v>458</v>
      </c>
      <c r="E517" s="9">
        <v>2011</v>
      </c>
      <c r="F517" s="9" t="s">
        <v>1006</v>
      </c>
      <c r="G517" s="141" t="s">
        <v>935</v>
      </c>
    </row>
    <row r="518" spans="1:7" ht="15.75" hidden="1" outlineLevel="1" x14ac:dyDescent="0.25">
      <c r="A518" s="136">
        <v>200</v>
      </c>
      <c r="B518" s="2" t="s">
        <v>4</v>
      </c>
      <c r="C518" s="2" t="s">
        <v>98</v>
      </c>
      <c r="D518" s="9" t="s">
        <v>99</v>
      </c>
      <c r="E518" s="9">
        <v>2018</v>
      </c>
      <c r="F518" s="9" t="s">
        <v>1006</v>
      </c>
      <c r="G518" s="141" t="s">
        <v>935</v>
      </c>
    </row>
    <row r="519" spans="1:7" ht="15.75" hidden="1" outlineLevel="1" x14ac:dyDescent="0.25">
      <c r="A519" s="136">
        <v>201</v>
      </c>
      <c r="B519" s="2" t="s">
        <v>4</v>
      </c>
      <c r="C519" s="2" t="s">
        <v>585</v>
      </c>
      <c r="D519" s="9" t="s">
        <v>583</v>
      </c>
      <c r="E519" s="9">
        <v>2007</v>
      </c>
      <c r="F519" s="9" t="s">
        <v>1006</v>
      </c>
      <c r="G519" s="141" t="s">
        <v>935</v>
      </c>
    </row>
    <row r="520" spans="1:7" ht="15.75" hidden="1" outlineLevel="1" x14ac:dyDescent="0.25">
      <c r="A520" s="136">
        <v>202</v>
      </c>
      <c r="B520" s="2" t="s">
        <v>4</v>
      </c>
      <c r="C520" s="2" t="s">
        <v>584</v>
      </c>
      <c r="D520" s="9" t="s">
        <v>583</v>
      </c>
      <c r="E520" s="9">
        <v>2007</v>
      </c>
      <c r="F520" s="9" t="s">
        <v>1006</v>
      </c>
      <c r="G520" s="141" t="s">
        <v>935</v>
      </c>
    </row>
    <row r="521" spans="1:7" ht="15.75" hidden="1" outlineLevel="1" x14ac:dyDescent="0.25">
      <c r="A521" s="136">
        <v>203</v>
      </c>
      <c r="B521" s="2" t="s">
        <v>4</v>
      </c>
      <c r="C521" s="2" t="s">
        <v>582</v>
      </c>
      <c r="D521" s="9" t="s">
        <v>583</v>
      </c>
      <c r="E521" s="9">
        <v>2007</v>
      </c>
      <c r="F521" s="9" t="s">
        <v>1006</v>
      </c>
      <c r="G521" s="141" t="s">
        <v>935</v>
      </c>
    </row>
    <row r="522" spans="1:7" ht="15.75" hidden="1" outlineLevel="1" x14ac:dyDescent="0.25">
      <c r="A522" s="136">
        <v>204</v>
      </c>
      <c r="B522" s="2" t="s">
        <v>4</v>
      </c>
      <c r="C522" s="2" t="s">
        <v>260</v>
      </c>
      <c r="D522" s="9" t="s">
        <v>261</v>
      </c>
      <c r="E522" s="9">
        <v>2015</v>
      </c>
      <c r="F522" s="9" t="s">
        <v>1006</v>
      </c>
      <c r="G522" s="141" t="s">
        <v>935</v>
      </c>
    </row>
    <row r="523" spans="1:7" ht="15.75" hidden="1" outlineLevel="1" x14ac:dyDescent="0.25">
      <c r="A523" s="136">
        <v>205</v>
      </c>
      <c r="B523" s="2" t="s">
        <v>4</v>
      </c>
      <c r="C523" s="2" t="s">
        <v>485</v>
      </c>
      <c r="D523" s="9" t="s">
        <v>486</v>
      </c>
      <c r="E523" s="9">
        <v>2008</v>
      </c>
      <c r="F523" s="9" t="s">
        <v>1006</v>
      </c>
      <c r="G523" s="141" t="s">
        <v>935</v>
      </c>
    </row>
    <row r="524" spans="1:7" ht="15.75" hidden="1" outlineLevel="1" x14ac:dyDescent="0.25">
      <c r="A524" s="136">
        <v>206</v>
      </c>
      <c r="B524" s="2" t="s">
        <v>4</v>
      </c>
      <c r="C524" s="2" t="s">
        <v>597</v>
      </c>
      <c r="D524" s="9" t="s">
        <v>598</v>
      </c>
      <c r="E524" s="9">
        <v>2000</v>
      </c>
      <c r="F524" s="9" t="s">
        <v>1006</v>
      </c>
      <c r="G524" s="141" t="s">
        <v>935</v>
      </c>
    </row>
    <row r="525" spans="1:7" ht="15.75" hidden="1" outlineLevel="1" x14ac:dyDescent="0.25">
      <c r="A525" s="136">
        <v>207</v>
      </c>
      <c r="B525" s="2" t="s">
        <v>4</v>
      </c>
      <c r="C525" s="2" t="s">
        <v>265</v>
      </c>
      <c r="D525" s="9" t="s">
        <v>95</v>
      </c>
      <c r="E525" s="9">
        <v>2011</v>
      </c>
      <c r="F525" s="9" t="s">
        <v>1006</v>
      </c>
      <c r="G525" s="141" t="s">
        <v>935</v>
      </c>
    </row>
    <row r="526" spans="1:7" ht="15.75" hidden="1" outlineLevel="1" x14ac:dyDescent="0.25">
      <c r="A526" s="136">
        <v>208</v>
      </c>
      <c r="B526" s="2" t="s">
        <v>4</v>
      </c>
      <c r="C526" s="2" t="s">
        <v>94</v>
      </c>
      <c r="D526" s="9" t="s">
        <v>95</v>
      </c>
      <c r="E526" s="9">
        <v>2012</v>
      </c>
      <c r="F526" s="9" t="s">
        <v>1006</v>
      </c>
      <c r="G526" s="141" t="s">
        <v>935</v>
      </c>
    </row>
    <row r="527" spans="1:7" ht="15.75" hidden="1" outlineLevel="1" x14ac:dyDescent="0.25">
      <c r="A527" s="136">
        <v>209</v>
      </c>
      <c r="B527" s="2" t="s">
        <v>4</v>
      </c>
      <c r="C527" s="2" t="s">
        <v>438</v>
      </c>
      <c r="D527" s="9" t="s">
        <v>95</v>
      </c>
      <c r="E527" s="9">
        <v>2016</v>
      </c>
      <c r="F527" s="9" t="s">
        <v>1006</v>
      </c>
      <c r="G527" s="141" t="s">
        <v>935</v>
      </c>
    </row>
    <row r="528" spans="1:7" ht="15.75" hidden="1" outlineLevel="1" x14ac:dyDescent="0.25">
      <c r="A528" s="136">
        <v>210</v>
      </c>
      <c r="B528" s="2" t="s">
        <v>4</v>
      </c>
      <c r="C528" s="2" t="s">
        <v>777</v>
      </c>
      <c r="D528" s="9" t="s">
        <v>95</v>
      </c>
      <c r="E528" s="9">
        <v>2016</v>
      </c>
      <c r="F528" s="9" t="s">
        <v>1006</v>
      </c>
      <c r="G528" s="141" t="s">
        <v>935</v>
      </c>
    </row>
    <row r="529" spans="1:7" ht="15.75" hidden="1" outlineLevel="1" x14ac:dyDescent="0.25">
      <c r="A529" s="136">
        <v>211</v>
      </c>
      <c r="B529" s="2" t="s">
        <v>744</v>
      </c>
      <c r="C529" s="2" t="s">
        <v>748</v>
      </c>
      <c r="D529" s="9" t="s">
        <v>95</v>
      </c>
      <c r="E529" s="9">
        <v>2016</v>
      </c>
      <c r="F529" s="9" t="s">
        <v>1006</v>
      </c>
      <c r="G529" s="141" t="s">
        <v>935</v>
      </c>
    </row>
    <row r="530" spans="1:7" ht="15.75" hidden="1" outlineLevel="1" x14ac:dyDescent="0.25">
      <c r="A530" s="136">
        <v>212</v>
      </c>
      <c r="B530" s="2" t="s">
        <v>4</v>
      </c>
      <c r="C530" s="2" t="s">
        <v>293</v>
      </c>
      <c r="D530" s="9" t="s">
        <v>95</v>
      </c>
      <c r="E530" s="9">
        <v>2017</v>
      </c>
      <c r="F530" s="9" t="s">
        <v>1006</v>
      </c>
      <c r="G530" s="141" t="s">
        <v>935</v>
      </c>
    </row>
    <row r="531" spans="1:7" ht="15.75" hidden="1" outlineLevel="1" x14ac:dyDescent="0.25">
      <c r="A531" s="136">
        <v>213</v>
      </c>
      <c r="B531" s="2" t="s">
        <v>4</v>
      </c>
      <c r="C531" s="2" t="s">
        <v>128</v>
      </c>
      <c r="D531" s="9" t="s">
        <v>95</v>
      </c>
      <c r="E531" s="9">
        <v>2017</v>
      </c>
      <c r="F531" s="9" t="s">
        <v>1006</v>
      </c>
      <c r="G531" s="141" t="s">
        <v>935</v>
      </c>
    </row>
    <row r="532" spans="1:7" ht="15.75" hidden="1" outlineLevel="1" x14ac:dyDescent="0.25">
      <c r="A532" s="136">
        <v>214</v>
      </c>
      <c r="B532" s="2" t="s">
        <v>4</v>
      </c>
      <c r="C532" s="2" t="s">
        <v>501</v>
      </c>
      <c r="D532" s="9" t="s">
        <v>502</v>
      </c>
      <c r="E532" s="9">
        <v>2014</v>
      </c>
      <c r="F532" s="9" t="s">
        <v>1006</v>
      </c>
      <c r="G532" s="141" t="s">
        <v>935</v>
      </c>
    </row>
    <row r="533" spans="1:7" ht="15.75" hidden="1" outlineLevel="1" x14ac:dyDescent="0.25">
      <c r="A533" s="136">
        <v>215</v>
      </c>
      <c r="B533" s="2" t="s">
        <v>4</v>
      </c>
      <c r="C533" s="2" t="s">
        <v>356</v>
      </c>
      <c r="D533" s="9" t="s">
        <v>357</v>
      </c>
      <c r="E533" s="9">
        <v>2002</v>
      </c>
      <c r="F533" s="9" t="s">
        <v>1006</v>
      </c>
      <c r="G533" s="141" t="s">
        <v>935</v>
      </c>
    </row>
    <row r="534" spans="1:7" ht="15.75" hidden="1" outlineLevel="1" x14ac:dyDescent="0.25">
      <c r="A534" s="136">
        <v>216</v>
      </c>
      <c r="B534" s="2" t="s">
        <v>4</v>
      </c>
      <c r="C534" s="2" t="s">
        <v>633</v>
      </c>
      <c r="D534" s="9" t="s">
        <v>81</v>
      </c>
      <c r="E534" s="9">
        <v>2009</v>
      </c>
      <c r="F534" s="9" t="s">
        <v>1006</v>
      </c>
      <c r="G534" s="141" t="s">
        <v>935</v>
      </c>
    </row>
    <row r="535" spans="1:7" ht="15.75" hidden="1" outlineLevel="1" x14ac:dyDescent="0.25">
      <c r="A535" s="136">
        <v>217</v>
      </c>
      <c r="B535" s="2" t="s">
        <v>4</v>
      </c>
      <c r="C535" s="2" t="s">
        <v>80</v>
      </c>
      <c r="D535" s="9" t="s">
        <v>81</v>
      </c>
      <c r="E535" s="9">
        <v>2014</v>
      </c>
      <c r="F535" s="9" t="s">
        <v>1006</v>
      </c>
      <c r="G535" s="141" t="s">
        <v>935</v>
      </c>
    </row>
    <row r="536" spans="1:7" ht="15.75" hidden="1" outlineLevel="1" x14ac:dyDescent="0.25">
      <c r="A536" s="136">
        <v>218</v>
      </c>
      <c r="B536" s="2" t="s">
        <v>4</v>
      </c>
      <c r="C536" s="2" t="s">
        <v>533</v>
      </c>
      <c r="D536" s="9" t="s">
        <v>534</v>
      </c>
      <c r="E536" s="9">
        <v>2005</v>
      </c>
      <c r="F536" s="9" t="s">
        <v>1006</v>
      </c>
      <c r="G536" s="141" t="s">
        <v>935</v>
      </c>
    </row>
    <row r="537" spans="1:7" ht="15.75" hidden="1" outlineLevel="1" x14ac:dyDescent="0.25">
      <c r="A537" s="136">
        <v>219</v>
      </c>
      <c r="B537" s="2" t="s">
        <v>4</v>
      </c>
      <c r="C537" s="2" t="s">
        <v>58</v>
      </c>
      <c r="D537" s="9" t="s">
        <v>59</v>
      </c>
      <c r="E537" s="9">
        <v>2000</v>
      </c>
      <c r="F537" s="9" t="s">
        <v>1006</v>
      </c>
      <c r="G537" s="141" t="s">
        <v>935</v>
      </c>
    </row>
    <row r="538" spans="1:7" ht="15.75" hidden="1" outlineLevel="1" x14ac:dyDescent="0.25">
      <c r="A538" s="136">
        <v>220</v>
      </c>
      <c r="B538" s="2" t="s">
        <v>4</v>
      </c>
      <c r="C538" s="2" t="s">
        <v>620</v>
      </c>
      <c r="D538" s="9" t="s">
        <v>59</v>
      </c>
      <c r="E538" s="9">
        <v>2001</v>
      </c>
      <c r="F538" s="9" t="s">
        <v>1006</v>
      </c>
      <c r="G538" s="141" t="s">
        <v>935</v>
      </c>
    </row>
    <row r="539" spans="1:7" ht="15.75" hidden="1" outlineLevel="1" x14ac:dyDescent="0.25">
      <c r="A539" s="136">
        <v>221</v>
      </c>
      <c r="B539" s="2" t="s">
        <v>4</v>
      </c>
      <c r="C539" s="2" t="s">
        <v>754</v>
      </c>
      <c r="D539" s="9" t="s">
        <v>755</v>
      </c>
      <c r="E539" s="9">
        <v>2016</v>
      </c>
      <c r="F539" s="9" t="s">
        <v>1006</v>
      </c>
      <c r="G539" s="141" t="s">
        <v>935</v>
      </c>
    </row>
    <row r="540" spans="1:7" ht="15.75" hidden="1" outlineLevel="1" x14ac:dyDescent="0.25">
      <c r="A540" s="136">
        <v>222</v>
      </c>
      <c r="B540" s="2" t="s">
        <v>4</v>
      </c>
      <c r="C540" s="2" t="s">
        <v>92</v>
      </c>
      <c r="D540" s="9" t="s">
        <v>93</v>
      </c>
      <c r="E540" s="9">
        <v>2005</v>
      </c>
      <c r="F540" s="9" t="s">
        <v>1006</v>
      </c>
      <c r="G540" s="141" t="s">
        <v>935</v>
      </c>
    </row>
    <row r="541" spans="1:7" ht="15.75" hidden="1" outlineLevel="1" x14ac:dyDescent="0.25">
      <c r="A541" s="136">
        <v>223</v>
      </c>
      <c r="B541" s="2" t="s">
        <v>4</v>
      </c>
      <c r="C541" s="2" t="s">
        <v>758</v>
      </c>
      <c r="D541" s="9" t="s">
        <v>759</v>
      </c>
      <c r="E541" s="9">
        <v>2017</v>
      </c>
      <c r="F541" s="9" t="s">
        <v>1006</v>
      </c>
      <c r="G541" s="141" t="s">
        <v>935</v>
      </c>
    </row>
    <row r="542" spans="1:7" ht="15.75" hidden="1" outlineLevel="1" x14ac:dyDescent="0.25">
      <c r="A542" s="136">
        <v>224</v>
      </c>
      <c r="B542" s="2" t="s">
        <v>4</v>
      </c>
      <c r="C542" s="2" t="s">
        <v>666</v>
      </c>
      <c r="D542" s="9" t="s">
        <v>32</v>
      </c>
      <c r="E542" s="9">
        <v>2005</v>
      </c>
      <c r="F542" s="9" t="s">
        <v>1006</v>
      </c>
      <c r="G542" s="141" t="s">
        <v>935</v>
      </c>
    </row>
    <row r="543" spans="1:7" ht="15.75" hidden="1" outlineLevel="1" x14ac:dyDescent="0.25">
      <c r="A543" s="136">
        <v>225</v>
      </c>
      <c r="B543" s="2" t="s">
        <v>4</v>
      </c>
      <c r="C543" s="2" t="s">
        <v>70</v>
      </c>
      <c r="D543" s="9" t="s">
        <v>32</v>
      </c>
      <c r="E543" s="9">
        <v>2006</v>
      </c>
      <c r="F543" s="9" t="s">
        <v>1006</v>
      </c>
      <c r="G543" s="141" t="s">
        <v>935</v>
      </c>
    </row>
    <row r="544" spans="1:7" ht="15.75" hidden="1" outlineLevel="1" x14ac:dyDescent="0.25">
      <c r="A544" s="136">
        <v>226</v>
      </c>
      <c r="B544" s="2" t="s">
        <v>4</v>
      </c>
      <c r="C544" s="2" t="s">
        <v>487</v>
      </c>
      <c r="D544" s="9" t="s">
        <v>32</v>
      </c>
      <c r="E544" s="9">
        <v>2011</v>
      </c>
      <c r="F544" s="9" t="s">
        <v>1006</v>
      </c>
      <c r="G544" s="141" t="s">
        <v>935</v>
      </c>
    </row>
    <row r="545" spans="1:7" ht="15.75" hidden="1" outlineLevel="1" x14ac:dyDescent="0.25">
      <c r="A545" s="136">
        <v>227</v>
      </c>
      <c r="B545" s="2" t="s">
        <v>4</v>
      </c>
      <c r="C545" s="2" t="s">
        <v>488</v>
      </c>
      <c r="D545" s="9" t="s">
        <v>32</v>
      </c>
      <c r="E545" s="9">
        <v>2015</v>
      </c>
      <c r="F545" s="9" t="s">
        <v>1006</v>
      </c>
      <c r="G545" s="141" t="s">
        <v>935</v>
      </c>
    </row>
    <row r="546" spans="1:7" ht="15.75" hidden="1" outlineLevel="1" x14ac:dyDescent="0.25">
      <c r="A546" s="136">
        <v>228</v>
      </c>
      <c r="B546" s="2" t="s">
        <v>4</v>
      </c>
      <c r="C546" s="2" t="s">
        <v>291</v>
      </c>
      <c r="D546" s="9" t="s">
        <v>32</v>
      </c>
      <c r="E546" s="9">
        <v>2016</v>
      </c>
      <c r="F546" s="9" t="s">
        <v>1006</v>
      </c>
      <c r="G546" s="141" t="s">
        <v>935</v>
      </c>
    </row>
    <row r="547" spans="1:7" ht="15.75" hidden="1" outlineLevel="1" x14ac:dyDescent="0.25">
      <c r="A547" s="136">
        <v>229</v>
      </c>
      <c r="B547" s="2" t="s">
        <v>4</v>
      </c>
      <c r="C547" s="2" t="s">
        <v>408</v>
      </c>
      <c r="D547" s="9" t="s">
        <v>32</v>
      </c>
      <c r="E547" s="9">
        <v>2017</v>
      </c>
      <c r="F547" s="9" t="s">
        <v>1006</v>
      </c>
      <c r="G547" s="141" t="s">
        <v>935</v>
      </c>
    </row>
    <row r="548" spans="1:7" ht="15.75" hidden="1" outlineLevel="1" x14ac:dyDescent="0.25">
      <c r="A548" s="136">
        <v>230</v>
      </c>
      <c r="B548" s="2" t="s">
        <v>4</v>
      </c>
      <c r="C548" s="2" t="s">
        <v>387</v>
      </c>
      <c r="D548" s="9" t="s">
        <v>32</v>
      </c>
      <c r="E548" s="9">
        <v>2017</v>
      </c>
      <c r="F548" s="9" t="s">
        <v>1006</v>
      </c>
      <c r="G548" s="141" t="s">
        <v>935</v>
      </c>
    </row>
    <row r="549" spans="1:7" ht="15.75" hidden="1" outlineLevel="1" x14ac:dyDescent="0.25">
      <c r="A549" s="136">
        <v>231</v>
      </c>
      <c r="B549" s="2" t="s">
        <v>4</v>
      </c>
      <c r="C549" s="2" t="s">
        <v>314</v>
      </c>
      <c r="D549" s="9" t="s">
        <v>32</v>
      </c>
      <c r="E549" s="9">
        <v>2018</v>
      </c>
      <c r="F549" s="9" t="s">
        <v>1006</v>
      </c>
      <c r="G549" s="141" t="s">
        <v>935</v>
      </c>
    </row>
    <row r="550" spans="1:7" ht="15.75" hidden="1" outlineLevel="1" x14ac:dyDescent="0.25">
      <c r="A550" s="136">
        <v>232</v>
      </c>
      <c r="B550" s="2" t="s">
        <v>4</v>
      </c>
      <c r="C550" s="2" t="s">
        <v>808</v>
      </c>
      <c r="D550" s="9" t="s">
        <v>32</v>
      </c>
      <c r="E550" s="9">
        <v>2019</v>
      </c>
      <c r="F550" s="9" t="s">
        <v>1006</v>
      </c>
      <c r="G550" s="141" t="s">
        <v>935</v>
      </c>
    </row>
    <row r="551" spans="1:7" ht="15.75" hidden="1" outlineLevel="1" x14ac:dyDescent="0.25">
      <c r="A551" s="136">
        <v>233</v>
      </c>
      <c r="B551" s="2" t="s">
        <v>4</v>
      </c>
      <c r="C551" s="2" t="s">
        <v>287</v>
      </c>
      <c r="D551" s="9" t="s">
        <v>288</v>
      </c>
      <c r="E551" s="9">
        <v>2017</v>
      </c>
      <c r="F551" s="9" t="s">
        <v>1006</v>
      </c>
      <c r="G551" s="141" t="s">
        <v>935</v>
      </c>
    </row>
    <row r="552" spans="1:7" ht="15.75" hidden="1" outlineLevel="1" x14ac:dyDescent="0.25">
      <c r="A552" s="136">
        <v>234</v>
      </c>
      <c r="B552" s="2" t="s">
        <v>4</v>
      </c>
      <c r="C552" s="2" t="s">
        <v>760</v>
      </c>
      <c r="D552" s="9" t="s">
        <v>288</v>
      </c>
      <c r="E552" s="9">
        <v>2021</v>
      </c>
      <c r="F552" s="9" t="s">
        <v>1006</v>
      </c>
      <c r="G552" s="141" t="s">
        <v>935</v>
      </c>
    </row>
    <row r="553" spans="1:7" ht="15.75" hidden="1" outlineLevel="1" x14ac:dyDescent="0.25">
      <c r="A553" s="136">
        <v>235</v>
      </c>
      <c r="B553" s="2" t="s">
        <v>744</v>
      </c>
      <c r="C553" s="2" t="s">
        <v>750</v>
      </c>
      <c r="D553" s="9" t="s">
        <v>751</v>
      </c>
      <c r="E553" s="9">
        <v>2018</v>
      </c>
      <c r="F553" s="9" t="s">
        <v>1006</v>
      </c>
      <c r="G553" s="141" t="s">
        <v>935</v>
      </c>
    </row>
    <row r="554" spans="1:7" ht="15.75" hidden="1" outlineLevel="1" x14ac:dyDescent="0.25">
      <c r="A554" s="136">
        <v>236</v>
      </c>
      <c r="B554" s="2" t="s">
        <v>4</v>
      </c>
      <c r="C554" s="2" t="s">
        <v>789</v>
      </c>
      <c r="D554" s="9" t="s">
        <v>790</v>
      </c>
      <c r="E554" s="9">
        <v>2013</v>
      </c>
      <c r="F554" s="9" t="s">
        <v>1006</v>
      </c>
      <c r="G554" s="141" t="s">
        <v>935</v>
      </c>
    </row>
    <row r="555" spans="1:7" ht="15.75" hidden="1" outlineLevel="1" x14ac:dyDescent="0.25">
      <c r="A555" s="136">
        <v>237</v>
      </c>
      <c r="B555" s="2" t="s">
        <v>4</v>
      </c>
      <c r="C555" s="2" t="s">
        <v>849</v>
      </c>
      <c r="D555" s="9" t="s">
        <v>557</v>
      </c>
      <c r="E555" s="9">
        <v>2011</v>
      </c>
      <c r="F555" s="9" t="s">
        <v>1006</v>
      </c>
      <c r="G555" s="141" t="s">
        <v>935</v>
      </c>
    </row>
    <row r="556" spans="1:7" ht="15.75" hidden="1" outlineLevel="1" x14ac:dyDescent="0.25">
      <c r="A556" s="136">
        <v>238</v>
      </c>
      <c r="B556" s="2" t="s">
        <v>4</v>
      </c>
      <c r="C556" s="2" t="s">
        <v>455</v>
      </c>
      <c r="D556" s="9" t="s">
        <v>456</v>
      </c>
      <c r="E556" s="9">
        <v>2006</v>
      </c>
      <c r="F556" s="9" t="s">
        <v>1006</v>
      </c>
      <c r="G556" s="141" t="s">
        <v>935</v>
      </c>
    </row>
    <row r="557" spans="1:7" ht="15.75" hidden="1" outlineLevel="1" x14ac:dyDescent="0.25">
      <c r="A557" s="136">
        <v>239</v>
      </c>
      <c r="B557" s="2" t="s">
        <v>4</v>
      </c>
      <c r="C557" s="2" t="s">
        <v>131</v>
      </c>
      <c r="D557" s="9" t="s">
        <v>132</v>
      </c>
      <c r="E557" s="9">
        <v>2015</v>
      </c>
      <c r="F557" s="9" t="s">
        <v>1006</v>
      </c>
      <c r="G557" s="141" t="s">
        <v>935</v>
      </c>
    </row>
    <row r="558" spans="1:7" ht="15.75" hidden="1" outlineLevel="1" x14ac:dyDescent="0.25">
      <c r="A558" s="136">
        <v>240</v>
      </c>
      <c r="B558" s="2" t="s">
        <v>4</v>
      </c>
      <c r="C558" s="2" t="s">
        <v>624</v>
      </c>
      <c r="D558" s="9" t="s">
        <v>625</v>
      </c>
      <c r="E558" s="9">
        <v>2009</v>
      </c>
      <c r="F558" s="9" t="s">
        <v>1006</v>
      </c>
      <c r="G558" s="141" t="s">
        <v>935</v>
      </c>
    </row>
    <row r="559" spans="1:7" ht="15.75" hidden="1" outlineLevel="1" x14ac:dyDescent="0.25">
      <c r="A559" s="136">
        <v>241</v>
      </c>
      <c r="B559" s="2" t="s">
        <v>4</v>
      </c>
      <c r="C559" s="2" t="s">
        <v>661</v>
      </c>
      <c r="D559" s="9" t="s">
        <v>662</v>
      </c>
      <c r="E559" s="9">
        <v>2012</v>
      </c>
      <c r="F559" s="9" t="s">
        <v>1006</v>
      </c>
      <c r="G559" s="141" t="s">
        <v>935</v>
      </c>
    </row>
    <row r="560" spans="1:7" ht="15.75" hidden="1" outlineLevel="1" x14ac:dyDescent="0.25">
      <c r="A560" s="136">
        <v>242</v>
      </c>
      <c r="B560" s="2" t="s">
        <v>4</v>
      </c>
      <c r="C560" s="2" t="s">
        <v>838</v>
      </c>
      <c r="D560" s="9" t="s">
        <v>662</v>
      </c>
      <c r="E560" s="9">
        <v>2014</v>
      </c>
      <c r="F560" s="9" t="s">
        <v>1006</v>
      </c>
      <c r="G560" s="141" t="s">
        <v>935</v>
      </c>
    </row>
    <row r="561" spans="1:7" ht="15.75" hidden="1" outlineLevel="1" x14ac:dyDescent="0.25">
      <c r="A561" s="136">
        <v>243</v>
      </c>
      <c r="B561" s="2" t="s">
        <v>4</v>
      </c>
      <c r="C561" s="2" t="s">
        <v>791</v>
      </c>
      <c r="D561" s="9" t="s">
        <v>662</v>
      </c>
      <c r="E561" s="9">
        <v>2014</v>
      </c>
      <c r="F561" s="9" t="s">
        <v>1006</v>
      </c>
      <c r="G561" s="141" t="s">
        <v>935</v>
      </c>
    </row>
    <row r="562" spans="1:7" ht="15.75" hidden="1" outlineLevel="1" x14ac:dyDescent="0.25">
      <c r="A562" s="136">
        <v>244</v>
      </c>
      <c r="B562" s="2" t="s">
        <v>4</v>
      </c>
      <c r="C562" s="2" t="s">
        <v>139</v>
      </c>
      <c r="D562" s="9" t="s">
        <v>140</v>
      </c>
      <c r="E562" s="9">
        <v>2002</v>
      </c>
      <c r="F562" s="9" t="s">
        <v>1006</v>
      </c>
      <c r="G562" s="141" t="s">
        <v>935</v>
      </c>
    </row>
    <row r="563" spans="1:7" ht="15.75" hidden="1" outlineLevel="1" x14ac:dyDescent="0.25">
      <c r="A563" s="136">
        <v>245</v>
      </c>
      <c r="B563" s="2" t="s">
        <v>4</v>
      </c>
      <c r="C563" s="2" t="s">
        <v>389</v>
      </c>
      <c r="D563" s="9" t="s">
        <v>390</v>
      </c>
      <c r="E563" s="9">
        <v>2012</v>
      </c>
      <c r="F563" s="9" t="s">
        <v>1006</v>
      </c>
      <c r="G563" s="141" t="s">
        <v>935</v>
      </c>
    </row>
    <row r="564" spans="1:7" ht="15.75" hidden="1" outlineLevel="1" x14ac:dyDescent="0.25">
      <c r="A564" s="136">
        <v>246</v>
      </c>
      <c r="B564" s="2" t="s">
        <v>4</v>
      </c>
      <c r="C564" s="2" t="s">
        <v>344</v>
      </c>
      <c r="D564" s="9" t="s">
        <v>91</v>
      </c>
      <c r="E564" s="9">
        <v>2002</v>
      </c>
      <c r="F564" s="9" t="s">
        <v>1006</v>
      </c>
      <c r="G564" s="141" t="s">
        <v>935</v>
      </c>
    </row>
    <row r="565" spans="1:7" ht="15.75" hidden="1" outlineLevel="1" x14ac:dyDescent="0.25">
      <c r="A565" s="136">
        <v>247</v>
      </c>
      <c r="B565" s="2" t="s">
        <v>4</v>
      </c>
      <c r="C565" s="2" t="s">
        <v>90</v>
      </c>
      <c r="D565" s="9" t="s">
        <v>91</v>
      </c>
      <c r="E565" s="9">
        <v>2005</v>
      </c>
      <c r="F565" s="9" t="s">
        <v>1006</v>
      </c>
      <c r="G565" s="141" t="s">
        <v>935</v>
      </c>
    </row>
    <row r="566" spans="1:7" ht="15.75" hidden="1" outlineLevel="1" x14ac:dyDescent="0.25">
      <c r="A566" s="136">
        <v>248</v>
      </c>
      <c r="B566" s="2" t="s">
        <v>4</v>
      </c>
      <c r="C566" s="2" t="s">
        <v>803</v>
      </c>
      <c r="D566" s="9" t="s">
        <v>804</v>
      </c>
      <c r="E566" s="9">
        <v>2002</v>
      </c>
      <c r="F566" s="9" t="s">
        <v>1006</v>
      </c>
      <c r="G566" s="141" t="s">
        <v>935</v>
      </c>
    </row>
    <row r="567" spans="1:7" ht="15.75" hidden="1" outlineLevel="1" x14ac:dyDescent="0.25">
      <c r="A567" s="136">
        <v>249</v>
      </c>
      <c r="B567" s="2" t="s">
        <v>4</v>
      </c>
      <c r="C567" s="2" t="s">
        <v>379</v>
      </c>
      <c r="D567" s="9" t="s">
        <v>380</v>
      </c>
      <c r="E567" s="9">
        <v>2012</v>
      </c>
      <c r="F567" s="9" t="s">
        <v>1006</v>
      </c>
      <c r="G567" s="141" t="s">
        <v>935</v>
      </c>
    </row>
    <row r="568" spans="1:7" ht="15.75" hidden="1" outlineLevel="1" x14ac:dyDescent="0.25">
      <c r="A568" s="136">
        <v>250</v>
      </c>
      <c r="B568" s="2" t="s">
        <v>4</v>
      </c>
      <c r="C568" s="2" t="s">
        <v>572</v>
      </c>
      <c r="D568" s="9" t="s">
        <v>573</v>
      </c>
      <c r="E568" s="9">
        <v>2005</v>
      </c>
      <c r="F568" s="9" t="s">
        <v>1006</v>
      </c>
      <c r="G568" s="141" t="s">
        <v>935</v>
      </c>
    </row>
    <row r="569" spans="1:7" ht="15.75" hidden="1" outlineLevel="1" x14ac:dyDescent="0.25">
      <c r="A569" s="136">
        <v>251</v>
      </c>
      <c r="B569" s="2" t="s">
        <v>4</v>
      </c>
      <c r="C569" s="2" t="s">
        <v>795</v>
      </c>
      <c r="D569" s="9" t="s">
        <v>796</v>
      </c>
      <c r="E569" s="9">
        <v>2011</v>
      </c>
      <c r="F569" s="9" t="s">
        <v>1006</v>
      </c>
      <c r="G569" s="141" t="s">
        <v>935</v>
      </c>
    </row>
    <row r="570" spans="1:7" ht="15.75" hidden="1" outlineLevel="1" x14ac:dyDescent="0.25">
      <c r="A570" s="136">
        <v>252</v>
      </c>
      <c r="B570" s="2" t="s">
        <v>4</v>
      </c>
      <c r="C570" s="2" t="s">
        <v>544</v>
      </c>
      <c r="D570" s="9" t="s">
        <v>24</v>
      </c>
      <c r="E570" s="9">
        <v>2002</v>
      </c>
      <c r="F570" s="9" t="s">
        <v>1006</v>
      </c>
      <c r="G570" s="141" t="s">
        <v>935</v>
      </c>
    </row>
    <row r="571" spans="1:7" ht="15.75" hidden="1" outlineLevel="1" x14ac:dyDescent="0.25">
      <c r="A571" s="136">
        <v>253</v>
      </c>
      <c r="B571" s="2" t="s">
        <v>4</v>
      </c>
      <c r="C571" s="2" t="s">
        <v>599</v>
      </c>
      <c r="D571" s="9" t="s">
        <v>24</v>
      </c>
      <c r="E571" s="9">
        <v>2005</v>
      </c>
      <c r="F571" s="9" t="s">
        <v>1006</v>
      </c>
      <c r="G571" s="141" t="s">
        <v>935</v>
      </c>
    </row>
    <row r="572" spans="1:7" ht="15.75" hidden="1" outlineLevel="1" x14ac:dyDescent="0.25">
      <c r="A572" s="136">
        <v>254</v>
      </c>
      <c r="B572" s="2" t="s">
        <v>4</v>
      </c>
      <c r="C572" s="2" t="s">
        <v>524</v>
      </c>
      <c r="D572" s="9" t="s">
        <v>24</v>
      </c>
      <c r="E572" s="9">
        <v>2011</v>
      </c>
      <c r="F572" s="9" t="s">
        <v>1006</v>
      </c>
      <c r="G572" s="141" t="s">
        <v>935</v>
      </c>
    </row>
    <row r="573" spans="1:7" ht="15.75" hidden="1" outlineLevel="1" x14ac:dyDescent="0.25">
      <c r="A573" s="136">
        <v>255</v>
      </c>
      <c r="B573" s="2" t="s">
        <v>4</v>
      </c>
      <c r="C573" s="2" t="s">
        <v>326</v>
      </c>
      <c r="D573" s="9" t="s">
        <v>327</v>
      </c>
      <c r="E573" s="9">
        <v>2012</v>
      </c>
      <c r="F573" s="9" t="s">
        <v>1006</v>
      </c>
      <c r="G573" s="141" t="s">
        <v>935</v>
      </c>
    </row>
    <row r="574" spans="1:7" ht="15.75" hidden="1" outlineLevel="1" x14ac:dyDescent="0.25">
      <c r="A574" s="136">
        <v>256</v>
      </c>
      <c r="B574" s="2" t="s">
        <v>4</v>
      </c>
      <c r="C574" s="2" t="s">
        <v>496</v>
      </c>
      <c r="D574" s="9" t="s">
        <v>327</v>
      </c>
      <c r="E574" s="9">
        <v>2015</v>
      </c>
      <c r="F574" s="9" t="s">
        <v>1006</v>
      </c>
      <c r="G574" s="141" t="s">
        <v>935</v>
      </c>
    </row>
    <row r="575" spans="1:7" ht="15.75" hidden="1" outlineLevel="1" x14ac:dyDescent="0.25">
      <c r="A575" s="136">
        <v>257</v>
      </c>
      <c r="B575" s="2" t="s">
        <v>4</v>
      </c>
      <c r="C575" s="2" t="s">
        <v>647</v>
      </c>
      <c r="D575" s="9" t="s">
        <v>640</v>
      </c>
      <c r="E575" s="9">
        <v>2012</v>
      </c>
      <c r="F575" s="9" t="s">
        <v>1006</v>
      </c>
      <c r="G575" s="141" t="s">
        <v>935</v>
      </c>
    </row>
    <row r="576" spans="1:7" ht="15.75" hidden="1" outlineLevel="1" x14ac:dyDescent="0.25">
      <c r="A576" s="136">
        <v>258</v>
      </c>
      <c r="B576" s="2" t="s">
        <v>4</v>
      </c>
      <c r="C576" s="2" t="s">
        <v>667</v>
      </c>
      <c r="D576" s="9" t="s">
        <v>640</v>
      </c>
      <c r="E576" s="9">
        <v>2015</v>
      </c>
      <c r="F576" s="9" t="s">
        <v>1006</v>
      </c>
      <c r="G576" s="141" t="s">
        <v>935</v>
      </c>
    </row>
    <row r="577" spans="1:7" ht="15.75" hidden="1" outlineLevel="1" x14ac:dyDescent="0.25">
      <c r="A577" s="136">
        <v>259</v>
      </c>
      <c r="B577" s="2" t="s">
        <v>4</v>
      </c>
      <c r="C577" s="2" t="s">
        <v>552</v>
      </c>
      <c r="D577" s="9" t="s">
        <v>553</v>
      </c>
      <c r="E577" s="9">
        <v>2006</v>
      </c>
      <c r="F577" s="9" t="s">
        <v>1006</v>
      </c>
      <c r="G577" s="141" t="s">
        <v>935</v>
      </c>
    </row>
    <row r="578" spans="1:7" ht="15.75" hidden="1" outlineLevel="1" x14ac:dyDescent="0.25">
      <c r="A578" s="136">
        <v>260</v>
      </c>
      <c r="B578" s="2" t="s">
        <v>4</v>
      </c>
      <c r="C578" s="2" t="s">
        <v>764</v>
      </c>
      <c r="D578" s="9" t="s">
        <v>275</v>
      </c>
      <c r="E578" s="9">
        <v>2010</v>
      </c>
      <c r="F578" s="9" t="s">
        <v>1006</v>
      </c>
      <c r="G578" s="141" t="s">
        <v>935</v>
      </c>
    </row>
    <row r="579" spans="1:7" ht="15.75" hidden="1" outlineLevel="1" x14ac:dyDescent="0.25">
      <c r="A579" s="136">
        <v>261</v>
      </c>
      <c r="B579" s="2" t="s">
        <v>4</v>
      </c>
      <c r="C579" s="2" t="s">
        <v>309</v>
      </c>
      <c r="D579" s="9" t="s">
        <v>305</v>
      </c>
      <c r="E579" s="9">
        <v>2005</v>
      </c>
      <c r="F579" s="9" t="s">
        <v>1006</v>
      </c>
      <c r="G579" s="141" t="s">
        <v>935</v>
      </c>
    </row>
    <row r="580" spans="1:7" ht="15.75" hidden="1" outlineLevel="1" x14ac:dyDescent="0.25">
      <c r="A580" s="136">
        <v>262</v>
      </c>
      <c r="B580" s="2" t="s">
        <v>4</v>
      </c>
      <c r="C580" s="2" t="s">
        <v>304</v>
      </c>
      <c r="D580" s="9" t="s">
        <v>305</v>
      </c>
      <c r="E580" s="9">
        <v>2012</v>
      </c>
      <c r="F580" s="9" t="s">
        <v>1006</v>
      </c>
      <c r="G580" s="141" t="s">
        <v>935</v>
      </c>
    </row>
    <row r="581" spans="1:7" ht="15.75" hidden="1" outlineLevel="1" x14ac:dyDescent="0.25">
      <c r="A581" s="136">
        <v>263</v>
      </c>
      <c r="B581" s="2" t="s">
        <v>4</v>
      </c>
      <c r="C581" s="2" t="s">
        <v>853</v>
      </c>
      <c r="D581" s="9" t="s">
        <v>580</v>
      </c>
      <c r="E581" s="9">
        <v>1993</v>
      </c>
      <c r="F581" s="9" t="s">
        <v>1006</v>
      </c>
      <c r="G581" s="141" t="s">
        <v>935</v>
      </c>
    </row>
    <row r="582" spans="1:7" ht="15.75" hidden="1" outlineLevel="1" x14ac:dyDescent="0.25">
      <c r="A582" s="136">
        <v>264</v>
      </c>
      <c r="B582" s="2" t="s">
        <v>4</v>
      </c>
      <c r="C582" s="2" t="s">
        <v>579</v>
      </c>
      <c r="D582" s="9" t="s">
        <v>580</v>
      </c>
      <c r="E582" s="9">
        <v>2005</v>
      </c>
      <c r="F582" s="9" t="s">
        <v>1006</v>
      </c>
      <c r="G582" s="141" t="s">
        <v>935</v>
      </c>
    </row>
    <row r="583" spans="1:7" ht="15.75" hidden="1" outlineLevel="1" x14ac:dyDescent="0.25">
      <c r="A583" s="136">
        <v>265</v>
      </c>
      <c r="B583" s="2" t="s">
        <v>4</v>
      </c>
      <c r="C583" s="2" t="s">
        <v>586</v>
      </c>
      <c r="D583" s="9" t="s">
        <v>580</v>
      </c>
      <c r="E583" s="9">
        <v>2008</v>
      </c>
      <c r="F583" s="9" t="s">
        <v>1006</v>
      </c>
      <c r="G583" s="141" t="s">
        <v>935</v>
      </c>
    </row>
    <row r="584" spans="1:7" ht="15.75" hidden="1" outlineLevel="1" x14ac:dyDescent="0.25">
      <c r="A584" s="136">
        <v>266</v>
      </c>
      <c r="B584" s="2" t="s">
        <v>4</v>
      </c>
      <c r="C584" s="2" t="s">
        <v>850</v>
      </c>
      <c r="D584" s="9" t="s">
        <v>61</v>
      </c>
      <c r="E584" s="9">
        <v>1984</v>
      </c>
      <c r="F584" s="9" t="s">
        <v>1006</v>
      </c>
      <c r="G584" s="141" t="s">
        <v>935</v>
      </c>
    </row>
    <row r="585" spans="1:7" ht="15.75" hidden="1" outlineLevel="1" x14ac:dyDescent="0.25">
      <c r="A585" s="136">
        <v>267</v>
      </c>
      <c r="B585" s="2" t="s">
        <v>4</v>
      </c>
      <c r="C585" s="2" t="s">
        <v>60</v>
      </c>
      <c r="D585" s="9" t="s">
        <v>61</v>
      </c>
      <c r="E585" s="9">
        <v>1992</v>
      </c>
      <c r="F585" s="9" t="s">
        <v>1006</v>
      </c>
      <c r="G585" s="141" t="s">
        <v>935</v>
      </c>
    </row>
    <row r="586" spans="1:7" ht="15.75" hidden="1" outlineLevel="1" x14ac:dyDescent="0.25">
      <c r="A586" s="136">
        <v>268</v>
      </c>
      <c r="B586" s="2" t="s">
        <v>4</v>
      </c>
      <c r="C586" s="2" t="s">
        <v>851</v>
      </c>
      <c r="D586" s="9" t="s">
        <v>61</v>
      </c>
      <c r="E586" s="9">
        <v>1998</v>
      </c>
      <c r="F586" s="9" t="s">
        <v>1006</v>
      </c>
      <c r="G586" s="141" t="s">
        <v>935</v>
      </c>
    </row>
    <row r="587" spans="1:7" ht="15.75" hidden="1" outlineLevel="1" x14ac:dyDescent="0.25">
      <c r="A587" s="136">
        <v>269</v>
      </c>
      <c r="B587" s="2" t="s">
        <v>4</v>
      </c>
      <c r="C587" s="2" t="s">
        <v>386</v>
      </c>
      <c r="D587" s="9" t="s">
        <v>61</v>
      </c>
      <c r="E587" s="9">
        <v>2006</v>
      </c>
      <c r="F587" s="9" t="s">
        <v>1006</v>
      </c>
      <c r="G587" s="141" t="s">
        <v>935</v>
      </c>
    </row>
    <row r="588" spans="1:7" ht="15.75" hidden="1" outlineLevel="1" x14ac:dyDescent="0.25">
      <c r="A588" s="136">
        <v>270</v>
      </c>
      <c r="B588" s="2" t="s">
        <v>4</v>
      </c>
      <c r="C588" s="2" t="s">
        <v>837</v>
      </c>
      <c r="D588" s="9" t="s">
        <v>61</v>
      </c>
      <c r="E588" s="9">
        <v>2011</v>
      </c>
      <c r="F588" s="9" t="s">
        <v>1006</v>
      </c>
      <c r="G588" s="141" t="s">
        <v>935</v>
      </c>
    </row>
    <row r="589" spans="1:7" ht="15.75" hidden="1" outlineLevel="1" x14ac:dyDescent="0.25">
      <c r="A589" s="136">
        <v>271</v>
      </c>
      <c r="B589" s="2" t="s">
        <v>4</v>
      </c>
      <c r="C589" s="2" t="s">
        <v>665</v>
      </c>
      <c r="D589" s="9" t="s">
        <v>61</v>
      </c>
      <c r="E589" s="9">
        <v>2011</v>
      </c>
      <c r="F589" s="9" t="s">
        <v>1006</v>
      </c>
      <c r="G589" s="141" t="s">
        <v>935</v>
      </c>
    </row>
    <row r="590" spans="1:7" ht="15.75" hidden="1" outlineLevel="1" x14ac:dyDescent="0.25">
      <c r="A590" s="136">
        <v>272</v>
      </c>
      <c r="B590" s="2" t="s">
        <v>4</v>
      </c>
      <c r="C590" s="2" t="s">
        <v>398</v>
      </c>
      <c r="D590" s="9" t="s">
        <v>61</v>
      </c>
      <c r="E590" s="9">
        <v>2014</v>
      </c>
      <c r="F590" s="9" t="s">
        <v>1006</v>
      </c>
      <c r="G590" s="141" t="s">
        <v>935</v>
      </c>
    </row>
    <row r="591" spans="1:7" ht="15.75" hidden="1" outlineLevel="1" x14ac:dyDescent="0.25">
      <c r="A591" s="136">
        <v>273</v>
      </c>
      <c r="B591" s="2" t="s">
        <v>4</v>
      </c>
      <c r="C591" s="2" t="s">
        <v>799</v>
      </c>
      <c r="D591" s="9" t="s">
        <v>61</v>
      </c>
      <c r="E591" s="9">
        <v>2016</v>
      </c>
      <c r="F591" s="9" t="s">
        <v>1006</v>
      </c>
      <c r="G591" s="141" t="s">
        <v>935</v>
      </c>
    </row>
    <row r="592" spans="1:7" ht="15.75" hidden="1" outlineLevel="1" x14ac:dyDescent="0.25">
      <c r="A592" s="136">
        <v>274</v>
      </c>
      <c r="B592" s="2" t="s">
        <v>4</v>
      </c>
      <c r="C592" s="2" t="s">
        <v>434</v>
      </c>
      <c r="D592" s="9" t="s">
        <v>435</v>
      </c>
      <c r="E592" s="9">
        <v>2013</v>
      </c>
      <c r="F592" s="9" t="s">
        <v>1006</v>
      </c>
      <c r="G592" s="141" t="s">
        <v>935</v>
      </c>
    </row>
    <row r="593" spans="1:7" ht="15.75" hidden="1" outlineLevel="1" x14ac:dyDescent="0.25">
      <c r="A593" s="136">
        <v>275</v>
      </c>
      <c r="B593" s="2" t="s">
        <v>4</v>
      </c>
      <c r="C593" s="2" t="s">
        <v>618</v>
      </c>
      <c r="D593" s="9" t="s">
        <v>297</v>
      </c>
      <c r="E593" s="9">
        <v>2007</v>
      </c>
      <c r="F593" s="9" t="s">
        <v>1006</v>
      </c>
      <c r="G593" s="141" t="s">
        <v>935</v>
      </c>
    </row>
    <row r="594" spans="1:7" ht="15.75" hidden="1" outlineLevel="1" x14ac:dyDescent="0.25">
      <c r="A594" s="136">
        <v>276</v>
      </c>
      <c r="B594" s="2" t="s">
        <v>4</v>
      </c>
      <c r="C594" s="2" t="s">
        <v>296</v>
      </c>
      <c r="D594" s="9" t="s">
        <v>297</v>
      </c>
      <c r="E594" s="9">
        <v>2008</v>
      </c>
      <c r="F594" s="9" t="s">
        <v>1006</v>
      </c>
      <c r="G594" s="141" t="s">
        <v>935</v>
      </c>
    </row>
    <row r="595" spans="1:7" ht="15.75" hidden="1" outlineLevel="1" x14ac:dyDescent="0.25">
      <c r="A595" s="136">
        <v>277</v>
      </c>
      <c r="B595" s="2" t="s">
        <v>4</v>
      </c>
      <c r="C595" s="2" t="s">
        <v>659</v>
      </c>
      <c r="D595" s="9" t="s">
        <v>660</v>
      </c>
      <c r="E595" s="9">
        <v>2017</v>
      </c>
      <c r="F595" s="9" t="s">
        <v>1006</v>
      </c>
      <c r="G595" s="141" t="s">
        <v>935</v>
      </c>
    </row>
    <row r="596" spans="1:7" ht="15.75" hidden="1" outlineLevel="1" x14ac:dyDescent="0.25">
      <c r="A596" s="136">
        <v>278</v>
      </c>
      <c r="B596" s="2" t="s">
        <v>4</v>
      </c>
      <c r="C596" s="2" t="s">
        <v>626</v>
      </c>
      <c r="D596" s="9" t="s">
        <v>627</v>
      </c>
      <c r="E596" s="9">
        <v>2006</v>
      </c>
      <c r="F596" s="9" t="s">
        <v>1006</v>
      </c>
      <c r="G596" s="141" t="s">
        <v>935</v>
      </c>
    </row>
    <row r="597" spans="1:7" ht="15.75" hidden="1" outlineLevel="1" x14ac:dyDescent="0.25">
      <c r="A597" s="136">
        <v>279</v>
      </c>
      <c r="B597" s="2" t="s">
        <v>4</v>
      </c>
      <c r="C597" s="2" t="s">
        <v>424</v>
      </c>
      <c r="D597" s="9" t="s">
        <v>425</v>
      </c>
      <c r="E597" s="9">
        <v>2012</v>
      </c>
      <c r="F597" s="9" t="s">
        <v>1006</v>
      </c>
      <c r="G597" s="141" t="s">
        <v>935</v>
      </c>
    </row>
    <row r="598" spans="1:7" ht="15.75" hidden="1" outlineLevel="1" x14ac:dyDescent="0.25">
      <c r="A598" s="136">
        <v>280</v>
      </c>
      <c r="B598" s="2" t="s">
        <v>4</v>
      </c>
      <c r="C598" s="2" t="s">
        <v>643</v>
      </c>
      <c r="D598" s="9" t="s">
        <v>644</v>
      </c>
      <c r="E598" s="9">
        <v>2012</v>
      </c>
      <c r="F598" s="9" t="s">
        <v>1006</v>
      </c>
      <c r="G598" s="141" t="s">
        <v>935</v>
      </c>
    </row>
    <row r="599" spans="1:7" ht="15.75" hidden="1" outlineLevel="1" x14ac:dyDescent="0.25">
      <c r="A599" s="136">
        <v>281</v>
      </c>
      <c r="B599" s="2" t="s">
        <v>4</v>
      </c>
      <c r="C599" s="2" t="s">
        <v>831</v>
      </c>
      <c r="D599" s="9" t="s">
        <v>832</v>
      </c>
      <c r="E599" s="9">
        <v>2005</v>
      </c>
      <c r="F599" s="9" t="s">
        <v>1006</v>
      </c>
      <c r="G599" s="141" t="s">
        <v>935</v>
      </c>
    </row>
    <row r="600" spans="1:7" ht="15.75" hidden="1" outlineLevel="1" x14ac:dyDescent="0.25">
      <c r="A600" s="136">
        <v>282</v>
      </c>
      <c r="B600" s="2" t="s">
        <v>4</v>
      </c>
      <c r="C600" s="2" t="s">
        <v>594</v>
      </c>
      <c r="D600" s="9" t="s">
        <v>563</v>
      </c>
      <c r="E600" s="9">
        <v>2011</v>
      </c>
      <c r="F600" s="9" t="s">
        <v>1006</v>
      </c>
      <c r="G600" s="141" t="s">
        <v>935</v>
      </c>
    </row>
    <row r="601" spans="1:7" ht="15.75" hidden="1" outlineLevel="1" x14ac:dyDescent="0.25">
      <c r="A601" s="136">
        <v>283</v>
      </c>
      <c r="B601" s="2" t="s">
        <v>4</v>
      </c>
      <c r="C601" s="2" t="s">
        <v>562</v>
      </c>
      <c r="D601" s="9" t="s">
        <v>563</v>
      </c>
      <c r="E601" s="9">
        <v>2011</v>
      </c>
      <c r="F601" s="9" t="s">
        <v>1006</v>
      </c>
      <c r="G601" s="141" t="s">
        <v>935</v>
      </c>
    </row>
    <row r="602" spans="1:7" ht="15.75" hidden="1" outlineLevel="1" x14ac:dyDescent="0.25">
      <c r="A602" s="136">
        <v>284</v>
      </c>
      <c r="B602" s="2" t="s">
        <v>4</v>
      </c>
      <c r="C602" s="2" t="s">
        <v>593</v>
      </c>
      <c r="D602" s="9" t="s">
        <v>563</v>
      </c>
      <c r="E602" s="9">
        <v>2012</v>
      </c>
      <c r="F602" s="9" t="s">
        <v>1006</v>
      </c>
      <c r="G602" s="141" t="s">
        <v>935</v>
      </c>
    </row>
    <row r="603" spans="1:7" ht="15.75" hidden="1" outlineLevel="1" x14ac:dyDescent="0.25">
      <c r="A603" s="136">
        <v>285</v>
      </c>
      <c r="B603" s="2" t="s">
        <v>4</v>
      </c>
      <c r="C603" s="2" t="s">
        <v>768</v>
      </c>
      <c r="D603" s="9" t="s">
        <v>89</v>
      </c>
      <c r="E603" s="9">
        <v>2008</v>
      </c>
      <c r="F603" s="9" t="s">
        <v>1006</v>
      </c>
      <c r="G603" s="141" t="s">
        <v>935</v>
      </c>
    </row>
    <row r="604" spans="1:7" ht="15.75" hidden="1" outlineLevel="1" x14ac:dyDescent="0.25">
      <c r="A604" s="136">
        <v>286</v>
      </c>
      <c r="B604" s="2" t="s">
        <v>4</v>
      </c>
      <c r="C604" s="2" t="s">
        <v>88</v>
      </c>
      <c r="D604" s="9" t="s">
        <v>89</v>
      </c>
      <c r="E604" s="9">
        <v>2014</v>
      </c>
      <c r="F604" s="9" t="s">
        <v>1006</v>
      </c>
      <c r="G604" s="141" t="s">
        <v>935</v>
      </c>
    </row>
    <row r="605" spans="1:7" ht="15.75" hidden="1" outlineLevel="1" x14ac:dyDescent="0.25">
      <c r="A605" s="136">
        <v>287</v>
      </c>
      <c r="B605" s="2" t="s">
        <v>4</v>
      </c>
      <c r="C605" s="2" t="s">
        <v>273</v>
      </c>
      <c r="D605" s="9" t="s">
        <v>89</v>
      </c>
      <c r="E605" s="9">
        <v>2017</v>
      </c>
      <c r="F605" s="9" t="s">
        <v>1006</v>
      </c>
      <c r="G605" s="141" t="s">
        <v>935</v>
      </c>
    </row>
    <row r="606" spans="1:7" ht="15.75" hidden="1" outlineLevel="1" x14ac:dyDescent="0.25">
      <c r="A606" s="136">
        <v>288</v>
      </c>
      <c r="B606" s="2" t="s">
        <v>4</v>
      </c>
      <c r="C606" s="2" t="s">
        <v>784</v>
      </c>
      <c r="D606" s="9" t="s">
        <v>686</v>
      </c>
      <c r="E606" s="9">
        <v>2019</v>
      </c>
      <c r="F606" s="9" t="s">
        <v>1006</v>
      </c>
      <c r="G606" s="141" t="s">
        <v>935</v>
      </c>
    </row>
    <row r="607" spans="1:7" ht="15.75" hidden="1" outlineLevel="1" x14ac:dyDescent="0.25">
      <c r="A607" s="136">
        <v>289</v>
      </c>
      <c r="B607" s="2" t="s">
        <v>4</v>
      </c>
      <c r="C607" s="2" t="s">
        <v>414</v>
      </c>
      <c r="D607" s="9" t="s">
        <v>415</v>
      </c>
      <c r="E607" s="9">
        <v>2016</v>
      </c>
      <c r="F607" s="9" t="s">
        <v>1006</v>
      </c>
      <c r="G607" s="141" t="s">
        <v>935</v>
      </c>
    </row>
    <row r="608" spans="1:7" ht="15.75" hidden="1" outlineLevel="1" x14ac:dyDescent="0.25">
      <c r="A608" s="136">
        <v>290</v>
      </c>
      <c r="B608" s="2" t="s">
        <v>4</v>
      </c>
      <c r="C608" s="2" t="s">
        <v>648</v>
      </c>
      <c r="D608" s="9" t="s">
        <v>415</v>
      </c>
      <c r="E608" s="9">
        <v>2018</v>
      </c>
      <c r="F608" s="9" t="s">
        <v>1006</v>
      </c>
      <c r="G608" s="141" t="s">
        <v>935</v>
      </c>
    </row>
    <row r="609" spans="1:7" ht="15.75" hidden="1" outlineLevel="1" x14ac:dyDescent="0.25">
      <c r="A609" s="136">
        <v>291</v>
      </c>
      <c r="B609" s="2" t="s">
        <v>4</v>
      </c>
      <c r="C609" s="2" t="s">
        <v>392</v>
      </c>
      <c r="D609" s="9" t="s">
        <v>393</v>
      </c>
      <c r="E609" s="9">
        <v>2016</v>
      </c>
      <c r="F609" s="9" t="s">
        <v>1006</v>
      </c>
      <c r="G609" s="141" t="s">
        <v>935</v>
      </c>
    </row>
    <row r="610" spans="1:7" ht="15.75" hidden="1" outlineLevel="1" x14ac:dyDescent="0.25">
      <c r="A610" s="136">
        <v>292</v>
      </c>
      <c r="B610" s="2" t="s">
        <v>4</v>
      </c>
      <c r="C610" s="2" t="s">
        <v>609</v>
      </c>
      <c r="D610" s="9" t="s">
        <v>608</v>
      </c>
      <c r="E610" s="9">
        <v>2012</v>
      </c>
      <c r="F610" s="9" t="s">
        <v>1006</v>
      </c>
      <c r="G610" s="141" t="s">
        <v>935</v>
      </c>
    </row>
    <row r="611" spans="1:7" ht="15.75" hidden="1" outlineLevel="1" x14ac:dyDescent="0.25">
      <c r="A611" s="136">
        <v>293</v>
      </c>
      <c r="B611" s="2" t="s">
        <v>4</v>
      </c>
      <c r="C611" s="2" t="s">
        <v>607</v>
      </c>
      <c r="D611" s="9" t="s">
        <v>608</v>
      </c>
      <c r="E611" s="9">
        <v>2012</v>
      </c>
      <c r="F611" s="9" t="s">
        <v>1006</v>
      </c>
      <c r="G611" s="141" t="s">
        <v>935</v>
      </c>
    </row>
    <row r="612" spans="1:7" ht="15.75" hidden="1" outlineLevel="1" x14ac:dyDescent="0.25">
      <c r="A612" s="136">
        <v>294</v>
      </c>
      <c r="B612" s="2" t="s">
        <v>4</v>
      </c>
      <c r="C612" s="2" t="s">
        <v>578</v>
      </c>
      <c r="D612" s="9" t="s">
        <v>504</v>
      </c>
      <c r="E612" s="9">
        <v>2008</v>
      </c>
      <c r="F612" s="9" t="s">
        <v>1006</v>
      </c>
      <c r="G612" s="141" t="s">
        <v>935</v>
      </c>
    </row>
    <row r="613" spans="1:7" ht="15.75" hidden="1" outlineLevel="1" x14ac:dyDescent="0.25">
      <c r="A613" s="136">
        <v>295</v>
      </c>
      <c r="B613" s="2" t="s">
        <v>4</v>
      </c>
      <c r="C613" s="2" t="s">
        <v>610</v>
      </c>
      <c r="D613" s="9" t="s">
        <v>504</v>
      </c>
      <c r="E613" s="9">
        <v>2012</v>
      </c>
      <c r="F613" s="9" t="s">
        <v>1006</v>
      </c>
      <c r="G613" s="141" t="s">
        <v>935</v>
      </c>
    </row>
    <row r="614" spans="1:7" ht="15.75" hidden="1" outlineLevel="1" x14ac:dyDescent="0.25">
      <c r="A614" s="136">
        <v>296</v>
      </c>
      <c r="B614" s="2" t="s">
        <v>4</v>
      </c>
      <c r="C614" s="2" t="s">
        <v>503</v>
      </c>
      <c r="D614" s="9" t="s">
        <v>504</v>
      </c>
      <c r="E614" s="9">
        <v>2014</v>
      </c>
      <c r="F614" s="9" t="s">
        <v>1006</v>
      </c>
      <c r="G614" s="141" t="s">
        <v>935</v>
      </c>
    </row>
    <row r="615" spans="1:7" ht="15.75" hidden="1" outlineLevel="1" x14ac:dyDescent="0.25">
      <c r="A615" s="136">
        <v>297</v>
      </c>
      <c r="B615" s="2" t="s">
        <v>4</v>
      </c>
      <c r="C615" s="2" t="s">
        <v>780</v>
      </c>
      <c r="D615" s="9" t="s">
        <v>504</v>
      </c>
      <c r="E615" s="9">
        <v>2015</v>
      </c>
      <c r="F615" s="9" t="s">
        <v>1006</v>
      </c>
      <c r="G615" s="141" t="s">
        <v>935</v>
      </c>
    </row>
    <row r="616" spans="1:7" ht="15.75" hidden="1" outlineLevel="1" x14ac:dyDescent="0.25">
      <c r="A616" s="136">
        <v>298</v>
      </c>
      <c r="B616" s="2" t="s">
        <v>4</v>
      </c>
      <c r="C616" s="2" t="s">
        <v>809</v>
      </c>
      <c r="D616" s="9" t="s">
        <v>810</v>
      </c>
      <c r="E616" s="9">
        <v>2010</v>
      </c>
      <c r="F616" s="9" t="s">
        <v>1006</v>
      </c>
      <c r="G616" s="141" t="s">
        <v>935</v>
      </c>
    </row>
    <row r="617" spans="1:7" ht="15.75" hidden="1" outlineLevel="1" x14ac:dyDescent="0.25">
      <c r="A617" s="136">
        <v>299</v>
      </c>
      <c r="B617" s="2" t="s">
        <v>4</v>
      </c>
      <c r="C617" s="2" t="s">
        <v>477</v>
      </c>
      <c r="D617" s="9" t="s">
        <v>478</v>
      </c>
      <c r="E617" s="9">
        <v>2015</v>
      </c>
      <c r="F617" s="9" t="s">
        <v>1006</v>
      </c>
      <c r="G617" s="141" t="s">
        <v>935</v>
      </c>
    </row>
    <row r="618" spans="1:7" ht="15.75" hidden="1" outlineLevel="1" x14ac:dyDescent="0.25">
      <c r="A618" s="136">
        <v>300</v>
      </c>
      <c r="B618" s="2" t="s">
        <v>4</v>
      </c>
      <c r="C618" s="2" t="s">
        <v>253</v>
      </c>
      <c r="D618" s="9" t="s">
        <v>254</v>
      </c>
      <c r="E618" s="9">
        <v>2016</v>
      </c>
      <c r="F618" s="9" t="s">
        <v>1006</v>
      </c>
      <c r="G618" s="141" t="s">
        <v>935</v>
      </c>
    </row>
    <row r="619" spans="1:7" ht="15.75" hidden="1" outlineLevel="1" x14ac:dyDescent="0.25">
      <c r="A619" s="136">
        <v>301</v>
      </c>
      <c r="B619" s="2" t="s">
        <v>4</v>
      </c>
      <c r="C619" s="2" t="s">
        <v>463</v>
      </c>
      <c r="D619" s="9" t="s">
        <v>300</v>
      </c>
      <c r="E619" s="9">
        <v>2016</v>
      </c>
      <c r="F619" s="9" t="s">
        <v>1006</v>
      </c>
      <c r="G619" s="141" t="s">
        <v>935</v>
      </c>
    </row>
    <row r="620" spans="1:7" ht="15.75" hidden="1" outlineLevel="1" x14ac:dyDescent="0.25">
      <c r="A620" s="136">
        <v>302</v>
      </c>
      <c r="B620" s="2" t="s">
        <v>4</v>
      </c>
      <c r="C620" s="2" t="s">
        <v>299</v>
      </c>
      <c r="D620" s="9" t="s">
        <v>300</v>
      </c>
      <c r="E620" s="9">
        <v>2018</v>
      </c>
      <c r="F620" s="9" t="s">
        <v>1006</v>
      </c>
      <c r="G620" s="141" t="s">
        <v>935</v>
      </c>
    </row>
    <row r="621" spans="1:7" ht="15.75" hidden="1" outlineLevel="1" x14ac:dyDescent="0.25">
      <c r="A621" s="136">
        <v>303</v>
      </c>
      <c r="B621" s="2" t="s">
        <v>4</v>
      </c>
      <c r="C621" s="2" t="s">
        <v>21</v>
      </c>
      <c r="D621" s="9" t="s">
        <v>22</v>
      </c>
      <c r="E621" s="9">
        <v>2006</v>
      </c>
      <c r="F621" s="9" t="s">
        <v>1006</v>
      </c>
      <c r="G621" s="141" t="s">
        <v>935</v>
      </c>
    </row>
    <row r="622" spans="1:7" ht="15.75" hidden="1" outlineLevel="1" x14ac:dyDescent="0.25">
      <c r="A622" s="136">
        <v>304</v>
      </c>
      <c r="B622" s="2" t="s">
        <v>4</v>
      </c>
      <c r="C622" s="2" t="s">
        <v>566</v>
      </c>
      <c r="D622" s="9" t="s">
        <v>22</v>
      </c>
      <c r="E622" s="9">
        <v>2007</v>
      </c>
      <c r="F622" s="9" t="s">
        <v>1006</v>
      </c>
      <c r="G622" s="141" t="s">
        <v>935</v>
      </c>
    </row>
    <row r="623" spans="1:7" ht="15.75" hidden="1" outlineLevel="1" x14ac:dyDescent="0.25">
      <c r="A623" s="136">
        <v>305</v>
      </c>
      <c r="B623" s="2" t="s">
        <v>4</v>
      </c>
      <c r="C623" s="2" t="s">
        <v>577</v>
      </c>
      <c r="D623" s="9" t="s">
        <v>22</v>
      </c>
      <c r="E623" s="9">
        <v>2009</v>
      </c>
      <c r="F623" s="9" t="s">
        <v>1006</v>
      </c>
      <c r="G623" s="141" t="s">
        <v>935</v>
      </c>
    </row>
    <row r="624" spans="1:7" ht="15.75" hidden="1" outlineLevel="1" x14ac:dyDescent="0.25">
      <c r="A624" s="136">
        <v>306</v>
      </c>
      <c r="B624" s="2" t="s">
        <v>4</v>
      </c>
      <c r="C624" s="2" t="s">
        <v>416</v>
      </c>
      <c r="D624" s="9" t="s">
        <v>417</v>
      </c>
      <c r="E624" s="9">
        <v>2017</v>
      </c>
      <c r="F624" s="9" t="s">
        <v>1006</v>
      </c>
      <c r="G624" s="141" t="s">
        <v>935</v>
      </c>
    </row>
    <row r="625" spans="1:7" ht="15.75" hidden="1" outlineLevel="1" x14ac:dyDescent="0.25">
      <c r="A625" s="136">
        <v>307</v>
      </c>
      <c r="B625" s="2" t="s">
        <v>4</v>
      </c>
      <c r="C625" s="2" t="s">
        <v>422</v>
      </c>
      <c r="D625" s="9" t="s">
        <v>423</v>
      </c>
      <c r="E625" s="9">
        <v>2016</v>
      </c>
      <c r="F625" s="9" t="s">
        <v>1006</v>
      </c>
      <c r="G625" s="141" t="s">
        <v>935</v>
      </c>
    </row>
    <row r="626" spans="1:7" ht="15.75" hidden="1" outlineLevel="1" x14ac:dyDescent="0.25">
      <c r="A626" s="136">
        <v>308</v>
      </c>
      <c r="B626" s="2" t="s">
        <v>4</v>
      </c>
      <c r="C626" s="2" t="s">
        <v>538</v>
      </c>
      <c r="D626" s="9" t="s">
        <v>539</v>
      </c>
      <c r="E626" s="9">
        <v>2007</v>
      </c>
      <c r="F626" s="9" t="s">
        <v>1006</v>
      </c>
      <c r="G626" s="141" t="s">
        <v>935</v>
      </c>
    </row>
    <row r="627" spans="1:7" ht="15.75" hidden="1" outlineLevel="1" x14ac:dyDescent="0.25">
      <c r="A627" s="136">
        <v>309</v>
      </c>
      <c r="B627" s="2" t="s">
        <v>4</v>
      </c>
      <c r="C627" s="2" t="s">
        <v>540</v>
      </c>
      <c r="D627" s="9" t="s">
        <v>541</v>
      </c>
      <c r="E627" s="9">
        <v>2009</v>
      </c>
      <c r="F627" s="9" t="s">
        <v>1006</v>
      </c>
      <c r="G627" s="141" t="s">
        <v>935</v>
      </c>
    </row>
    <row r="628" spans="1:7" ht="15.75" hidden="1" outlineLevel="1" x14ac:dyDescent="0.25">
      <c r="A628" s="136">
        <v>310</v>
      </c>
      <c r="B628" s="2" t="s">
        <v>4</v>
      </c>
      <c r="C628" s="2" t="s">
        <v>761</v>
      </c>
      <c r="D628" s="9" t="s">
        <v>762</v>
      </c>
      <c r="E628" s="9">
        <v>2011</v>
      </c>
      <c r="F628" s="9" t="s">
        <v>1006</v>
      </c>
      <c r="G628" s="141" t="s">
        <v>935</v>
      </c>
    </row>
    <row r="629" spans="1:7" ht="15.75" hidden="1" outlineLevel="1" x14ac:dyDescent="0.25">
      <c r="A629" s="136">
        <v>311</v>
      </c>
      <c r="B629" s="2" t="s">
        <v>4</v>
      </c>
      <c r="C629" s="2" t="s">
        <v>771</v>
      </c>
      <c r="D629" s="9" t="s">
        <v>762</v>
      </c>
      <c r="E629" s="9">
        <v>2013</v>
      </c>
      <c r="F629" s="9" t="s">
        <v>1006</v>
      </c>
      <c r="G629" s="141" t="s">
        <v>935</v>
      </c>
    </row>
    <row r="630" spans="1:7" ht="15.75" hidden="1" outlineLevel="1" x14ac:dyDescent="0.25">
      <c r="A630" s="136">
        <v>312</v>
      </c>
      <c r="B630" s="2" t="s">
        <v>4</v>
      </c>
      <c r="C630" s="2" t="s">
        <v>634</v>
      </c>
      <c r="D630" s="9" t="s">
        <v>635</v>
      </c>
      <c r="E630" s="9">
        <v>2004</v>
      </c>
      <c r="F630" s="9" t="s">
        <v>1006</v>
      </c>
      <c r="G630" s="141" t="s">
        <v>935</v>
      </c>
    </row>
    <row r="631" spans="1:7" ht="15.75" hidden="1" outlineLevel="1" x14ac:dyDescent="0.25">
      <c r="A631" s="136">
        <v>313</v>
      </c>
      <c r="B631" s="2" t="s">
        <v>4</v>
      </c>
      <c r="C631" s="2" t="s">
        <v>311</v>
      </c>
      <c r="D631" s="9" t="s">
        <v>312</v>
      </c>
      <c r="E631" s="9">
        <v>2006</v>
      </c>
      <c r="F631" s="9" t="s">
        <v>1006</v>
      </c>
      <c r="G631" s="141" t="s">
        <v>935</v>
      </c>
    </row>
    <row r="632" spans="1:7" ht="15.75" hidden="1" outlineLevel="1" x14ac:dyDescent="0.25">
      <c r="A632" s="136">
        <v>314</v>
      </c>
      <c r="B632" s="2" t="s">
        <v>4</v>
      </c>
      <c r="C632" s="2" t="s">
        <v>427</v>
      </c>
      <c r="D632" s="9" t="s">
        <v>428</v>
      </c>
      <c r="E632" s="9">
        <v>2001</v>
      </c>
      <c r="F632" s="9" t="s">
        <v>1006</v>
      </c>
      <c r="G632" s="141" t="s">
        <v>935</v>
      </c>
    </row>
    <row r="633" spans="1:7" ht="15.75" hidden="1" outlineLevel="1" x14ac:dyDescent="0.25">
      <c r="A633" s="136">
        <v>315</v>
      </c>
      <c r="B633" s="2" t="s">
        <v>4</v>
      </c>
      <c r="C633" s="2" t="s">
        <v>333</v>
      </c>
      <c r="D633" s="9" t="s">
        <v>280</v>
      </c>
      <c r="E633" s="9">
        <v>2007</v>
      </c>
      <c r="F633" s="9" t="s">
        <v>1006</v>
      </c>
      <c r="G633" s="141" t="s">
        <v>935</v>
      </c>
    </row>
    <row r="634" spans="1:7" ht="15.75" hidden="1" outlineLevel="1" x14ac:dyDescent="0.25">
      <c r="A634" s="136">
        <v>316</v>
      </c>
      <c r="B634" s="2" t="s">
        <v>4</v>
      </c>
      <c r="C634" s="2" t="s">
        <v>279</v>
      </c>
      <c r="D634" s="9" t="s">
        <v>280</v>
      </c>
      <c r="E634" s="9">
        <v>2016</v>
      </c>
      <c r="F634" s="9" t="s">
        <v>1006</v>
      </c>
      <c r="G634" s="141" t="s">
        <v>935</v>
      </c>
    </row>
    <row r="635" spans="1:7" ht="15.75" hidden="1" outlineLevel="1" x14ac:dyDescent="0.25">
      <c r="A635" s="136">
        <v>317</v>
      </c>
      <c r="B635" s="2" t="s">
        <v>4</v>
      </c>
      <c r="C635" s="2" t="s">
        <v>294</v>
      </c>
      <c r="D635" s="9" t="s">
        <v>295</v>
      </c>
      <c r="E635" s="9">
        <v>2007</v>
      </c>
      <c r="F635" s="9" t="s">
        <v>1006</v>
      </c>
      <c r="G635" s="141" t="s">
        <v>935</v>
      </c>
    </row>
    <row r="636" spans="1:7" ht="15.75" hidden="1" outlineLevel="1" x14ac:dyDescent="0.25">
      <c r="A636" s="136">
        <v>318</v>
      </c>
      <c r="B636" s="2" t="s">
        <v>4</v>
      </c>
      <c r="C636" s="2" t="s">
        <v>66</v>
      </c>
      <c r="D636" s="9" t="s">
        <v>67</v>
      </c>
      <c r="E636" s="9">
        <v>2007</v>
      </c>
      <c r="F636" s="9" t="s">
        <v>1006</v>
      </c>
      <c r="G636" s="141" t="s">
        <v>935</v>
      </c>
    </row>
    <row r="637" spans="1:7" ht="15.75" hidden="1" outlineLevel="1" x14ac:dyDescent="0.25">
      <c r="A637" s="136">
        <v>319</v>
      </c>
      <c r="B637" s="2" t="s">
        <v>4</v>
      </c>
      <c r="C637" s="2" t="s">
        <v>822</v>
      </c>
      <c r="D637" s="9" t="s">
        <v>823</v>
      </c>
      <c r="E637" s="9">
        <v>2007</v>
      </c>
      <c r="F637" s="9" t="s">
        <v>1006</v>
      </c>
      <c r="G637" s="141" t="s">
        <v>935</v>
      </c>
    </row>
    <row r="638" spans="1:7" ht="15.75" hidden="1" outlineLevel="1" x14ac:dyDescent="0.25">
      <c r="A638" s="136">
        <v>320</v>
      </c>
      <c r="B638" s="2" t="s">
        <v>4</v>
      </c>
      <c r="C638" s="2" t="s">
        <v>824</v>
      </c>
      <c r="D638" s="9" t="s">
        <v>284</v>
      </c>
      <c r="E638" s="9">
        <v>2010</v>
      </c>
      <c r="F638" s="9" t="s">
        <v>1006</v>
      </c>
      <c r="G638" s="141" t="s">
        <v>935</v>
      </c>
    </row>
    <row r="639" spans="1:7" ht="15.75" hidden="1" outlineLevel="1" x14ac:dyDescent="0.25">
      <c r="A639" s="136">
        <v>321</v>
      </c>
      <c r="B639" s="2" t="s">
        <v>4</v>
      </c>
      <c r="C639" s="2" t="s">
        <v>283</v>
      </c>
      <c r="D639" s="9" t="s">
        <v>284</v>
      </c>
      <c r="E639" s="9">
        <v>2010</v>
      </c>
      <c r="F639" s="9" t="s">
        <v>1006</v>
      </c>
      <c r="G639" s="141" t="s">
        <v>935</v>
      </c>
    </row>
    <row r="640" spans="1:7" ht="15.75" hidden="1" outlineLevel="1" x14ac:dyDescent="0.25">
      <c r="A640" s="136">
        <v>322</v>
      </c>
      <c r="B640" s="2" t="s">
        <v>4</v>
      </c>
      <c r="C640" s="2" t="s">
        <v>856</v>
      </c>
      <c r="D640" s="9" t="s">
        <v>124</v>
      </c>
      <c r="E640" s="9">
        <v>2009</v>
      </c>
      <c r="F640" s="9" t="s">
        <v>1006</v>
      </c>
      <c r="G640" s="141" t="s">
        <v>935</v>
      </c>
    </row>
    <row r="641" spans="1:7" ht="15.75" hidden="1" outlineLevel="1" x14ac:dyDescent="0.25">
      <c r="A641" s="136">
        <v>323</v>
      </c>
      <c r="B641" s="2" t="s">
        <v>4</v>
      </c>
      <c r="C641" s="2" t="s">
        <v>493</v>
      </c>
      <c r="D641" s="9" t="s">
        <v>124</v>
      </c>
      <c r="E641" s="9">
        <v>2012</v>
      </c>
      <c r="F641" s="9" t="s">
        <v>1006</v>
      </c>
      <c r="G641" s="141" t="s">
        <v>935</v>
      </c>
    </row>
    <row r="642" spans="1:7" ht="15.75" hidden="1" outlineLevel="1" x14ac:dyDescent="0.25">
      <c r="A642" s="136">
        <v>324</v>
      </c>
      <c r="B642" s="2" t="s">
        <v>4</v>
      </c>
      <c r="C642" s="2" t="s">
        <v>123</v>
      </c>
      <c r="D642" s="9" t="s">
        <v>124</v>
      </c>
      <c r="E642" s="9">
        <v>2014</v>
      </c>
      <c r="F642" s="9" t="s">
        <v>1006</v>
      </c>
      <c r="G642" s="141" t="s">
        <v>935</v>
      </c>
    </row>
    <row r="643" spans="1:7" ht="15.75" collapsed="1" thickBot="1" x14ac:dyDescent="0.3">
      <c r="A643" s="136"/>
      <c r="G643" s="137"/>
    </row>
    <row r="644" spans="1:7" ht="19.5" thickBot="1" x14ac:dyDescent="0.35">
      <c r="A644" s="210" t="s">
        <v>1136</v>
      </c>
      <c r="B644" s="211"/>
      <c r="C644" s="211"/>
      <c r="D644" s="211"/>
      <c r="E644" s="211"/>
      <c r="F644" s="211"/>
      <c r="G644" s="212"/>
    </row>
    <row r="645" spans="1:7" ht="15.75" hidden="1" outlineLevel="1" x14ac:dyDescent="0.25">
      <c r="B645" s="131" t="s">
        <v>1</v>
      </c>
      <c r="C645" s="131" t="s">
        <v>2</v>
      </c>
      <c r="D645" s="132" t="s">
        <v>3</v>
      </c>
      <c r="E645" s="133" t="s">
        <v>931</v>
      </c>
      <c r="F645" s="134" t="s">
        <v>1002</v>
      </c>
      <c r="G645" s="134" t="s">
        <v>1009</v>
      </c>
    </row>
    <row r="646" spans="1:7" hidden="1" outlineLevel="1" x14ac:dyDescent="0.25">
      <c r="A646" s="6">
        <v>1</v>
      </c>
      <c r="B646" s="76" t="s">
        <v>4</v>
      </c>
      <c r="C646" s="7" t="s">
        <v>930</v>
      </c>
      <c r="D646" s="7" t="s">
        <v>653</v>
      </c>
      <c r="E646" s="7">
        <v>2002</v>
      </c>
      <c r="F646" s="7" t="s">
        <v>1007</v>
      </c>
      <c r="G646" s="77" t="s">
        <v>934</v>
      </c>
    </row>
    <row r="647" spans="1:7" hidden="1" outlineLevel="1" x14ac:dyDescent="0.25">
      <c r="A647" s="6">
        <v>2</v>
      </c>
      <c r="B647" s="76" t="s">
        <v>4</v>
      </c>
      <c r="C647" s="7" t="s">
        <v>63</v>
      </c>
      <c r="D647" s="7" t="s">
        <v>64</v>
      </c>
      <c r="E647" s="7">
        <v>2006</v>
      </c>
      <c r="F647" s="7" t="s">
        <v>1007</v>
      </c>
      <c r="G647" s="77" t="s">
        <v>934</v>
      </c>
    </row>
    <row r="648" spans="1:7" hidden="1" outlineLevel="1" x14ac:dyDescent="0.25">
      <c r="A648" s="6">
        <v>3</v>
      </c>
      <c r="B648" s="76" t="s">
        <v>4</v>
      </c>
      <c r="C648" s="7" t="s">
        <v>65</v>
      </c>
      <c r="D648" s="7" t="s">
        <v>64</v>
      </c>
      <c r="E648" s="7">
        <v>2009</v>
      </c>
      <c r="F648" s="7" t="s">
        <v>1007</v>
      </c>
      <c r="G648" s="77" t="s">
        <v>934</v>
      </c>
    </row>
    <row r="649" spans="1:7" hidden="1" outlineLevel="1" x14ac:dyDescent="0.25">
      <c r="A649" s="6">
        <v>4</v>
      </c>
      <c r="B649" s="76" t="s">
        <v>4</v>
      </c>
      <c r="C649" s="7" t="s">
        <v>9</v>
      </c>
      <c r="D649" s="7" t="s">
        <v>10</v>
      </c>
      <c r="E649" s="7">
        <v>2011</v>
      </c>
      <c r="F649" s="7" t="s">
        <v>1007</v>
      </c>
      <c r="G649" s="77" t="s">
        <v>934</v>
      </c>
    </row>
    <row r="650" spans="1:7" hidden="1" outlineLevel="1" x14ac:dyDescent="0.25">
      <c r="A650" s="6">
        <v>5</v>
      </c>
      <c r="B650" s="76" t="s">
        <v>4</v>
      </c>
      <c r="C650" s="7" t="s">
        <v>11</v>
      </c>
      <c r="D650" s="7" t="s">
        <v>12</v>
      </c>
      <c r="E650" s="7">
        <v>2011</v>
      </c>
      <c r="F650" s="7" t="s">
        <v>1007</v>
      </c>
      <c r="G650" s="77" t="s">
        <v>934</v>
      </c>
    </row>
    <row r="651" spans="1:7" hidden="1" outlineLevel="1" x14ac:dyDescent="0.25">
      <c r="A651" s="6">
        <v>6</v>
      </c>
      <c r="B651" s="76" t="s">
        <v>4</v>
      </c>
      <c r="C651" s="7" t="s">
        <v>821</v>
      </c>
      <c r="D651" s="7" t="s">
        <v>143</v>
      </c>
      <c r="E651" s="7">
        <v>2011</v>
      </c>
      <c r="F651" s="7" t="s">
        <v>1007</v>
      </c>
      <c r="G651" s="77" t="s">
        <v>934</v>
      </c>
    </row>
    <row r="652" spans="1:7" ht="15.75" hidden="1" outlineLevel="1" x14ac:dyDescent="0.25">
      <c r="A652" s="6">
        <v>7</v>
      </c>
      <c r="B652" s="2" t="s">
        <v>4</v>
      </c>
      <c r="C652" s="2" t="s">
        <v>650</v>
      </c>
      <c r="D652" s="9" t="s">
        <v>651</v>
      </c>
      <c r="E652" s="9">
        <v>2014</v>
      </c>
      <c r="F652" s="9" t="s">
        <v>1007</v>
      </c>
      <c r="G652" s="9" t="s">
        <v>935</v>
      </c>
    </row>
    <row r="653" spans="1:7" ht="15.75" hidden="1" outlineLevel="1" x14ac:dyDescent="0.25">
      <c r="A653" s="6">
        <v>8</v>
      </c>
      <c r="B653" s="2" t="s">
        <v>4</v>
      </c>
      <c r="C653" s="2" t="s">
        <v>125</v>
      </c>
      <c r="D653" s="9" t="s">
        <v>126</v>
      </c>
      <c r="E653" s="9">
        <v>2014</v>
      </c>
      <c r="F653" s="9" t="s">
        <v>1007</v>
      </c>
      <c r="G653" s="9" t="s">
        <v>935</v>
      </c>
    </row>
    <row r="654" spans="1:7" ht="15.75" hidden="1" outlineLevel="1" x14ac:dyDescent="0.25">
      <c r="A654" s="6">
        <v>9</v>
      </c>
      <c r="B654" s="2" t="s">
        <v>4</v>
      </c>
      <c r="C654" s="2" t="s">
        <v>255</v>
      </c>
      <c r="D654" s="9" t="s">
        <v>126</v>
      </c>
      <c r="E654" s="9">
        <v>2016</v>
      </c>
      <c r="F654" s="9" t="s">
        <v>1007</v>
      </c>
      <c r="G654" s="9" t="s">
        <v>935</v>
      </c>
    </row>
    <row r="655" spans="1:7" ht="15.75" hidden="1" outlineLevel="1" x14ac:dyDescent="0.25">
      <c r="A655" s="6">
        <v>10</v>
      </c>
      <c r="B655" s="2" t="s">
        <v>4</v>
      </c>
      <c r="C655" s="2" t="s">
        <v>811</v>
      </c>
      <c r="D655" s="9" t="s">
        <v>812</v>
      </c>
      <c r="E655" s="9">
        <v>2018</v>
      </c>
      <c r="F655" s="9" t="s">
        <v>1007</v>
      </c>
      <c r="G655" s="9" t="s">
        <v>935</v>
      </c>
    </row>
    <row r="656" spans="1:7" ht="15.75" hidden="1" outlineLevel="1" x14ac:dyDescent="0.25">
      <c r="A656" s="6">
        <v>11</v>
      </c>
      <c r="B656" s="2" t="s">
        <v>4</v>
      </c>
      <c r="C656" s="2" t="s">
        <v>68</v>
      </c>
      <c r="D656" s="9" t="s">
        <v>69</v>
      </c>
      <c r="E656" s="9">
        <v>2005</v>
      </c>
      <c r="F656" s="9" t="s">
        <v>1007</v>
      </c>
      <c r="G656" s="9" t="s">
        <v>935</v>
      </c>
    </row>
    <row r="657" spans="1:7" ht="15.75" hidden="1" outlineLevel="1" x14ac:dyDescent="0.25">
      <c r="A657" s="6">
        <v>12</v>
      </c>
      <c r="B657" s="2" t="s">
        <v>4</v>
      </c>
      <c r="C657" s="2" t="s">
        <v>418</v>
      </c>
      <c r="D657" s="9" t="s">
        <v>419</v>
      </c>
      <c r="E657" s="9">
        <v>2010</v>
      </c>
      <c r="F657" s="9" t="s">
        <v>1007</v>
      </c>
      <c r="G657" s="9" t="s">
        <v>935</v>
      </c>
    </row>
    <row r="658" spans="1:7" ht="15.75" hidden="1" outlineLevel="1" x14ac:dyDescent="0.25">
      <c r="A658" s="6">
        <v>13</v>
      </c>
      <c r="B658" s="2" t="s">
        <v>4</v>
      </c>
      <c r="C658" s="2" t="s">
        <v>574</v>
      </c>
      <c r="D658" s="9" t="s">
        <v>537</v>
      </c>
      <c r="E658" s="9">
        <v>2007</v>
      </c>
      <c r="F658" s="9" t="s">
        <v>1007</v>
      </c>
      <c r="G658" s="9" t="s">
        <v>935</v>
      </c>
    </row>
    <row r="659" spans="1:7" ht="15.75" hidden="1" outlineLevel="1" x14ac:dyDescent="0.25">
      <c r="A659" s="6">
        <v>14</v>
      </c>
      <c r="B659" s="2" t="s">
        <v>4</v>
      </c>
      <c r="C659" s="2" t="s">
        <v>536</v>
      </c>
      <c r="D659" s="9" t="s">
        <v>537</v>
      </c>
      <c r="E659" s="9">
        <v>2013</v>
      </c>
      <c r="F659" s="9" t="s">
        <v>1007</v>
      </c>
      <c r="G659" s="9" t="s">
        <v>935</v>
      </c>
    </row>
    <row r="660" spans="1:7" ht="15.75" hidden="1" outlineLevel="1" x14ac:dyDescent="0.25">
      <c r="A660" s="6">
        <v>15</v>
      </c>
      <c r="B660" s="2" t="s">
        <v>4</v>
      </c>
      <c r="C660" s="2" t="s">
        <v>928</v>
      </c>
      <c r="D660" s="9" t="s">
        <v>653</v>
      </c>
      <c r="E660" s="9">
        <v>2001</v>
      </c>
      <c r="F660" s="9" t="s">
        <v>1007</v>
      </c>
      <c r="G660" s="9" t="s">
        <v>935</v>
      </c>
    </row>
    <row r="661" spans="1:7" ht="15.75" hidden="1" outlineLevel="1" x14ac:dyDescent="0.25">
      <c r="A661" s="6">
        <v>16</v>
      </c>
      <c r="B661" s="2" t="s">
        <v>4</v>
      </c>
      <c r="C661" s="2" t="s">
        <v>657</v>
      </c>
      <c r="D661" s="9" t="s">
        <v>653</v>
      </c>
      <c r="E661" s="9">
        <v>2013</v>
      </c>
      <c r="F661" s="9" t="s">
        <v>1007</v>
      </c>
      <c r="G661" s="9" t="s">
        <v>935</v>
      </c>
    </row>
    <row r="662" spans="1:7" ht="15.75" hidden="1" outlineLevel="1" x14ac:dyDescent="0.25">
      <c r="A662" s="6">
        <v>17</v>
      </c>
      <c r="B662" s="2" t="s">
        <v>4</v>
      </c>
      <c r="C662" s="2" t="s">
        <v>652</v>
      </c>
      <c r="D662" s="9" t="s">
        <v>653</v>
      </c>
      <c r="E662" s="9">
        <v>2013</v>
      </c>
      <c r="F662" s="9" t="s">
        <v>1007</v>
      </c>
      <c r="G662" s="9" t="s">
        <v>935</v>
      </c>
    </row>
    <row r="663" spans="1:7" ht="15.75" hidden="1" outlineLevel="1" x14ac:dyDescent="0.25">
      <c r="A663" s="6">
        <v>18</v>
      </c>
      <c r="B663" s="2" t="s">
        <v>4</v>
      </c>
      <c r="C663" s="2" t="s">
        <v>763</v>
      </c>
      <c r="D663" s="9" t="s">
        <v>653</v>
      </c>
      <c r="E663" s="9">
        <v>2018</v>
      </c>
      <c r="F663" s="9" t="s">
        <v>1007</v>
      </c>
      <c r="G663" s="9" t="s">
        <v>935</v>
      </c>
    </row>
    <row r="664" spans="1:7" ht="15.75" hidden="1" outlineLevel="1" x14ac:dyDescent="0.25">
      <c r="A664" s="6">
        <v>19</v>
      </c>
      <c r="B664" s="2" t="s">
        <v>4</v>
      </c>
      <c r="C664" s="2" t="s">
        <v>436</v>
      </c>
      <c r="D664" s="9" t="s">
        <v>437</v>
      </c>
      <c r="E664" s="9">
        <v>2014</v>
      </c>
      <c r="F664" s="9" t="s">
        <v>1007</v>
      </c>
      <c r="G664" s="9" t="s">
        <v>935</v>
      </c>
    </row>
    <row r="665" spans="1:7" ht="15.75" hidden="1" outlineLevel="1" x14ac:dyDescent="0.25">
      <c r="A665" s="6">
        <v>20</v>
      </c>
      <c r="B665" s="2" t="s">
        <v>4</v>
      </c>
      <c r="C665" s="2" t="s">
        <v>489</v>
      </c>
      <c r="D665" s="9" t="s">
        <v>490</v>
      </c>
      <c r="E665" s="9">
        <v>2015</v>
      </c>
      <c r="F665" s="9" t="s">
        <v>1007</v>
      </c>
      <c r="G665" s="9" t="s">
        <v>935</v>
      </c>
    </row>
    <row r="666" spans="1:7" ht="15.75" hidden="1" outlineLevel="1" x14ac:dyDescent="0.25">
      <c r="A666" s="6">
        <v>21</v>
      </c>
      <c r="B666" s="2" t="s">
        <v>4</v>
      </c>
      <c r="C666" s="2" t="s">
        <v>636</v>
      </c>
      <c r="D666" s="9" t="s">
        <v>637</v>
      </c>
      <c r="E666" s="9">
        <v>2013</v>
      </c>
      <c r="F666" s="9" t="s">
        <v>1007</v>
      </c>
      <c r="G666" s="9" t="s">
        <v>935</v>
      </c>
    </row>
    <row r="667" spans="1:7" ht="15.75" hidden="1" outlineLevel="1" x14ac:dyDescent="0.25">
      <c r="A667" s="6">
        <v>22</v>
      </c>
      <c r="B667" s="2" t="s">
        <v>4</v>
      </c>
      <c r="C667" s="2" t="s">
        <v>317</v>
      </c>
      <c r="D667" s="9" t="s">
        <v>318</v>
      </c>
      <c r="E667" s="9">
        <v>2013</v>
      </c>
      <c r="F667" s="9" t="s">
        <v>1007</v>
      </c>
      <c r="G667" s="9" t="s">
        <v>935</v>
      </c>
    </row>
    <row r="668" spans="1:7" ht="15.75" hidden="1" outlineLevel="1" x14ac:dyDescent="0.25">
      <c r="A668" s="6">
        <v>23</v>
      </c>
      <c r="B668" s="2" t="s">
        <v>4</v>
      </c>
      <c r="C668" s="2" t="s">
        <v>656</v>
      </c>
      <c r="D668" s="9" t="s">
        <v>270</v>
      </c>
      <c r="E668" s="9">
        <v>2008</v>
      </c>
      <c r="F668" s="9" t="s">
        <v>1007</v>
      </c>
      <c r="G668" s="9" t="s">
        <v>935</v>
      </c>
    </row>
    <row r="669" spans="1:7" ht="15.75" hidden="1" outlineLevel="1" x14ac:dyDescent="0.25">
      <c r="A669" s="6">
        <v>24</v>
      </c>
      <c r="B669" s="2" t="s">
        <v>4</v>
      </c>
      <c r="C669" s="2" t="s">
        <v>269</v>
      </c>
      <c r="D669" s="9" t="s">
        <v>270</v>
      </c>
      <c r="E669" s="9">
        <v>2008</v>
      </c>
      <c r="F669" s="9" t="s">
        <v>1007</v>
      </c>
      <c r="G669" s="9" t="s">
        <v>935</v>
      </c>
    </row>
    <row r="670" spans="1:7" ht="15.75" hidden="1" outlineLevel="1" x14ac:dyDescent="0.25">
      <c r="A670" s="6">
        <v>25</v>
      </c>
      <c r="B670" s="2" t="s">
        <v>4</v>
      </c>
      <c r="C670" s="2" t="s">
        <v>460</v>
      </c>
      <c r="D670" s="9" t="s">
        <v>270</v>
      </c>
      <c r="E670" s="9">
        <v>2010</v>
      </c>
      <c r="F670" s="9" t="s">
        <v>1007</v>
      </c>
      <c r="G670" s="9" t="s">
        <v>935</v>
      </c>
    </row>
    <row r="671" spans="1:7" ht="15.75" hidden="1" outlineLevel="1" x14ac:dyDescent="0.25">
      <c r="A671" s="6">
        <v>26</v>
      </c>
      <c r="B671" s="2" t="s">
        <v>4</v>
      </c>
      <c r="C671" s="2" t="s">
        <v>658</v>
      </c>
      <c r="D671" s="9" t="s">
        <v>270</v>
      </c>
      <c r="E671" s="9">
        <v>2010</v>
      </c>
      <c r="F671" s="9" t="s">
        <v>1007</v>
      </c>
      <c r="G671" s="9" t="s">
        <v>935</v>
      </c>
    </row>
    <row r="672" spans="1:7" ht="15.75" hidden="1" outlineLevel="1" x14ac:dyDescent="0.25">
      <c r="A672" s="6">
        <v>27</v>
      </c>
      <c r="B672" s="2" t="s">
        <v>4</v>
      </c>
      <c r="C672" s="2" t="s">
        <v>825</v>
      </c>
      <c r="D672" s="9" t="s">
        <v>270</v>
      </c>
      <c r="E672" s="9">
        <v>2011</v>
      </c>
      <c r="F672" s="9" t="s">
        <v>1007</v>
      </c>
      <c r="G672" s="9" t="s">
        <v>935</v>
      </c>
    </row>
    <row r="673" spans="1:7" ht="15.75" hidden="1" outlineLevel="1" x14ac:dyDescent="0.25">
      <c r="A673" s="6">
        <v>28</v>
      </c>
      <c r="B673" s="2" t="s">
        <v>4</v>
      </c>
      <c r="C673" s="2" t="s">
        <v>388</v>
      </c>
      <c r="D673" s="9" t="s">
        <v>270</v>
      </c>
      <c r="E673" s="9">
        <v>2012</v>
      </c>
      <c r="F673" s="9" t="s">
        <v>1007</v>
      </c>
      <c r="G673" s="9" t="s">
        <v>935</v>
      </c>
    </row>
    <row r="674" spans="1:7" ht="15.75" hidden="1" outlineLevel="1" x14ac:dyDescent="0.25">
      <c r="A674" s="6">
        <v>29</v>
      </c>
      <c r="B674" s="2" t="s">
        <v>4</v>
      </c>
      <c r="C674" s="2" t="s">
        <v>310</v>
      </c>
      <c r="D674" s="9" t="s">
        <v>270</v>
      </c>
      <c r="E674" s="9">
        <v>2013</v>
      </c>
      <c r="F674" s="9" t="s">
        <v>1007</v>
      </c>
      <c r="G674" s="9" t="s">
        <v>935</v>
      </c>
    </row>
    <row r="675" spans="1:7" ht="15.75" hidden="1" outlineLevel="1" x14ac:dyDescent="0.25">
      <c r="A675" s="6">
        <v>30</v>
      </c>
      <c r="B675" s="2" t="s">
        <v>4</v>
      </c>
      <c r="C675" s="2" t="s">
        <v>842</v>
      </c>
      <c r="D675" s="9" t="s">
        <v>77</v>
      </c>
      <c r="E675" s="9">
        <v>2010</v>
      </c>
      <c r="F675" s="9" t="s">
        <v>1007</v>
      </c>
      <c r="G675" s="9" t="s">
        <v>935</v>
      </c>
    </row>
    <row r="676" spans="1:7" ht="15.75" hidden="1" outlineLevel="1" x14ac:dyDescent="0.25">
      <c r="A676" s="6">
        <v>31</v>
      </c>
      <c r="B676" s="2" t="s">
        <v>4</v>
      </c>
      <c r="C676" s="2" t="s">
        <v>852</v>
      </c>
      <c r="D676" s="9" t="s">
        <v>77</v>
      </c>
      <c r="E676" s="9">
        <v>2010</v>
      </c>
      <c r="F676" s="9" t="s">
        <v>1007</v>
      </c>
      <c r="G676" s="9" t="s">
        <v>935</v>
      </c>
    </row>
    <row r="677" spans="1:7" ht="15.75" hidden="1" outlineLevel="1" x14ac:dyDescent="0.25">
      <c r="A677" s="6">
        <v>32</v>
      </c>
      <c r="B677" s="2" t="s">
        <v>4</v>
      </c>
      <c r="C677" s="2" t="s">
        <v>277</v>
      </c>
      <c r="D677" s="9" t="s">
        <v>77</v>
      </c>
      <c r="E677" s="9">
        <v>2012</v>
      </c>
      <c r="F677" s="9" t="s">
        <v>1007</v>
      </c>
      <c r="G677" s="9" t="s">
        <v>935</v>
      </c>
    </row>
    <row r="678" spans="1:7" ht="15.75" hidden="1" outlineLevel="1" x14ac:dyDescent="0.25">
      <c r="A678" s="6">
        <v>33</v>
      </c>
      <c r="B678" s="2" t="s">
        <v>4</v>
      </c>
      <c r="C678" s="2" t="s">
        <v>276</v>
      </c>
      <c r="D678" s="9" t="s">
        <v>77</v>
      </c>
      <c r="E678" s="9">
        <v>2013</v>
      </c>
      <c r="F678" s="9" t="s">
        <v>1007</v>
      </c>
      <c r="G678" s="9" t="s">
        <v>935</v>
      </c>
    </row>
    <row r="679" spans="1:7" ht="15.75" hidden="1" outlineLevel="1" x14ac:dyDescent="0.25">
      <c r="A679" s="6">
        <v>34</v>
      </c>
      <c r="B679" s="2" t="s">
        <v>4</v>
      </c>
      <c r="C679" s="2" t="s">
        <v>306</v>
      </c>
      <c r="D679" s="9" t="s">
        <v>77</v>
      </c>
      <c r="E679" s="9">
        <v>2015</v>
      </c>
      <c r="F679" s="9" t="s">
        <v>1007</v>
      </c>
      <c r="G679" s="9" t="s">
        <v>935</v>
      </c>
    </row>
    <row r="680" spans="1:7" ht="15.75" hidden="1" outlineLevel="1" x14ac:dyDescent="0.25">
      <c r="A680" s="6">
        <v>35</v>
      </c>
      <c r="B680" s="2" t="s">
        <v>744</v>
      </c>
      <c r="C680" s="2" t="s">
        <v>749</v>
      </c>
      <c r="D680" s="9" t="s">
        <v>77</v>
      </c>
      <c r="E680" s="9">
        <v>2015</v>
      </c>
      <c r="F680" s="9" t="s">
        <v>1007</v>
      </c>
      <c r="G680" s="9" t="s">
        <v>935</v>
      </c>
    </row>
    <row r="681" spans="1:7" ht="15.75" hidden="1" outlineLevel="1" x14ac:dyDescent="0.25">
      <c r="A681" s="6">
        <v>36</v>
      </c>
      <c r="B681" s="2" t="s">
        <v>4</v>
      </c>
      <c r="C681" s="2" t="s">
        <v>76</v>
      </c>
      <c r="D681" s="9" t="s">
        <v>77</v>
      </c>
      <c r="E681" s="9">
        <v>2016</v>
      </c>
      <c r="F681" s="9" t="s">
        <v>1007</v>
      </c>
      <c r="G681" s="9" t="s">
        <v>935</v>
      </c>
    </row>
    <row r="682" spans="1:7" ht="15.75" hidden="1" outlineLevel="1" x14ac:dyDescent="0.25">
      <c r="A682" s="6">
        <v>37</v>
      </c>
      <c r="B682" s="2" t="s">
        <v>4</v>
      </c>
      <c r="C682" s="2" t="s">
        <v>432</v>
      </c>
      <c r="D682" s="9" t="s">
        <v>433</v>
      </c>
      <c r="E682" s="9">
        <v>2012</v>
      </c>
      <c r="F682" s="9" t="s">
        <v>1007</v>
      </c>
      <c r="G682" s="9" t="s">
        <v>935</v>
      </c>
    </row>
    <row r="683" spans="1:7" ht="15.75" hidden="1" outlineLevel="1" x14ac:dyDescent="0.25">
      <c r="A683" s="6">
        <v>38</v>
      </c>
      <c r="B683" s="2" t="s">
        <v>4</v>
      </c>
      <c r="C683" s="2" t="s">
        <v>100</v>
      </c>
      <c r="D683" s="9" t="s">
        <v>101</v>
      </c>
      <c r="E683" s="9">
        <v>2014</v>
      </c>
      <c r="F683" s="9" t="s">
        <v>1007</v>
      </c>
      <c r="G683" s="9" t="s">
        <v>935</v>
      </c>
    </row>
    <row r="684" spans="1:7" ht="15.75" hidden="1" outlineLevel="1" x14ac:dyDescent="0.25">
      <c r="A684" s="6">
        <v>39</v>
      </c>
      <c r="B684" s="2" t="s">
        <v>4</v>
      </c>
      <c r="C684" s="2" t="s">
        <v>129</v>
      </c>
      <c r="D684" s="9" t="s">
        <v>130</v>
      </c>
      <c r="E684" s="9">
        <v>2015</v>
      </c>
      <c r="F684" s="9" t="s">
        <v>1007</v>
      </c>
      <c r="G684" s="9" t="s">
        <v>935</v>
      </c>
    </row>
    <row r="685" spans="1:7" ht="15.75" hidden="1" outlineLevel="1" x14ac:dyDescent="0.25">
      <c r="A685" s="6">
        <v>40</v>
      </c>
      <c r="B685" s="2" t="s">
        <v>4</v>
      </c>
      <c r="C685" s="2" t="s">
        <v>256</v>
      </c>
      <c r="D685" s="9" t="s">
        <v>257</v>
      </c>
      <c r="E685" s="9">
        <v>2006</v>
      </c>
      <c r="F685" s="9" t="s">
        <v>1007</v>
      </c>
      <c r="G685" s="9" t="s">
        <v>935</v>
      </c>
    </row>
    <row r="686" spans="1:7" ht="15.75" hidden="1" outlineLevel="1" x14ac:dyDescent="0.25">
      <c r="A686" s="6">
        <v>41</v>
      </c>
      <c r="B686" s="2" t="s">
        <v>4</v>
      </c>
      <c r="C686" s="2" t="s">
        <v>135</v>
      </c>
      <c r="D686" s="9" t="s">
        <v>136</v>
      </c>
      <c r="E686" s="9">
        <v>2011</v>
      </c>
      <c r="F686" s="9" t="s">
        <v>1007</v>
      </c>
      <c r="G686" s="9" t="s">
        <v>935</v>
      </c>
    </row>
    <row r="687" spans="1:7" ht="15.75" hidden="1" outlineLevel="1" x14ac:dyDescent="0.25">
      <c r="A687" s="6">
        <v>42</v>
      </c>
      <c r="B687" s="2" t="s">
        <v>4</v>
      </c>
      <c r="C687" s="2" t="s">
        <v>298</v>
      </c>
      <c r="D687" s="9" t="s">
        <v>136</v>
      </c>
      <c r="E687" s="9">
        <v>2012</v>
      </c>
      <c r="F687" s="9" t="s">
        <v>1007</v>
      </c>
      <c r="G687" s="9" t="s">
        <v>935</v>
      </c>
    </row>
    <row r="688" spans="1:7" ht="15.75" hidden="1" outlineLevel="1" x14ac:dyDescent="0.25">
      <c r="A688" s="6">
        <v>43</v>
      </c>
      <c r="B688" s="2" t="s">
        <v>4</v>
      </c>
      <c r="C688" s="2" t="s">
        <v>138</v>
      </c>
      <c r="D688" s="9" t="s">
        <v>136</v>
      </c>
      <c r="E688" s="9">
        <v>2014</v>
      </c>
      <c r="F688" s="9" t="s">
        <v>1007</v>
      </c>
      <c r="G688" s="9" t="s">
        <v>935</v>
      </c>
    </row>
    <row r="689" spans="1:7" ht="15.75" hidden="1" outlineLevel="1" x14ac:dyDescent="0.25">
      <c r="A689" s="6">
        <v>44</v>
      </c>
      <c r="B689" s="2" t="s">
        <v>4</v>
      </c>
      <c r="C689" s="2" t="s">
        <v>826</v>
      </c>
      <c r="D689" s="9" t="s">
        <v>136</v>
      </c>
      <c r="E689" s="9">
        <v>2014</v>
      </c>
      <c r="F689" s="9" t="s">
        <v>1007</v>
      </c>
      <c r="G689" s="9" t="s">
        <v>935</v>
      </c>
    </row>
    <row r="690" spans="1:7" ht="15.75" hidden="1" outlineLevel="1" x14ac:dyDescent="0.25">
      <c r="A690" s="6">
        <v>45</v>
      </c>
      <c r="B690" s="2" t="s">
        <v>744</v>
      </c>
      <c r="C690" s="2" t="s">
        <v>747</v>
      </c>
      <c r="D690" s="9" t="s">
        <v>136</v>
      </c>
      <c r="E690" s="9">
        <v>2014</v>
      </c>
      <c r="F690" s="9" t="s">
        <v>1007</v>
      </c>
      <c r="G690" s="9" t="s">
        <v>935</v>
      </c>
    </row>
    <row r="691" spans="1:7" ht="15.75" hidden="1" outlineLevel="1" x14ac:dyDescent="0.25">
      <c r="A691" s="6">
        <v>46</v>
      </c>
      <c r="B691" s="2" t="s">
        <v>4</v>
      </c>
      <c r="C691" s="2" t="s">
        <v>142</v>
      </c>
      <c r="D691" s="9" t="s">
        <v>143</v>
      </c>
      <c r="E691" s="9">
        <v>2012</v>
      </c>
      <c r="F691" s="9" t="s">
        <v>1007</v>
      </c>
      <c r="G691" s="9" t="s">
        <v>935</v>
      </c>
    </row>
    <row r="692" spans="1:7" ht="15.75" hidden="1" outlineLevel="1" x14ac:dyDescent="0.25">
      <c r="A692" s="6">
        <v>47</v>
      </c>
      <c r="B692" s="2" t="s">
        <v>4</v>
      </c>
      <c r="C692" s="2" t="s">
        <v>96</v>
      </c>
      <c r="D692" s="9" t="s">
        <v>97</v>
      </c>
      <c r="E692" s="9">
        <v>2010</v>
      </c>
      <c r="F692" s="9" t="s">
        <v>1007</v>
      </c>
      <c r="G692" s="9" t="s">
        <v>935</v>
      </c>
    </row>
    <row r="693" spans="1:7" ht="15.75" hidden="1" outlineLevel="1" x14ac:dyDescent="0.25">
      <c r="A693" s="6">
        <v>48</v>
      </c>
      <c r="B693" s="2" t="s">
        <v>4</v>
      </c>
      <c r="C693" s="2" t="s">
        <v>384</v>
      </c>
      <c r="D693" s="9" t="s">
        <v>385</v>
      </c>
      <c r="E693" s="9">
        <v>2012</v>
      </c>
      <c r="F693" s="9" t="s">
        <v>1007</v>
      </c>
      <c r="G693" s="9" t="s">
        <v>935</v>
      </c>
    </row>
    <row r="694" spans="1:7" ht="15.75" hidden="1" outlineLevel="1" x14ac:dyDescent="0.25">
      <c r="A694" s="6">
        <v>49</v>
      </c>
      <c r="B694" s="2" t="s">
        <v>4</v>
      </c>
      <c r="C694" s="2" t="s">
        <v>604</v>
      </c>
      <c r="D694" s="9" t="s">
        <v>548</v>
      </c>
      <c r="E694" s="9">
        <v>2012</v>
      </c>
      <c r="F694" s="9" t="s">
        <v>1007</v>
      </c>
      <c r="G694" s="9" t="s">
        <v>935</v>
      </c>
    </row>
    <row r="695" spans="1:7" ht="15.75" hidden="1" outlineLevel="1" x14ac:dyDescent="0.25">
      <c r="A695" s="6">
        <v>50</v>
      </c>
      <c r="B695" s="2" t="s">
        <v>4</v>
      </c>
      <c r="C695" s="2" t="s">
        <v>603</v>
      </c>
      <c r="D695" s="9" t="s">
        <v>548</v>
      </c>
      <c r="E695" s="9">
        <v>2012</v>
      </c>
      <c r="F695" s="9" t="s">
        <v>1007</v>
      </c>
      <c r="G695" s="9" t="s">
        <v>935</v>
      </c>
    </row>
    <row r="696" spans="1:7" ht="15.75" hidden="1" outlineLevel="1" x14ac:dyDescent="0.25">
      <c r="A696" s="6">
        <v>51</v>
      </c>
      <c r="B696" s="2" t="s">
        <v>4</v>
      </c>
      <c r="C696" s="2" t="s">
        <v>547</v>
      </c>
      <c r="D696" s="9" t="s">
        <v>548</v>
      </c>
      <c r="E696" s="9">
        <v>2014</v>
      </c>
      <c r="F696" s="9" t="s">
        <v>1007</v>
      </c>
      <c r="G696" s="9" t="s">
        <v>935</v>
      </c>
    </row>
    <row r="697" spans="1:7" ht="15.75" hidden="1" outlineLevel="1" x14ac:dyDescent="0.25">
      <c r="A697" s="6">
        <v>52</v>
      </c>
      <c r="B697" s="2" t="s">
        <v>4</v>
      </c>
      <c r="C697" s="2" t="s">
        <v>412</v>
      </c>
      <c r="D697" s="9" t="s">
        <v>413</v>
      </c>
      <c r="E697" s="9">
        <v>2012</v>
      </c>
      <c r="F697" s="9" t="s">
        <v>1007</v>
      </c>
      <c r="G697" s="9" t="s">
        <v>935</v>
      </c>
    </row>
    <row r="698" spans="1:7" ht="15.75" hidden="1" outlineLevel="1" x14ac:dyDescent="0.25">
      <c r="A698" s="6">
        <v>53</v>
      </c>
      <c r="B698" s="2" t="s">
        <v>4</v>
      </c>
      <c r="C698" s="2" t="s">
        <v>602</v>
      </c>
      <c r="D698" s="9" t="s">
        <v>324</v>
      </c>
      <c r="E698" s="9">
        <v>2006</v>
      </c>
      <c r="F698" s="9" t="s">
        <v>1007</v>
      </c>
      <c r="G698" s="9" t="s">
        <v>935</v>
      </c>
    </row>
    <row r="699" spans="1:7" ht="15.75" hidden="1" outlineLevel="1" x14ac:dyDescent="0.25">
      <c r="A699" s="6">
        <v>54</v>
      </c>
      <c r="B699" s="2" t="s">
        <v>4</v>
      </c>
      <c r="C699" s="2" t="s">
        <v>628</v>
      </c>
      <c r="D699" s="9" t="s">
        <v>324</v>
      </c>
      <c r="E699" s="9">
        <v>2010</v>
      </c>
      <c r="F699" s="9" t="s">
        <v>1007</v>
      </c>
      <c r="G699" s="9" t="s">
        <v>935</v>
      </c>
    </row>
    <row r="700" spans="1:7" ht="15.75" hidden="1" outlineLevel="1" x14ac:dyDescent="0.25">
      <c r="A700" s="6">
        <v>55</v>
      </c>
      <c r="B700" s="2" t="s">
        <v>4</v>
      </c>
      <c r="C700" s="2" t="s">
        <v>833</v>
      </c>
      <c r="D700" s="9" t="s">
        <v>324</v>
      </c>
      <c r="E700" s="9">
        <v>2012</v>
      </c>
      <c r="F700" s="9" t="s">
        <v>1007</v>
      </c>
      <c r="G700" s="9" t="s">
        <v>935</v>
      </c>
    </row>
    <row r="701" spans="1:7" ht="15.75" hidden="1" outlineLevel="1" x14ac:dyDescent="0.25">
      <c r="A701" s="6">
        <v>56</v>
      </c>
      <c r="B701" s="2" t="s">
        <v>4</v>
      </c>
      <c r="C701" s="2" t="s">
        <v>670</v>
      </c>
      <c r="D701" s="9" t="s">
        <v>324</v>
      </c>
      <c r="E701" s="9">
        <v>2013</v>
      </c>
      <c r="F701" s="9" t="s">
        <v>1007</v>
      </c>
      <c r="G701" s="9" t="s">
        <v>935</v>
      </c>
    </row>
    <row r="702" spans="1:7" ht="15.75" hidden="1" outlineLevel="1" x14ac:dyDescent="0.25">
      <c r="A702" s="6">
        <v>57</v>
      </c>
      <c r="B702" s="2" t="s">
        <v>4</v>
      </c>
      <c r="C702" s="2" t="s">
        <v>323</v>
      </c>
      <c r="D702" s="9" t="s">
        <v>324</v>
      </c>
      <c r="E702" s="9">
        <v>2015</v>
      </c>
      <c r="F702" s="9" t="s">
        <v>1007</v>
      </c>
      <c r="G702" s="9" t="s">
        <v>935</v>
      </c>
    </row>
    <row r="703" spans="1:7" ht="15.75" hidden="1" outlineLevel="1" x14ac:dyDescent="0.25">
      <c r="A703" s="6">
        <v>58</v>
      </c>
      <c r="B703" s="2" t="s">
        <v>4</v>
      </c>
      <c r="C703" s="2" t="s">
        <v>756</v>
      </c>
      <c r="D703" s="9" t="s">
        <v>324</v>
      </c>
      <c r="E703" s="9">
        <v>2015</v>
      </c>
      <c r="F703" s="9" t="s">
        <v>1007</v>
      </c>
      <c r="G703" s="9" t="s">
        <v>935</v>
      </c>
    </row>
    <row r="704" spans="1:7" collapsed="1" x14ac:dyDescent="0.25"/>
  </sheetData>
  <mergeCells count="10">
    <mergeCell ref="A271:G271"/>
    <mergeCell ref="A276:G276"/>
    <mergeCell ref="A317:G317"/>
    <mergeCell ref="A644:G644"/>
    <mergeCell ref="A1:F1"/>
    <mergeCell ref="A194:G194"/>
    <mergeCell ref="A125:G125"/>
    <mergeCell ref="A49:G49"/>
    <mergeCell ref="A27:G27"/>
    <mergeCell ref="A3:G3"/>
  </mergeCells>
  <conditionalFormatting sqref="C4:C25">
    <cfRule type="duplicateValues" dxfId="50" priority="23"/>
  </conditionalFormatting>
  <conditionalFormatting sqref="C28:C47">
    <cfRule type="duplicateValues" dxfId="49" priority="22"/>
  </conditionalFormatting>
  <conditionalFormatting sqref="C50:C121">
    <cfRule type="duplicateValues" dxfId="48" priority="21"/>
  </conditionalFormatting>
  <conditionalFormatting sqref="C122:C123">
    <cfRule type="duplicateValues" dxfId="47" priority="20"/>
  </conditionalFormatting>
  <conditionalFormatting sqref="C126:C172">
    <cfRule type="duplicateValues" dxfId="46" priority="19"/>
  </conditionalFormatting>
  <conditionalFormatting sqref="C173:C184">
    <cfRule type="duplicateValues" dxfId="45" priority="18"/>
  </conditionalFormatting>
  <conditionalFormatting sqref="C185:C192">
    <cfRule type="duplicateValues" dxfId="44" priority="17"/>
  </conditionalFormatting>
  <conditionalFormatting sqref="C195:C210">
    <cfRule type="duplicateValues" dxfId="43" priority="12"/>
  </conditionalFormatting>
  <conditionalFormatting sqref="C211:C269">
    <cfRule type="duplicateValues" dxfId="42" priority="11"/>
  </conditionalFormatting>
  <conditionalFormatting sqref="C272">
    <cfRule type="duplicateValues" dxfId="41" priority="10"/>
  </conditionalFormatting>
  <conditionalFormatting sqref="C273:C274">
    <cfRule type="duplicateValues" dxfId="40" priority="9"/>
  </conditionalFormatting>
  <conditionalFormatting sqref="C277:C283">
    <cfRule type="duplicateValues" dxfId="39" priority="6"/>
  </conditionalFormatting>
  <conditionalFormatting sqref="C284:C315">
    <cfRule type="duplicateValues" dxfId="38" priority="5"/>
  </conditionalFormatting>
  <conditionalFormatting sqref="C318:C464">
    <cfRule type="duplicateValues" dxfId="37" priority="4"/>
  </conditionalFormatting>
  <conditionalFormatting sqref="C465:C642">
    <cfRule type="duplicateValues" dxfId="36" priority="3"/>
  </conditionalFormatting>
  <conditionalFormatting sqref="C645:C651">
    <cfRule type="duplicateValues" dxfId="35" priority="2"/>
  </conditionalFormatting>
  <conditionalFormatting sqref="C652:C703">
    <cfRule type="duplicateValues" dxfId="34" priority="1"/>
  </conditionalFormatting>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E33"/>
  <sheetViews>
    <sheetView view="pageBreakPreview" zoomScale="70" zoomScaleNormal="85" zoomScaleSheetLayoutView="70" zoomScalePageLayoutView="70" workbookViewId="0">
      <selection activeCell="B6" sqref="B6"/>
    </sheetView>
  </sheetViews>
  <sheetFormatPr baseColWidth="10" defaultColWidth="9.140625" defaultRowHeight="18.75" x14ac:dyDescent="0.3"/>
  <cols>
    <col min="1" max="1" width="19" style="124" customWidth="1"/>
    <col min="2" max="2" width="99.28515625" style="125" customWidth="1"/>
    <col min="3" max="3" width="52.7109375" customWidth="1"/>
    <col min="4" max="4" width="46.42578125" customWidth="1"/>
    <col min="5" max="5" width="42.7109375" customWidth="1"/>
  </cols>
  <sheetData>
    <row r="1" spans="1:5" s="107" customFormat="1" ht="181.5" customHeight="1" x14ac:dyDescent="0.25">
      <c r="A1" s="103" t="s">
        <v>1001</v>
      </c>
      <c r="B1" s="104" t="s">
        <v>1011</v>
      </c>
      <c r="C1" s="105" t="s">
        <v>1059</v>
      </c>
      <c r="D1" s="105" t="s">
        <v>1043</v>
      </c>
      <c r="E1" s="106" t="s">
        <v>1086</v>
      </c>
    </row>
    <row r="2" spans="1:5" ht="156.75" customHeight="1" x14ac:dyDescent="0.25">
      <c r="A2" s="108" t="s">
        <v>1013</v>
      </c>
      <c r="B2" s="109" t="s">
        <v>1069</v>
      </c>
      <c r="C2" s="2"/>
      <c r="D2" s="111" t="s">
        <v>1014</v>
      </c>
      <c r="E2" s="184">
        <v>4160000</v>
      </c>
    </row>
    <row r="3" spans="1:5" ht="141.75" customHeight="1" x14ac:dyDescent="0.25">
      <c r="A3" s="108" t="s">
        <v>1015</v>
      </c>
      <c r="B3" s="113" t="s">
        <v>1068</v>
      </c>
      <c r="C3" s="2"/>
      <c r="D3" s="111" t="s">
        <v>1014</v>
      </c>
      <c r="E3" s="184">
        <v>2112000</v>
      </c>
    </row>
    <row r="4" spans="1:5" ht="131.25" x14ac:dyDescent="0.25">
      <c r="A4" s="108" t="s">
        <v>1016</v>
      </c>
      <c r="B4" s="113" t="s">
        <v>1071</v>
      </c>
      <c r="C4" s="2"/>
      <c r="D4" s="111" t="s">
        <v>1014</v>
      </c>
      <c r="E4" s="184">
        <v>1560000</v>
      </c>
    </row>
    <row r="5" spans="1:5" ht="150" customHeight="1" x14ac:dyDescent="0.25">
      <c r="A5" s="108" t="s">
        <v>1017</v>
      </c>
      <c r="B5" s="113" t="s">
        <v>1072</v>
      </c>
      <c r="C5" s="2"/>
      <c r="D5" s="111" t="s">
        <v>1014</v>
      </c>
      <c r="E5" s="184">
        <v>5772000</v>
      </c>
    </row>
    <row r="6" spans="1:5" ht="149.25" customHeight="1" x14ac:dyDescent="0.25">
      <c r="A6" s="108" t="s">
        <v>1018</v>
      </c>
      <c r="B6" s="113" t="s">
        <v>1070</v>
      </c>
      <c r="C6" s="2"/>
      <c r="D6" s="111" t="s">
        <v>1014</v>
      </c>
      <c r="E6" s="184">
        <v>5226000</v>
      </c>
    </row>
    <row r="7" spans="1:5" ht="134.25" customHeight="1" x14ac:dyDescent="0.3">
      <c r="A7" s="108" t="s">
        <v>1044</v>
      </c>
      <c r="B7" s="113" t="s">
        <v>1045</v>
      </c>
      <c r="C7" s="110"/>
      <c r="D7" s="111" t="s">
        <v>1014</v>
      </c>
      <c r="E7" s="188">
        <v>5772000</v>
      </c>
    </row>
    <row r="8" spans="1:5" ht="84" customHeight="1" x14ac:dyDescent="0.3">
      <c r="A8" s="108" t="s">
        <v>1019</v>
      </c>
      <c r="B8" s="113" t="s">
        <v>1046</v>
      </c>
      <c r="C8" s="110"/>
      <c r="D8" s="111" t="s">
        <v>1014</v>
      </c>
      <c r="E8" s="188">
        <v>180000</v>
      </c>
    </row>
    <row r="9" spans="1:5" ht="123.75" customHeight="1" x14ac:dyDescent="0.3">
      <c r="A9" s="108" t="s">
        <v>1047</v>
      </c>
      <c r="B9" s="113" t="s">
        <v>1048</v>
      </c>
      <c r="C9" s="110"/>
      <c r="D9" s="111" t="s">
        <v>1014</v>
      </c>
      <c r="E9" s="188">
        <v>4560000</v>
      </c>
    </row>
    <row r="10" spans="1:5" ht="92.25" customHeight="1" x14ac:dyDescent="0.3">
      <c r="A10" s="108" t="s">
        <v>1073</v>
      </c>
      <c r="B10" s="113" t="s">
        <v>1074</v>
      </c>
      <c r="C10" s="110"/>
      <c r="D10" s="111" t="s">
        <v>1014</v>
      </c>
      <c r="E10" s="188">
        <v>23328000</v>
      </c>
    </row>
    <row r="11" spans="1:5" ht="120" customHeight="1" x14ac:dyDescent="0.3">
      <c r="A11" s="108" t="s">
        <v>1075</v>
      </c>
      <c r="B11" s="113" t="s">
        <v>1076</v>
      </c>
      <c r="C11" s="110"/>
      <c r="D11" s="111" t="s">
        <v>1014</v>
      </c>
      <c r="E11" s="188">
        <v>4176000</v>
      </c>
    </row>
    <row r="12" spans="1:5" ht="120" customHeight="1" thickBot="1" x14ac:dyDescent="0.35">
      <c r="A12" s="174"/>
      <c r="B12" s="175"/>
      <c r="C12" s="176"/>
      <c r="D12" s="177"/>
      <c r="E12" s="178"/>
    </row>
    <row r="13" spans="1:5" ht="76.900000000000006" customHeight="1" thickBot="1" x14ac:dyDescent="0.3">
      <c r="A13" s="216" t="s">
        <v>1079</v>
      </c>
      <c r="B13" s="217"/>
      <c r="C13" s="217"/>
      <c r="D13" s="218"/>
      <c r="E13" s="117"/>
    </row>
    <row r="14" spans="1:5" ht="189" customHeight="1" x14ac:dyDescent="0.25">
      <c r="A14" s="179" t="s">
        <v>1001</v>
      </c>
      <c r="B14" s="179" t="s">
        <v>1011</v>
      </c>
      <c r="C14" s="180" t="s">
        <v>1082</v>
      </c>
      <c r="D14" s="180" t="s">
        <v>1012</v>
      </c>
      <c r="E14" s="117"/>
    </row>
    <row r="15" spans="1:5" ht="60.75" customHeight="1" x14ac:dyDescent="0.25">
      <c r="A15" s="181" t="s">
        <v>1020</v>
      </c>
      <c r="B15" s="182" t="s">
        <v>1080</v>
      </c>
      <c r="C15" s="183"/>
      <c r="D15" s="184">
        <v>500000</v>
      </c>
    </row>
    <row r="16" spans="1:5" ht="66" customHeight="1" thickBot="1" x14ac:dyDescent="0.3">
      <c r="A16" s="115"/>
      <c r="B16" s="116"/>
      <c r="D16" s="117"/>
    </row>
    <row r="17" spans="1:4" ht="168" customHeight="1" x14ac:dyDescent="0.25">
      <c r="A17" s="103" t="s">
        <v>1001</v>
      </c>
      <c r="B17" s="104" t="s">
        <v>1011</v>
      </c>
      <c r="C17" s="105" t="s">
        <v>1083</v>
      </c>
      <c r="D17" s="106" t="s">
        <v>1012</v>
      </c>
    </row>
    <row r="18" spans="1:4" ht="37.5" x14ac:dyDescent="0.25">
      <c r="A18" s="114" t="s">
        <v>1021</v>
      </c>
      <c r="B18" s="122" t="s">
        <v>1081</v>
      </c>
      <c r="C18" s="2"/>
      <c r="D18" s="112">
        <v>500000</v>
      </c>
    </row>
    <row r="19" spans="1:4" ht="49.9" customHeight="1" x14ac:dyDescent="0.25">
      <c r="A19" s="115"/>
      <c r="B19" s="123"/>
      <c r="D19" s="117"/>
    </row>
    <row r="20" spans="1:4" ht="144.6" customHeight="1" x14ac:dyDescent="0.25">
      <c r="A20" s="118" t="s">
        <v>1001</v>
      </c>
      <c r="B20" s="118" t="s">
        <v>1011</v>
      </c>
      <c r="C20" s="119" t="s">
        <v>1085</v>
      </c>
      <c r="D20" s="119" t="s">
        <v>1012</v>
      </c>
    </row>
    <row r="21" spans="1:4" ht="43.9" customHeight="1" x14ac:dyDescent="0.25">
      <c r="A21" s="120" t="s">
        <v>1022</v>
      </c>
      <c r="B21" s="122" t="s">
        <v>1084</v>
      </c>
      <c r="C21" s="2"/>
      <c r="D21" s="121">
        <v>1000000</v>
      </c>
    </row>
    <row r="22" spans="1:4" ht="43.9" customHeight="1" x14ac:dyDescent="0.25">
      <c r="A22" s="115"/>
      <c r="B22" s="185"/>
      <c r="D22" s="178"/>
    </row>
    <row r="23" spans="1:4" ht="149.25" customHeight="1" x14ac:dyDescent="0.25">
      <c r="A23" s="118" t="s">
        <v>1001</v>
      </c>
      <c r="B23" s="118" t="s">
        <v>1011</v>
      </c>
      <c r="C23" s="119" t="s">
        <v>1088</v>
      </c>
      <c r="D23" s="119" t="s">
        <v>1012</v>
      </c>
    </row>
    <row r="24" spans="1:4" ht="43.9" customHeight="1" x14ac:dyDescent="0.25">
      <c r="A24" s="120" t="s">
        <v>1023</v>
      </c>
      <c r="B24" s="122" t="s">
        <v>1087</v>
      </c>
      <c r="C24" s="2"/>
      <c r="D24" s="121">
        <v>1000000</v>
      </c>
    </row>
    <row r="25" spans="1:4" ht="43.9" customHeight="1" x14ac:dyDescent="0.25">
      <c r="A25" s="115"/>
      <c r="B25" s="185"/>
      <c r="D25" s="178"/>
    </row>
    <row r="26" spans="1:4" ht="144.75" customHeight="1" x14ac:dyDescent="0.25">
      <c r="A26" s="118" t="s">
        <v>1001</v>
      </c>
      <c r="B26" s="118" t="s">
        <v>1011</v>
      </c>
      <c r="C26" s="119" t="s">
        <v>1091</v>
      </c>
      <c r="D26" s="119" t="s">
        <v>1012</v>
      </c>
    </row>
    <row r="27" spans="1:4" ht="43.9" customHeight="1" x14ac:dyDescent="0.25">
      <c r="A27" s="120" t="s">
        <v>1024</v>
      </c>
      <c r="B27" s="122" t="s">
        <v>1089</v>
      </c>
      <c r="C27" s="2"/>
      <c r="D27" s="121">
        <v>1000000</v>
      </c>
    </row>
    <row r="28" spans="1:4" ht="43.9" customHeight="1" x14ac:dyDescent="0.25">
      <c r="A28" s="115"/>
      <c r="B28" s="185"/>
      <c r="D28" s="178"/>
    </row>
    <row r="29" spans="1:4" ht="176.25" customHeight="1" x14ac:dyDescent="0.25">
      <c r="A29" s="118" t="s">
        <v>1001</v>
      </c>
      <c r="B29" s="118" t="s">
        <v>1011</v>
      </c>
      <c r="C29" s="119" t="s">
        <v>1090</v>
      </c>
      <c r="D29" s="119" t="s">
        <v>1012</v>
      </c>
    </row>
    <row r="30" spans="1:4" ht="45" customHeight="1" x14ac:dyDescent="0.25">
      <c r="A30" s="120" t="s">
        <v>1024</v>
      </c>
      <c r="B30" s="122" t="s">
        <v>1092</v>
      </c>
      <c r="C30" s="2"/>
      <c r="D30" s="121">
        <v>500000</v>
      </c>
    </row>
    <row r="32" spans="1:4" ht="130.5" customHeight="1" x14ac:dyDescent="0.3">
      <c r="B32" s="187" t="s">
        <v>1093</v>
      </c>
    </row>
    <row r="33" spans="2:2" ht="75" x14ac:dyDescent="0.3">
      <c r="B33" s="187" t="s">
        <v>1060</v>
      </c>
    </row>
  </sheetData>
  <mergeCells count="1">
    <mergeCell ref="A13:D13"/>
  </mergeCells>
  <phoneticPr fontId="23" type="noConversion"/>
  <printOptions horizontalCentered="1" verticalCentered="1"/>
  <pageMargins left="0.7" right="0.7" top="0.75" bottom="0.75" header="0.3" footer="0.3"/>
  <pageSetup scale="44" fitToHeight="3" orientation="landscape" r:id="rId1"/>
  <headerFooter>
    <oddFooter>Page &amp;P of &amp;N</oddFooter>
  </headerFooter>
  <rowBreaks count="1" manualBreakCount="1">
    <brk id="11" max="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3:I121"/>
  <sheetViews>
    <sheetView topLeftCell="C1" zoomScale="85" zoomScaleNormal="85" workbookViewId="0">
      <selection activeCell="G6" sqref="G6"/>
    </sheetView>
  </sheetViews>
  <sheetFormatPr baseColWidth="10" defaultColWidth="9.140625" defaultRowHeight="15" outlineLevelRow="1" x14ac:dyDescent="0.25"/>
  <cols>
    <col min="2" max="2" width="37.85546875" customWidth="1"/>
    <col min="3" max="3" width="34" customWidth="1"/>
    <col min="4" max="4" width="47.140625" customWidth="1"/>
    <col min="5" max="5" width="66.140625" customWidth="1"/>
    <col min="6" max="6" width="28.85546875" customWidth="1"/>
    <col min="7" max="7" width="30.5703125" customWidth="1"/>
    <col min="8" max="8" width="40.85546875" customWidth="1"/>
    <col min="9" max="9" width="25.42578125" customWidth="1"/>
  </cols>
  <sheetData>
    <row r="3" spans="1:9" ht="24" thickBot="1" x14ac:dyDescent="0.4">
      <c r="A3" s="245" t="s">
        <v>1010</v>
      </c>
      <c r="B3" s="245"/>
      <c r="C3" s="245"/>
      <c r="D3" s="245"/>
      <c r="E3" s="245"/>
      <c r="F3" s="245"/>
    </row>
    <row r="4" spans="1:9" ht="75" customHeight="1" thickBot="1" x14ac:dyDescent="0.3">
      <c r="A4" s="95" t="s">
        <v>995</v>
      </c>
      <c r="B4" s="96" t="s">
        <v>941</v>
      </c>
      <c r="C4" s="97" t="s">
        <v>1067</v>
      </c>
      <c r="D4" s="98" t="s">
        <v>1052</v>
      </c>
      <c r="E4" s="99" t="s">
        <v>1001</v>
      </c>
      <c r="F4" s="144" t="s">
        <v>1050</v>
      </c>
      <c r="G4" s="144" t="s">
        <v>1051</v>
      </c>
      <c r="H4" s="151" t="s">
        <v>1053</v>
      </c>
      <c r="I4" s="144" t="s">
        <v>1054</v>
      </c>
    </row>
    <row r="5" spans="1:9" ht="18.75" x14ac:dyDescent="0.25">
      <c r="A5" s="7">
        <v>34</v>
      </c>
      <c r="B5" s="46" t="s">
        <v>938</v>
      </c>
      <c r="C5" s="13">
        <v>20</v>
      </c>
      <c r="D5" s="55" t="s">
        <v>947</v>
      </c>
      <c r="E5" s="100" t="s">
        <v>996</v>
      </c>
      <c r="F5" s="145">
        <f>20*40000*4</f>
        <v>3200000</v>
      </c>
      <c r="G5" s="152">
        <f>+F5*0.3</f>
        <v>960000</v>
      </c>
      <c r="H5" s="153">
        <f>+G5/(0.2*C5)</f>
        <v>240000</v>
      </c>
      <c r="I5" s="154">
        <f>+F5+G5</f>
        <v>4160000</v>
      </c>
    </row>
    <row r="6" spans="1:9" ht="18.75" x14ac:dyDescent="0.3">
      <c r="A6" s="7">
        <v>26</v>
      </c>
      <c r="B6" s="17" t="s">
        <v>936</v>
      </c>
      <c r="C6" s="14">
        <v>22</v>
      </c>
      <c r="D6" s="42" t="s">
        <v>945</v>
      </c>
      <c r="E6" s="101" t="s">
        <v>997</v>
      </c>
      <c r="F6" s="146">
        <f>+C6*15000*4</f>
        <v>1320000</v>
      </c>
      <c r="G6" s="147">
        <f>+F6*0.6</f>
        <v>792000</v>
      </c>
      <c r="H6" s="148">
        <f>+G6/(0.4*C6)</f>
        <v>90000</v>
      </c>
      <c r="I6" s="149">
        <f t="shared" ref="I6:I9" si="0">+F6+G6</f>
        <v>2112000</v>
      </c>
    </row>
    <row r="7" spans="1:9" ht="18.75" x14ac:dyDescent="0.25">
      <c r="A7" s="7">
        <v>28</v>
      </c>
      <c r="B7" s="51" t="s">
        <v>939</v>
      </c>
      <c r="C7" s="14">
        <v>20</v>
      </c>
      <c r="D7" s="42" t="s">
        <v>948</v>
      </c>
      <c r="E7" s="101" t="s">
        <v>998</v>
      </c>
      <c r="F7" s="146">
        <f>+C7*15000*4</f>
        <v>1200000</v>
      </c>
      <c r="G7" s="147">
        <f t="shared" ref="G7:G8" si="1">+F7*0.3</f>
        <v>360000</v>
      </c>
      <c r="H7" s="148">
        <f t="shared" ref="H7:H9" si="2">+G7/(0.2*C7)</f>
        <v>90000</v>
      </c>
      <c r="I7" s="149">
        <f t="shared" si="0"/>
        <v>1560000</v>
      </c>
    </row>
    <row r="8" spans="1:9" ht="18.75" x14ac:dyDescent="0.25">
      <c r="A8" s="7">
        <v>30</v>
      </c>
      <c r="B8" s="51" t="s">
        <v>937</v>
      </c>
      <c r="C8" s="14">
        <v>74</v>
      </c>
      <c r="D8" s="42" t="s">
        <v>946</v>
      </c>
      <c r="E8" s="101" t="s">
        <v>999</v>
      </c>
      <c r="F8" s="146">
        <f>+C8*15000*4</f>
        <v>4440000</v>
      </c>
      <c r="G8" s="147">
        <f t="shared" si="1"/>
        <v>1332000</v>
      </c>
      <c r="H8" s="148">
        <f t="shared" si="2"/>
        <v>90000</v>
      </c>
      <c r="I8" s="149">
        <f t="shared" si="0"/>
        <v>5772000</v>
      </c>
    </row>
    <row r="9" spans="1:9" ht="19.5" thickBot="1" x14ac:dyDescent="0.35">
      <c r="A9" s="7">
        <v>33</v>
      </c>
      <c r="B9" s="52" t="s">
        <v>940</v>
      </c>
      <c r="C9" s="26">
        <v>67</v>
      </c>
      <c r="D9" s="43" t="s">
        <v>949</v>
      </c>
      <c r="E9" s="102" t="s">
        <v>1000</v>
      </c>
      <c r="F9" s="155">
        <f>+C9*15000*4</f>
        <v>4020000</v>
      </c>
      <c r="G9" s="156">
        <f>+F9*0.3</f>
        <v>1206000</v>
      </c>
      <c r="H9" s="157">
        <f t="shared" si="2"/>
        <v>90000</v>
      </c>
      <c r="I9" s="150">
        <f t="shared" si="0"/>
        <v>5226000</v>
      </c>
    </row>
    <row r="10" spans="1:9" ht="18.75" x14ac:dyDescent="0.3">
      <c r="B10" s="21" t="s">
        <v>942</v>
      </c>
      <c r="C10" s="23">
        <f>SUM(C5:C9)</f>
        <v>203</v>
      </c>
      <c r="H10" s="158" t="s">
        <v>1056</v>
      </c>
      <c r="I10" s="159">
        <f>+SUM(I5:I9)</f>
        <v>18830000</v>
      </c>
    </row>
    <row r="11" spans="1:9" ht="19.5" thickBot="1" x14ac:dyDescent="0.35">
      <c r="B11" s="18" t="s">
        <v>943</v>
      </c>
      <c r="C11" s="19">
        <f>+C10/376</f>
        <v>0.53989361702127658</v>
      </c>
    </row>
    <row r="13" spans="1:9" x14ac:dyDescent="0.25">
      <c r="D13" s="142"/>
      <c r="E13" s="142"/>
      <c r="F13" s="143"/>
    </row>
    <row r="14" spans="1:9" ht="21" x14ac:dyDescent="0.35">
      <c r="A14" s="247" t="s">
        <v>967</v>
      </c>
      <c r="B14" s="247"/>
      <c r="C14" s="247"/>
      <c r="D14" s="247"/>
      <c r="E14" s="247"/>
      <c r="F14" s="247"/>
    </row>
    <row r="15" spans="1:9" ht="57.75" hidden="1" customHeight="1" outlineLevel="1" thickBot="1" x14ac:dyDescent="0.3">
      <c r="B15" s="10" t="s">
        <v>941</v>
      </c>
      <c r="C15" s="12" t="s">
        <v>950</v>
      </c>
      <c r="D15" s="11" t="s">
        <v>951</v>
      </c>
      <c r="E15" s="44"/>
    </row>
    <row r="16" spans="1:9" ht="18.75" hidden="1" outlineLevel="1" x14ac:dyDescent="0.3">
      <c r="B16" s="37" t="s">
        <v>956</v>
      </c>
      <c r="C16" s="34">
        <v>1</v>
      </c>
      <c r="D16" s="248" t="s">
        <v>965</v>
      </c>
      <c r="E16" s="50"/>
    </row>
    <row r="17" spans="2:5" ht="18.75" hidden="1" outlineLevel="1" x14ac:dyDescent="0.3">
      <c r="B17" s="36" t="s">
        <v>957</v>
      </c>
      <c r="C17" s="14">
        <v>2</v>
      </c>
      <c r="D17" s="241"/>
      <c r="E17" s="50"/>
    </row>
    <row r="18" spans="2:5" ht="18.75" hidden="1" outlineLevel="1" x14ac:dyDescent="0.3">
      <c r="B18" s="36" t="s">
        <v>953</v>
      </c>
      <c r="C18" s="14">
        <v>12</v>
      </c>
      <c r="D18" s="241"/>
      <c r="E18" s="50"/>
    </row>
    <row r="19" spans="2:5" ht="18.75" hidden="1" outlineLevel="1" x14ac:dyDescent="0.3">
      <c r="B19" s="36" t="s">
        <v>958</v>
      </c>
      <c r="C19" s="14">
        <v>1</v>
      </c>
      <c r="D19" s="241"/>
      <c r="E19" s="50"/>
    </row>
    <row r="20" spans="2:5" ht="18.75" hidden="1" outlineLevel="1" x14ac:dyDescent="0.3">
      <c r="B20" s="48" t="s">
        <v>952</v>
      </c>
      <c r="C20" s="15">
        <v>4</v>
      </c>
      <c r="D20" s="241"/>
      <c r="E20" s="50"/>
    </row>
    <row r="21" spans="2:5" ht="18.75" hidden="1" outlineLevel="1" x14ac:dyDescent="0.3">
      <c r="B21" s="30" t="s">
        <v>938</v>
      </c>
      <c r="C21" s="15">
        <v>5</v>
      </c>
      <c r="D21" s="241"/>
      <c r="E21" s="50"/>
    </row>
    <row r="22" spans="2:5" ht="18.75" hidden="1" outlineLevel="1" x14ac:dyDescent="0.3">
      <c r="B22" s="28" t="s">
        <v>986</v>
      </c>
      <c r="C22" s="14">
        <v>11</v>
      </c>
      <c r="D22" s="241"/>
      <c r="E22" s="50"/>
    </row>
    <row r="23" spans="2:5" ht="18.75" hidden="1" outlineLevel="1" x14ac:dyDescent="0.3">
      <c r="B23" s="36" t="s">
        <v>964</v>
      </c>
      <c r="C23" s="14">
        <v>1</v>
      </c>
      <c r="D23" s="241"/>
      <c r="E23" s="50"/>
    </row>
    <row r="24" spans="2:5" ht="18.75" hidden="1" outlineLevel="1" x14ac:dyDescent="0.3">
      <c r="B24" s="36" t="s">
        <v>961</v>
      </c>
      <c r="C24" s="14">
        <v>1</v>
      </c>
      <c r="D24" s="241"/>
      <c r="E24" s="50"/>
    </row>
    <row r="25" spans="2:5" ht="18.75" hidden="1" outlineLevel="1" x14ac:dyDescent="0.3">
      <c r="B25" s="31" t="s">
        <v>939</v>
      </c>
      <c r="C25" s="14">
        <v>9</v>
      </c>
      <c r="D25" s="241"/>
      <c r="E25" s="50"/>
    </row>
    <row r="26" spans="2:5" ht="18.75" hidden="1" outlineLevel="1" x14ac:dyDescent="0.3">
      <c r="B26" s="36" t="s">
        <v>955</v>
      </c>
      <c r="C26" s="14">
        <v>3</v>
      </c>
      <c r="D26" s="241"/>
      <c r="E26" s="50"/>
    </row>
    <row r="27" spans="2:5" ht="18.75" hidden="1" outlineLevel="1" x14ac:dyDescent="0.3">
      <c r="B27" s="29" t="s">
        <v>937</v>
      </c>
      <c r="C27" s="14">
        <v>92</v>
      </c>
      <c r="D27" s="241"/>
      <c r="E27" s="50"/>
    </row>
    <row r="28" spans="2:5" ht="18.75" hidden="1" outlineLevel="1" x14ac:dyDescent="0.3">
      <c r="B28" s="36" t="s">
        <v>962</v>
      </c>
      <c r="C28" s="14">
        <v>1</v>
      </c>
      <c r="D28" s="241"/>
      <c r="E28" s="50"/>
    </row>
    <row r="29" spans="2:5" ht="18.75" hidden="1" outlineLevel="1" x14ac:dyDescent="0.3">
      <c r="B29" s="36" t="s">
        <v>963</v>
      </c>
      <c r="C29" s="14">
        <v>1</v>
      </c>
      <c r="D29" s="241"/>
      <c r="E29" s="50"/>
    </row>
    <row r="30" spans="2:5" ht="18.75" hidden="1" outlineLevel="1" x14ac:dyDescent="0.3">
      <c r="B30" s="36" t="s">
        <v>954</v>
      </c>
      <c r="C30" s="14">
        <v>1</v>
      </c>
      <c r="D30" s="241"/>
      <c r="E30" s="50"/>
    </row>
    <row r="31" spans="2:5" ht="18.75" hidden="1" outlineLevel="1" x14ac:dyDescent="0.3">
      <c r="B31" s="36" t="s">
        <v>960</v>
      </c>
      <c r="C31" s="14">
        <v>2</v>
      </c>
      <c r="D31" s="241"/>
      <c r="E31" s="50"/>
    </row>
    <row r="32" spans="2:5" ht="18.75" hidden="1" outlineLevel="1" x14ac:dyDescent="0.3">
      <c r="B32" s="32" t="s">
        <v>940</v>
      </c>
      <c r="C32" s="14">
        <v>22</v>
      </c>
      <c r="D32" s="241"/>
      <c r="E32" s="50"/>
    </row>
    <row r="33" spans="1:6" ht="19.5" hidden="1" outlineLevel="1" thickBot="1" x14ac:dyDescent="0.35">
      <c r="B33" s="33" t="s">
        <v>959</v>
      </c>
      <c r="C33" s="26">
        <v>4</v>
      </c>
      <c r="D33" s="242"/>
      <c r="E33" s="50"/>
    </row>
    <row r="34" spans="1:6" ht="18.75" hidden="1" outlineLevel="1" x14ac:dyDescent="0.3">
      <c r="B34" s="21" t="s">
        <v>942</v>
      </c>
      <c r="C34" s="23">
        <f>SUM(C16:C33)</f>
        <v>173</v>
      </c>
    </row>
    <row r="35" spans="1:6" ht="19.5" hidden="1" outlineLevel="1" thickBot="1" x14ac:dyDescent="0.35">
      <c r="B35" s="18" t="s">
        <v>943</v>
      </c>
      <c r="C35" s="19">
        <f>+C34/376</f>
        <v>0.46010638297872342</v>
      </c>
    </row>
    <row r="36" spans="1:6" collapsed="1" x14ac:dyDescent="0.25"/>
    <row r="38" spans="1:6" ht="21" x14ac:dyDescent="0.35">
      <c r="A38" s="247" t="s">
        <v>985</v>
      </c>
      <c r="B38" s="247"/>
      <c r="C38" s="247"/>
      <c r="D38" s="247"/>
      <c r="E38" s="247"/>
      <c r="F38" s="247"/>
    </row>
    <row r="39" spans="1:6" ht="56.25" hidden="1" outlineLevel="1" x14ac:dyDescent="0.25">
      <c r="B39" s="38" t="s">
        <v>941</v>
      </c>
      <c r="C39" s="39" t="s">
        <v>966</v>
      </c>
      <c r="D39" s="40" t="s">
        <v>951</v>
      </c>
      <c r="E39" s="44"/>
    </row>
    <row r="40" spans="1:6" ht="18.75" hidden="1" outlineLevel="1" x14ac:dyDescent="0.25">
      <c r="B40" s="49" t="s">
        <v>968</v>
      </c>
      <c r="C40" s="45">
        <v>5</v>
      </c>
      <c r="D40" s="240" t="s">
        <v>965</v>
      </c>
      <c r="E40" s="50"/>
    </row>
    <row r="41" spans="1:6" ht="18.75" hidden="1" outlineLevel="1" x14ac:dyDescent="0.25">
      <c r="B41" s="49" t="s">
        <v>969</v>
      </c>
      <c r="C41" s="45">
        <v>4</v>
      </c>
      <c r="D41" s="241"/>
      <c r="E41" s="50"/>
    </row>
    <row r="42" spans="1:6" ht="18.75" hidden="1" outlineLevel="1" x14ac:dyDescent="0.25">
      <c r="B42" s="49" t="s">
        <v>970</v>
      </c>
      <c r="C42" s="45">
        <v>1</v>
      </c>
      <c r="D42" s="241"/>
      <c r="E42" s="50"/>
    </row>
    <row r="43" spans="1:6" ht="18.75" hidden="1" outlineLevel="1" x14ac:dyDescent="0.25">
      <c r="B43" s="49" t="s">
        <v>971</v>
      </c>
      <c r="C43" s="45">
        <v>1</v>
      </c>
      <c r="D43" s="241"/>
      <c r="E43" s="50"/>
    </row>
    <row r="44" spans="1:6" ht="18.75" hidden="1" customHeight="1" outlineLevel="1" x14ac:dyDescent="0.3">
      <c r="B44" s="36" t="s">
        <v>956</v>
      </c>
      <c r="C44" s="14">
        <v>14</v>
      </c>
      <c r="D44" s="241"/>
      <c r="E44" s="50"/>
    </row>
    <row r="45" spans="1:6" ht="18.75" hidden="1" outlineLevel="1" x14ac:dyDescent="0.3">
      <c r="B45" s="36" t="s">
        <v>972</v>
      </c>
      <c r="C45" s="14">
        <v>1</v>
      </c>
      <c r="D45" s="241"/>
      <c r="E45" s="50"/>
    </row>
    <row r="46" spans="1:6" ht="18.75" hidden="1" outlineLevel="1" x14ac:dyDescent="0.3">
      <c r="B46" s="36" t="s">
        <v>957</v>
      </c>
      <c r="C46" s="14">
        <v>13</v>
      </c>
      <c r="D46" s="241"/>
      <c r="E46" s="50"/>
    </row>
    <row r="47" spans="1:6" ht="18.75" hidden="1" outlineLevel="1" x14ac:dyDescent="0.3">
      <c r="B47" s="36" t="s">
        <v>973</v>
      </c>
      <c r="C47" s="14">
        <v>3</v>
      </c>
      <c r="D47" s="241"/>
      <c r="E47" s="50"/>
    </row>
    <row r="48" spans="1:6" ht="18.75" hidden="1" outlineLevel="1" x14ac:dyDescent="0.3">
      <c r="B48" s="36" t="s">
        <v>974</v>
      </c>
      <c r="C48" s="14">
        <v>1</v>
      </c>
      <c r="D48" s="241"/>
      <c r="E48" s="50"/>
    </row>
    <row r="49" spans="2:5" ht="20.25" hidden="1" customHeight="1" outlineLevel="1" x14ac:dyDescent="0.3">
      <c r="B49" s="36" t="s">
        <v>953</v>
      </c>
      <c r="C49" s="14">
        <v>18</v>
      </c>
      <c r="D49" s="241"/>
      <c r="E49" s="50"/>
    </row>
    <row r="50" spans="2:5" ht="18.75" hidden="1" outlineLevel="1" x14ac:dyDescent="0.3">
      <c r="B50" s="36" t="s">
        <v>958</v>
      </c>
      <c r="C50" s="14">
        <v>0</v>
      </c>
      <c r="D50" s="241"/>
      <c r="E50" s="50"/>
    </row>
    <row r="51" spans="2:5" ht="18.75" hidden="1" outlineLevel="1" x14ac:dyDescent="0.3">
      <c r="B51" s="36" t="s">
        <v>975</v>
      </c>
      <c r="C51" s="14">
        <v>2</v>
      </c>
      <c r="D51" s="241"/>
      <c r="E51" s="50"/>
    </row>
    <row r="52" spans="2:5" ht="18" hidden="1" customHeight="1" outlineLevel="1" x14ac:dyDescent="0.3">
      <c r="B52" s="36" t="s">
        <v>952</v>
      </c>
      <c r="C52" s="14">
        <v>32</v>
      </c>
      <c r="D52" s="241"/>
      <c r="E52" s="50"/>
    </row>
    <row r="53" spans="2:5" ht="18.75" hidden="1" outlineLevel="1" x14ac:dyDescent="0.3">
      <c r="B53" s="36" t="s">
        <v>938</v>
      </c>
      <c r="C53" s="14">
        <v>34</v>
      </c>
      <c r="D53" s="241"/>
      <c r="E53" s="50"/>
    </row>
    <row r="54" spans="2:5" ht="18.75" hidden="1" outlineLevel="1" x14ac:dyDescent="0.3">
      <c r="B54" s="36" t="s">
        <v>977</v>
      </c>
      <c r="C54" s="14">
        <v>3</v>
      </c>
      <c r="D54" s="241"/>
      <c r="E54" s="50"/>
    </row>
    <row r="55" spans="2:5" ht="18.75" hidden="1" outlineLevel="1" x14ac:dyDescent="0.3">
      <c r="B55" s="36" t="s">
        <v>936</v>
      </c>
      <c r="C55" s="14">
        <v>9</v>
      </c>
      <c r="D55" s="241"/>
      <c r="E55" s="50"/>
    </row>
    <row r="56" spans="2:5" ht="18.75" hidden="1" outlineLevel="1" x14ac:dyDescent="0.3">
      <c r="B56" s="36" t="s">
        <v>964</v>
      </c>
      <c r="C56" s="14">
        <v>21</v>
      </c>
      <c r="D56" s="241"/>
      <c r="E56" s="50"/>
    </row>
    <row r="57" spans="2:5" ht="18.75" hidden="1" outlineLevel="1" x14ac:dyDescent="0.3">
      <c r="B57" s="36" t="s">
        <v>961</v>
      </c>
      <c r="C57" s="14">
        <v>18</v>
      </c>
      <c r="D57" s="241"/>
      <c r="E57" s="50"/>
    </row>
    <row r="58" spans="2:5" ht="18.75" hidden="1" outlineLevel="1" x14ac:dyDescent="0.3">
      <c r="B58" s="36" t="s">
        <v>978</v>
      </c>
      <c r="C58" s="14">
        <v>6</v>
      </c>
      <c r="D58" s="241"/>
      <c r="E58" s="50"/>
    </row>
    <row r="59" spans="2:5" ht="18.75" hidden="1" outlineLevel="1" x14ac:dyDescent="0.3">
      <c r="B59" s="36" t="s">
        <v>979</v>
      </c>
      <c r="C59" s="14">
        <v>11</v>
      </c>
      <c r="D59" s="241"/>
      <c r="E59" s="50"/>
    </row>
    <row r="60" spans="2:5" ht="18.75" hidden="1" outlineLevel="1" x14ac:dyDescent="0.3">
      <c r="B60" s="36" t="s">
        <v>939</v>
      </c>
      <c r="C60" s="14">
        <v>3</v>
      </c>
      <c r="D60" s="241"/>
      <c r="E60" s="50"/>
    </row>
    <row r="61" spans="2:5" ht="18.75" hidden="1" outlineLevel="1" x14ac:dyDescent="0.3">
      <c r="B61" s="36" t="s">
        <v>980</v>
      </c>
      <c r="C61" s="14">
        <v>4</v>
      </c>
      <c r="D61" s="241"/>
      <c r="E61" s="50"/>
    </row>
    <row r="62" spans="2:5" ht="18.75" hidden="1" outlineLevel="1" x14ac:dyDescent="0.3">
      <c r="B62" s="36" t="s">
        <v>981</v>
      </c>
      <c r="C62" s="14">
        <v>2</v>
      </c>
      <c r="D62" s="241"/>
      <c r="E62" s="50"/>
    </row>
    <row r="63" spans="2:5" ht="18.75" hidden="1" outlineLevel="1" x14ac:dyDescent="0.3">
      <c r="B63" s="36" t="s">
        <v>955</v>
      </c>
      <c r="C63" s="14">
        <v>6</v>
      </c>
      <c r="D63" s="241"/>
      <c r="E63" s="50"/>
    </row>
    <row r="64" spans="2:5" ht="18.75" hidden="1" outlineLevel="1" x14ac:dyDescent="0.3">
      <c r="B64" s="36" t="s">
        <v>937</v>
      </c>
      <c r="C64" s="14">
        <v>26</v>
      </c>
      <c r="D64" s="241"/>
      <c r="E64" s="50"/>
    </row>
    <row r="65" spans="1:9" ht="18.75" hidden="1" outlineLevel="1" x14ac:dyDescent="0.3">
      <c r="B65" s="36" t="s">
        <v>962</v>
      </c>
      <c r="C65" s="14">
        <v>0</v>
      </c>
      <c r="D65" s="241"/>
      <c r="E65" s="50"/>
    </row>
    <row r="66" spans="1:9" ht="18.75" hidden="1" outlineLevel="1" x14ac:dyDescent="0.3">
      <c r="B66" s="36" t="s">
        <v>982</v>
      </c>
      <c r="C66" s="14">
        <v>2</v>
      </c>
      <c r="D66" s="241"/>
      <c r="E66" s="50"/>
    </row>
    <row r="67" spans="1:9" ht="18.75" hidden="1" outlineLevel="1" x14ac:dyDescent="0.3">
      <c r="B67" s="36" t="s">
        <v>963</v>
      </c>
      <c r="C67" s="14">
        <v>0</v>
      </c>
      <c r="D67" s="241"/>
      <c r="E67" s="50"/>
    </row>
    <row r="68" spans="1:9" ht="18.75" hidden="1" outlineLevel="1" x14ac:dyDescent="0.3">
      <c r="B68" s="36" t="s">
        <v>983</v>
      </c>
      <c r="C68" s="14">
        <v>1</v>
      </c>
      <c r="D68" s="241"/>
      <c r="E68" s="50"/>
    </row>
    <row r="69" spans="1:9" ht="18.75" hidden="1" outlineLevel="1" x14ac:dyDescent="0.3">
      <c r="B69" s="36" t="s">
        <v>954</v>
      </c>
      <c r="C69" s="14">
        <v>0</v>
      </c>
      <c r="D69" s="241"/>
      <c r="E69" s="50"/>
    </row>
    <row r="70" spans="1:9" ht="18.75" hidden="1" outlineLevel="1" x14ac:dyDescent="0.3">
      <c r="B70" s="36" t="s">
        <v>960</v>
      </c>
      <c r="C70" s="14">
        <v>1</v>
      </c>
      <c r="D70" s="241"/>
      <c r="E70" s="50"/>
    </row>
    <row r="71" spans="1:9" ht="18.75" hidden="1" outlineLevel="1" x14ac:dyDescent="0.3">
      <c r="B71" s="36" t="s">
        <v>940</v>
      </c>
      <c r="C71" s="14">
        <v>74</v>
      </c>
      <c r="D71" s="241"/>
      <c r="E71" s="50"/>
    </row>
    <row r="72" spans="1:9" ht="18.75" hidden="1" outlineLevel="1" x14ac:dyDescent="0.3">
      <c r="B72" s="36" t="s">
        <v>959</v>
      </c>
      <c r="C72" s="14">
        <v>6</v>
      </c>
      <c r="D72" s="241"/>
      <c r="E72" s="50"/>
    </row>
    <row r="73" spans="1:9" ht="19.5" hidden="1" outlineLevel="1" thickBot="1" x14ac:dyDescent="0.35">
      <c r="B73" s="33" t="s">
        <v>984</v>
      </c>
      <c r="C73" s="26">
        <v>1</v>
      </c>
      <c r="D73" s="242"/>
      <c r="E73" s="50"/>
    </row>
    <row r="74" spans="1:9" ht="18.75" hidden="1" outlineLevel="1" x14ac:dyDescent="0.3">
      <c r="B74" s="21" t="s">
        <v>942</v>
      </c>
      <c r="C74" s="23">
        <f>SUM(C40:C73)</f>
        <v>323</v>
      </c>
    </row>
    <row r="75" spans="1:9" collapsed="1" x14ac:dyDescent="0.25"/>
    <row r="77" spans="1:9" ht="24" thickBot="1" x14ac:dyDescent="0.4">
      <c r="A77" s="246" t="s">
        <v>987</v>
      </c>
      <c r="B77" s="246"/>
      <c r="C77" s="246"/>
      <c r="D77" s="246"/>
      <c r="E77" s="246"/>
      <c r="F77" s="246"/>
    </row>
    <row r="78" spans="1:9" ht="75.75" thickBot="1" x14ac:dyDescent="0.3">
      <c r="A78" s="91" t="s">
        <v>995</v>
      </c>
      <c r="B78" s="92" t="s">
        <v>941</v>
      </c>
      <c r="C78" s="92" t="s">
        <v>989</v>
      </c>
      <c r="D78" s="93" t="s">
        <v>988</v>
      </c>
      <c r="E78" s="94" t="s">
        <v>1001</v>
      </c>
      <c r="F78" s="144" t="s">
        <v>1050</v>
      </c>
      <c r="G78" s="144" t="s">
        <v>1051</v>
      </c>
      <c r="H78" s="151" t="s">
        <v>1053</v>
      </c>
      <c r="I78" s="144" t="s">
        <v>1054</v>
      </c>
    </row>
    <row r="79" spans="1:9" ht="18.75" customHeight="1" thickBot="1" x14ac:dyDescent="0.35">
      <c r="A79" s="65">
        <v>1</v>
      </c>
      <c r="B79" s="54" t="s">
        <v>972</v>
      </c>
      <c r="C79" s="64" t="s">
        <v>993</v>
      </c>
      <c r="D79" s="35">
        <f>+$C$45</f>
        <v>1</v>
      </c>
      <c r="E79" s="243" t="s">
        <v>1037</v>
      </c>
      <c r="F79" s="221">
        <f>+SUM(D79:D85)*15000*4</f>
        <v>4440000</v>
      </c>
      <c r="G79" s="221">
        <f>+F79*0.3</f>
        <v>1332000</v>
      </c>
      <c r="H79" s="221">
        <f>G79/(0.2*SUM(D79:D85))</f>
        <v>90000</v>
      </c>
      <c r="I79" s="226">
        <f>+F79+G79</f>
        <v>5772000</v>
      </c>
    </row>
    <row r="80" spans="1:9" ht="18.75" customHeight="1" x14ac:dyDescent="0.3">
      <c r="A80" s="66">
        <v>2</v>
      </c>
      <c r="B80" s="17" t="s">
        <v>956</v>
      </c>
      <c r="C80" s="64" t="s">
        <v>993</v>
      </c>
      <c r="D80" s="25">
        <f>+$C$44+$C$16</f>
        <v>15</v>
      </c>
      <c r="E80" s="243"/>
      <c r="F80" s="222"/>
      <c r="G80" s="222">
        <f t="shared" ref="G80:G85" si="3">+F80*0.3</f>
        <v>0</v>
      </c>
      <c r="H80" s="224" t="e">
        <f t="shared" ref="H80:H85" si="4">+G80/(0.2*C80)</f>
        <v>#VALUE!</v>
      </c>
      <c r="I80" s="227"/>
    </row>
    <row r="81" spans="1:9" ht="18.75" x14ac:dyDescent="0.3">
      <c r="A81" s="66">
        <v>3</v>
      </c>
      <c r="B81" s="20" t="s">
        <v>973</v>
      </c>
      <c r="C81" s="20" t="s">
        <v>993</v>
      </c>
      <c r="D81" s="24">
        <f>+$C$47</f>
        <v>3</v>
      </c>
      <c r="E81" s="243"/>
      <c r="F81" s="222"/>
      <c r="G81" s="222">
        <f t="shared" si="3"/>
        <v>0</v>
      </c>
      <c r="H81" s="224" t="e">
        <f t="shared" si="4"/>
        <v>#VALUE!</v>
      </c>
      <c r="I81" s="227"/>
    </row>
    <row r="82" spans="1:9" ht="18.75" x14ac:dyDescent="0.3">
      <c r="A82" s="66">
        <v>4</v>
      </c>
      <c r="B82" s="17" t="s">
        <v>953</v>
      </c>
      <c r="C82" s="17" t="s">
        <v>993</v>
      </c>
      <c r="D82" s="25">
        <f>+$C$49+$C$18</f>
        <v>30</v>
      </c>
      <c r="E82" s="243"/>
      <c r="F82" s="222"/>
      <c r="G82" s="222">
        <f t="shared" si="3"/>
        <v>0</v>
      </c>
      <c r="H82" s="224" t="e">
        <f t="shared" si="4"/>
        <v>#VALUE!</v>
      </c>
      <c r="I82" s="227"/>
    </row>
    <row r="83" spans="1:9" ht="18.75" x14ac:dyDescent="0.3">
      <c r="A83" s="66">
        <v>5</v>
      </c>
      <c r="B83" s="17" t="s">
        <v>958</v>
      </c>
      <c r="C83" s="17" t="s">
        <v>993</v>
      </c>
      <c r="D83" s="25">
        <f>+$C$50+$C$19</f>
        <v>1</v>
      </c>
      <c r="E83" s="243"/>
      <c r="F83" s="222"/>
      <c r="G83" s="222">
        <f t="shared" si="3"/>
        <v>0</v>
      </c>
      <c r="H83" s="224" t="e">
        <f t="shared" si="4"/>
        <v>#VALUE!</v>
      </c>
      <c r="I83" s="227"/>
    </row>
    <row r="84" spans="1:9" ht="19.5" thickBot="1" x14ac:dyDescent="0.35">
      <c r="A84" s="66">
        <v>6</v>
      </c>
      <c r="B84" s="17" t="s">
        <v>975</v>
      </c>
      <c r="C84" s="22" t="s">
        <v>993</v>
      </c>
      <c r="D84" s="25">
        <f>+$C$51</f>
        <v>2</v>
      </c>
      <c r="E84" s="243"/>
      <c r="F84" s="222"/>
      <c r="G84" s="222">
        <f t="shared" si="3"/>
        <v>0</v>
      </c>
      <c r="H84" s="224" t="e">
        <f t="shared" si="4"/>
        <v>#VALUE!</v>
      </c>
      <c r="I84" s="227"/>
    </row>
    <row r="85" spans="1:9" ht="19.5" thickBot="1" x14ac:dyDescent="0.35">
      <c r="A85" s="65">
        <v>7</v>
      </c>
      <c r="B85" s="52" t="s">
        <v>964</v>
      </c>
      <c r="C85" s="52" t="s">
        <v>993</v>
      </c>
      <c r="D85" s="27">
        <f>+$C$23+$C$56</f>
        <v>22</v>
      </c>
      <c r="E85" s="244"/>
      <c r="F85" s="223"/>
      <c r="G85" s="223">
        <f t="shared" si="3"/>
        <v>0</v>
      </c>
      <c r="H85" s="225" t="e">
        <f t="shared" si="4"/>
        <v>#VALUE!</v>
      </c>
      <c r="I85" s="228"/>
    </row>
    <row r="86" spans="1:9" ht="45.75" customHeight="1" x14ac:dyDescent="0.25">
      <c r="A86" s="76">
        <v>8</v>
      </c>
      <c r="B86" s="56" t="s">
        <v>970</v>
      </c>
      <c r="C86" s="57" t="s">
        <v>990</v>
      </c>
      <c r="D86" s="58">
        <f>+$C$42</f>
        <v>1</v>
      </c>
      <c r="E86" s="237" t="s">
        <v>1055</v>
      </c>
      <c r="F86" s="221">
        <f>+SUM(D86:D87)*15000*4</f>
        <v>120000</v>
      </c>
      <c r="G86" s="221">
        <f>+F86*0.5</f>
        <v>60000</v>
      </c>
      <c r="H86" s="221">
        <f>G86/(0.5*SUM(D86:D87))</f>
        <v>60000</v>
      </c>
      <c r="I86" s="226">
        <f>+F86+G86</f>
        <v>180000</v>
      </c>
    </row>
    <row r="87" spans="1:9" ht="49.5" customHeight="1" thickBot="1" x14ac:dyDescent="0.3">
      <c r="A87" s="76">
        <v>9</v>
      </c>
      <c r="B87" s="59" t="s">
        <v>971</v>
      </c>
      <c r="C87" s="60" t="s">
        <v>990</v>
      </c>
      <c r="D87" s="61">
        <f>+$C$43</f>
        <v>1</v>
      </c>
      <c r="E87" s="238"/>
      <c r="F87" s="222"/>
      <c r="G87" s="222"/>
      <c r="H87" s="222"/>
      <c r="I87" s="227"/>
    </row>
    <row r="88" spans="1:9" ht="18.75" customHeight="1" x14ac:dyDescent="0.25">
      <c r="A88" s="66">
        <v>10</v>
      </c>
      <c r="B88" s="46" t="s">
        <v>968</v>
      </c>
      <c r="C88" s="46" t="s">
        <v>992</v>
      </c>
      <c r="D88" s="47">
        <f>+$C$40</f>
        <v>5</v>
      </c>
      <c r="E88" s="239" t="s">
        <v>1008</v>
      </c>
      <c r="F88" s="229">
        <f>+SUM(D88:D99)*25000*4</f>
        <v>3800000</v>
      </c>
      <c r="G88" s="229">
        <f>+F88*0.2</f>
        <v>760000</v>
      </c>
      <c r="H88" s="229">
        <f>+G88/(0.2*SUM(D88:D99))</f>
        <v>100000</v>
      </c>
      <c r="I88" s="230">
        <f>+F88+G88</f>
        <v>4560000</v>
      </c>
    </row>
    <row r="89" spans="1:9" ht="18.75" customHeight="1" x14ac:dyDescent="0.25">
      <c r="A89" s="66">
        <v>11</v>
      </c>
      <c r="B89" s="51" t="s">
        <v>969</v>
      </c>
      <c r="C89" s="51" t="s">
        <v>992</v>
      </c>
      <c r="D89" s="45">
        <v>4</v>
      </c>
      <c r="E89" s="239"/>
      <c r="F89" s="222"/>
      <c r="G89" s="222"/>
      <c r="H89" s="222"/>
      <c r="I89" s="227"/>
    </row>
    <row r="90" spans="1:9" ht="18.75" customHeight="1" thickBot="1" x14ac:dyDescent="0.35">
      <c r="A90" s="66">
        <v>12</v>
      </c>
      <c r="B90" s="17" t="s">
        <v>974</v>
      </c>
      <c r="C90" s="51" t="s">
        <v>992</v>
      </c>
      <c r="D90" s="14">
        <f>+$C$48</f>
        <v>1</v>
      </c>
      <c r="E90" s="239"/>
      <c r="F90" s="222"/>
      <c r="G90" s="222"/>
      <c r="H90" s="222"/>
      <c r="I90" s="227"/>
    </row>
    <row r="91" spans="1:9" ht="18.75" customHeight="1" x14ac:dyDescent="0.3">
      <c r="A91" s="65">
        <v>13</v>
      </c>
      <c r="B91" s="17" t="s">
        <v>978</v>
      </c>
      <c r="C91" s="51" t="s">
        <v>992</v>
      </c>
      <c r="D91" s="14">
        <f>+$C$58</f>
        <v>6</v>
      </c>
      <c r="E91" s="239"/>
      <c r="F91" s="222"/>
      <c r="G91" s="222"/>
      <c r="H91" s="222"/>
      <c r="I91" s="227"/>
    </row>
    <row r="92" spans="1:9" ht="18.75" customHeight="1" x14ac:dyDescent="0.3">
      <c r="A92" s="66">
        <v>14</v>
      </c>
      <c r="B92" s="17" t="s">
        <v>980</v>
      </c>
      <c r="C92" s="51" t="s">
        <v>992</v>
      </c>
      <c r="D92" s="14">
        <f>+$C$61</f>
        <v>4</v>
      </c>
      <c r="E92" s="239"/>
      <c r="F92" s="222"/>
      <c r="G92" s="222"/>
      <c r="H92" s="222"/>
      <c r="I92" s="227"/>
    </row>
    <row r="93" spans="1:9" ht="18.75" customHeight="1" x14ac:dyDescent="0.3">
      <c r="A93" s="66">
        <v>15</v>
      </c>
      <c r="B93" s="17" t="s">
        <v>981</v>
      </c>
      <c r="C93" s="51" t="s">
        <v>992</v>
      </c>
      <c r="D93" s="14">
        <f>+$C$62</f>
        <v>2</v>
      </c>
      <c r="E93" s="239"/>
      <c r="F93" s="222"/>
      <c r="G93" s="222"/>
      <c r="H93" s="222"/>
      <c r="I93" s="227"/>
    </row>
    <row r="94" spans="1:9" ht="19.5" customHeight="1" x14ac:dyDescent="0.3">
      <c r="A94" s="66">
        <v>16</v>
      </c>
      <c r="B94" s="17" t="s">
        <v>962</v>
      </c>
      <c r="C94" s="51" t="s">
        <v>992</v>
      </c>
      <c r="D94" s="14">
        <f>+$C$28+$C$65</f>
        <v>1</v>
      </c>
      <c r="E94" s="239"/>
      <c r="F94" s="222"/>
      <c r="G94" s="222"/>
      <c r="H94" s="222"/>
      <c r="I94" s="227"/>
    </row>
    <row r="95" spans="1:9" ht="18.75" customHeight="1" x14ac:dyDescent="0.3">
      <c r="A95" s="66">
        <v>17</v>
      </c>
      <c r="B95" s="17" t="s">
        <v>982</v>
      </c>
      <c r="C95" s="51" t="s">
        <v>992</v>
      </c>
      <c r="D95" s="14">
        <f>+$C$66</f>
        <v>2</v>
      </c>
      <c r="E95" s="239"/>
      <c r="F95" s="222"/>
      <c r="G95" s="222"/>
      <c r="H95" s="222"/>
      <c r="I95" s="227"/>
    </row>
    <row r="96" spans="1:9" ht="18.75" customHeight="1" thickBot="1" x14ac:dyDescent="0.35">
      <c r="A96" s="66">
        <v>18</v>
      </c>
      <c r="B96" s="17" t="s">
        <v>963</v>
      </c>
      <c r="C96" s="51" t="s">
        <v>992</v>
      </c>
      <c r="D96" s="14">
        <f>+$C$29+$C$69</f>
        <v>1</v>
      </c>
      <c r="E96" s="239"/>
      <c r="F96" s="222"/>
      <c r="G96" s="222"/>
      <c r="H96" s="222"/>
      <c r="I96" s="227"/>
    </row>
    <row r="97" spans="1:9" ht="18.75" customHeight="1" x14ac:dyDescent="0.3">
      <c r="A97" s="65">
        <v>19</v>
      </c>
      <c r="B97" s="17" t="s">
        <v>983</v>
      </c>
      <c r="C97" s="51" t="s">
        <v>992</v>
      </c>
      <c r="D97" s="14">
        <f>+$C$68</f>
        <v>1</v>
      </c>
      <c r="E97" s="239"/>
      <c r="F97" s="222"/>
      <c r="G97" s="222"/>
      <c r="H97" s="222"/>
      <c r="I97" s="227"/>
    </row>
    <row r="98" spans="1:9" ht="18.75" customHeight="1" x14ac:dyDescent="0.3">
      <c r="A98" s="66">
        <v>20</v>
      </c>
      <c r="B98" s="17" t="s">
        <v>959</v>
      </c>
      <c r="C98" s="51" t="s">
        <v>992</v>
      </c>
      <c r="D98" s="14">
        <f>+$C$33+$C$72</f>
        <v>10</v>
      </c>
      <c r="E98" s="239"/>
      <c r="F98" s="222"/>
      <c r="G98" s="222"/>
      <c r="H98" s="222"/>
      <c r="I98" s="227"/>
    </row>
    <row r="99" spans="1:9" ht="18.75" customHeight="1" thickBot="1" x14ac:dyDescent="0.35">
      <c r="A99" s="66">
        <v>21</v>
      </c>
      <c r="B99" s="52" t="s">
        <v>984</v>
      </c>
      <c r="C99" s="60" t="s">
        <v>992</v>
      </c>
      <c r="D99" s="26">
        <f>+$C$73</f>
        <v>1</v>
      </c>
      <c r="E99" s="238"/>
      <c r="F99" s="223"/>
      <c r="G99" s="223"/>
      <c r="H99" s="223"/>
      <c r="I99" s="228"/>
    </row>
    <row r="100" spans="1:9" ht="18.75" customHeight="1" x14ac:dyDescent="0.3">
      <c r="A100" s="66">
        <v>22</v>
      </c>
      <c r="B100" s="17" t="s">
        <v>957</v>
      </c>
      <c r="C100" s="17" t="s">
        <v>991</v>
      </c>
      <c r="D100" s="14">
        <f>+$C$46+$C$17</f>
        <v>15</v>
      </c>
      <c r="E100" s="237" t="s">
        <v>1062</v>
      </c>
      <c r="F100" s="231">
        <f>+SUM(D100:D110)*15000*4</f>
        <v>19440000</v>
      </c>
      <c r="G100" s="231">
        <f>+F100*0.2</f>
        <v>3888000</v>
      </c>
      <c r="H100" s="231">
        <f>+G100/(0.2*324)</f>
        <v>60000</v>
      </c>
      <c r="I100" s="219">
        <f>+F100+G100</f>
        <v>23328000</v>
      </c>
    </row>
    <row r="101" spans="1:9" ht="18.75" customHeight="1" x14ac:dyDescent="0.3">
      <c r="A101" s="66">
        <v>23</v>
      </c>
      <c r="B101" s="17" t="s">
        <v>977</v>
      </c>
      <c r="C101" s="17" t="s">
        <v>991</v>
      </c>
      <c r="D101" s="14">
        <f>+$C$54</f>
        <v>3</v>
      </c>
      <c r="E101" s="239"/>
      <c r="F101" s="232"/>
      <c r="G101" s="232"/>
      <c r="H101" s="232"/>
      <c r="I101" s="234"/>
    </row>
    <row r="102" spans="1:9" ht="18.75" customHeight="1" thickBot="1" x14ac:dyDescent="0.35">
      <c r="A102" s="66">
        <v>24</v>
      </c>
      <c r="B102" s="17" t="s">
        <v>936</v>
      </c>
      <c r="C102" s="17" t="s">
        <v>991</v>
      </c>
      <c r="D102" s="14">
        <f>+$C$22+$C$55</f>
        <v>20</v>
      </c>
      <c r="E102" s="239"/>
      <c r="F102" s="232"/>
      <c r="G102" s="232"/>
      <c r="H102" s="232"/>
      <c r="I102" s="234"/>
    </row>
    <row r="103" spans="1:9" ht="18.75" customHeight="1" x14ac:dyDescent="0.3">
      <c r="A103" s="65">
        <v>25</v>
      </c>
      <c r="B103" s="17" t="s">
        <v>979</v>
      </c>
      <c r="C103" s="17" t="s">
        <v>991</v>
      </c>
      <c r="D103" s="14">
        <f>+$C$59</f>
        <v>11</v>
      </c>
      <c r="E103" s="239"/>
      <c r="F103" s="232"/>
      <c r="G103" s="232"/>
      <c r="H103" s="232"/>
      <c r="I103" s="234"/>
    </row>
    <row r="104" spans="1:9" ht="18.75" customHeight="1" x14ac:dyDescent="0.3">
      <c r="A104" s="66">
        <v>26</v>
      </c>
      <c r="B104" s="17" t="s">
        <v>939</v>
      </c>
      <c r="C104" s="17" t="s">
        <v>991</v>
      </c>
      <c r="D104" s="14">
        <f>+$C$25+$C$60</f>
        <v>12</v>
      </c>
      <c r="E104" s="239"/>
      <c r="F104" s="232"/>
      <c r="G104" s="232"/>
      <c r="H104" s="232"/>
      <c r="I104" s="234"/>
    </row>
    <row r="105" spans="1:9" ht="18.75" customHeight="1" x14ac:dyDescent="0.3">
      <c r="A105" s="66">
        <v>27</v>
      </c>
      <c r="B105" s="17" t="s">
        <v>955</v>
      </c>
      <c r="C105" s="17" t="s">
        <v>991</v>
      </c>
      <c r="D105" s="14">
        <f>+$C$26+$C$63</f>
        <v>9</v>
      </c>
      <c r="E105" s="239"/>
      <c r="F105" s="232"/>
      <c r="G105" s="232"/>
      <c r="H105" s="232"/>
      <c r="I105" s="234"/>
    </row>
    <row r="106" spans="1:9" ht="18.75" customHeight="1" x14ac:dyDescent="0.3">
      <c r="A106" s="66">
        <v>28</v>
      </c>
      <c r="B106" s="17" t="s">
        <v>937</v>
      </c>
      <c r="C106" s="17" t="s">
        <v>991</v>
      </c>
      <c r="D106" s="14">
        <f>+$C$27+$C$64</f>
        <v>118</v>
      </c>
      <c r="E106" s="239"/>
      <c r="F106" s="232"/>
      <c r="G106" s="232"/>
      <c r="H106" s="232"/>
      <c r="I106" s="234"/>
    </row>
    <row r="107" spans="1:9" ht="18.75" customHeight="1" x14ac:dyDescent="0.3">
      <c r="A107" s="66">
        <v>29</v>
      </c>
      <c r="B107" s="17" t="s">
        <v>952</v>
      </c>
      <c r="C107" s="17" t="s">
        <v>991</v>
      </c>
      <c r="D107" s="25">
        <f>+$C$20+$C$52</f>
        <v>36</v>
      </c>
      <c r="E107" s="239"/>
      <c r="F107" s="232"/>
      <c r="G107" s="232"/>
      <c r="H107" s="232"/>
      <c r="I107" s="234"/>
    </row>
    <row r="108" spans="1:9" ht="18.75" customHeight="1" thickBot="1" x14ac:dyDescent="0.35">
      <c r="A108" s="66">
        <v>30</v>
      </c>
      <c r="B108" s="17" t="s">
        <v>954</v>
      </c>
      <c r="C108" s="17" t="s">
        <v>991</v>
      </c>
      <c r="D108" s="14">
        <f>+$C$30+$C$69</f>
        <v>1</v>
      </c>
      <c r="E108" s="239"/>
      <c r="F108" s="232"/>
      <c r="G108" s="232"/>
      <c r="H108" s="232"/>
      <c r="I108" s="234"/>
    </row>
    <row r="109" spans="1:9" ht="18.75" customHeight="1" x14ac:dyDescent="0.3">
      <c r="A109" s="65">
        <v>31</v>
      </c>
      <c r="B109" s="17" t="s">
        <v>960</v>
      </c>
      <c r="C109" s="17" t="s">
        <v>991</v>
      </c>
      <c r="D109" s="14">
        <f>+$C$31+$C$70</f>
        <v>3</v>
      </c>
      <c r="E109" s="239"/>
      <c r="F109" s="232"/>
      <c r="G109" s="232"/>
      <c r="H109" s="232"/>
      <c r="I109" s="234"/>
    </row>
    <row r="110" spans="1:9" ht="18.75" customHeight="1" thickBot="1" x14ac:dyDescent="0.35">
      <c r="A110" s="66">
        <v>32</v>
      </c>
      <c r="B110" s="53" t="s">
        <v>940</v>
      </c>
      <c r="C110" s="53" t="s">
        <v>991</v>
      </c>
      <c r="D110" s="15">
        <f>+$C$32+$C$71</f>
        <v>96</v>
      </c>
      <c r="E110" s="239"/>
      <c r="F110" s="233"/>
      <c r="G110" s="233"/>
      <c r="H110" s="233"/>
      <c r="I110" s="235"/>
    </row>
    <row r="111" spans="1:9" ht="36.75" customHeight="1" x14ac:dyDescent="0.25">
      <c r="A111" s="66">
        <v>33</v>
      </c>
      <c r="B111" s="57" t="s">
        <v>938</v>
      </c>
      <c r="C111" s="57" t="s">
        <v>994</v>
      </c>
      <c r="D111" s="41">
        <f>+$C$21+$C$53</f>
        <v>39</v>
      </c>
      <c r="E111" s="237" t="s">
        <v>1061</v>
      </c>
      <c r="F111" s="231">
        <f>+SUM(D111:D112)*15000*4</f>
        <v>3480000</v>
      </c>
      <c r="G111" s="231">
        <f>+F111*0.2</f>
        <v>696000</v>
      </c>
      <c r="H111" s="231">
        <f>+G111/(0.2*58)</f>
        <v>59999.999999999993</v>
      </c>
      <c r="I111" s="219">
        <f>+F111+G111</f>
        <v>4176000</v>
      </c>
    </row>
    <row r="112" spans="1:9" ht="48" customHeight="1" thickBot="1" x14ac:dyDescent="0.3">
      <c r="A112" s="66">
        <v>34</v>
      </c>
      <c r="B112" s="60" t="s">
        <v>961</v>
      </c>
      <c r="C112" s="60" t="s">
        <v>994</v>
      </c>
      <c r="D112" s="43">
        <f>+$C$57+$C$24</f>
        <v>19</v>
      </c>
      <c r="E112" s="238"/>
      <c r="F112" s="236"/>
      <c r="G112" s="236"/>
      <c r="H112" s="236"/>
      <c r="I112" s="220"/>
    </row>
    <row r="113" spans="3:9" ht="19.5" thickBot="1" x14ac:dyDescent="0.35">
      <c r="C113" s="67" t="s">
        <v>942</v>
      </c>
      <c r="D113" s="68">
        <f>SUM(D79:D112)</f>
        <v>496</v>
      </c>
      <c r="H113" s="158" t="s">
        <v>1057</v>
      </c>
      <c r="I113" s="159">
        <f>+SUM(I79:I112)</f>
        <v>38016000</v>
      </c>
    </row>
    <row r="116" spans="3:9" x14ac:dyDescent="0.25">
      <c r="H116" s="158" t="s">
        <v>1094</v>
      </c>
      <c r="I116" s="160">
        <f>+I10+I113</f>
        <v>56846000</v>
      </c>
    </row>
    <row r="117" spans="3:9" x14ac:dyDescent="0.25">
      <c r="I117" s="186"/>
    </row>
    <row r="118" spans="3:9" x14ac:dyDescent="0.25">
      <c r="H118" s="158" t="s">
        <v>1095</v>
      </c>
      <c r="I118" s="160">
        <f>+I116+SUM('LOTES ESPECIALIZADOS'!D4:D9)</f>
        <v>61346000</v>
      </c>
    </row>
    <row r="119" spans="3:9" x14ac:dyDescent="0.25">
      <c r="E119" s="142"/>
    </row>
    <row r="120" spans="3:9" x14ac:dyDescent="0.25">
      <c r="E120" s="142"/>
    </row>
    <row r="121" spans="3:9" x14ac:dyDescent="0.25">
      <c r="E121" s="142"/>
    </row>
  </sheetData>
  <autoFilter ref="B78:E113" xr:uid="{00000000-0009-0000-0000-000005000000}"/>
  <sortState xmlns:xlrd2="http://schemas.microsoft.com/office/spreadsheetml/2017/richdata2" ref="B79:D112">
    <sortCondition ref="C79:C112"/>
  </sortState>
  <mergeCells count="31">
    <mergeCell ref="D40:D73"/>
    <mergeCell ref="E79:E85"/>
    <mergeCell ref="A3:F3"/>
    <mergeCell ref="A77:F77"/>
    <mergeCell ref="A14:F14"/>
    <mergeCell ref="A38:F38"/>
    <mergeCell ref="D16:D33"/>
    <mergeCell ref="F79:F85"/>
    <mergeCell ref="E111:E112"/>
    <mergeCell ref="E86:E87"/>
    <mergeCell ref="E100:E110"/>
    <mergeCell ref="E88:E99"/>
    <mergeCell ref="F86:F87"/>
    <mergeCell ref="F88:F99"/>
    <mergeCell ref="F100:F110"/>
    <mergeCell ref="F111:F112"/>
    <mergeCell ref="I111:I112"/>
    <mergeCell ref="G79:G85"/>
    <mergeCell ref="H79:H85"/>
    <mergeCell ref="I79:I85"/>
    <mergeCell ref="G86:G87"/>
    <mergeCell ref="H86:H87"/>
    <mergeCell ref="I86:I87"/>
    <mergeCell ref="G88:G99"/>
    <mergeCell ref="H88:H99"/>
    <mergeCell ref="I88:I99"/>
    <mergeCell ref="G100:G110"/>
    <mergeCell ref="H100:H110"/>
    <mergeCell ref="I100:I110"/>
    <mergeCell ref="G111:G112"/>
    <mergeCell ref="H111:H11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3:H8"/>
  <sheetViews>
    <sheetView zoomScale="115" zoomScaleNormal="115" workbookViewId="0">
      <selection activeCell="C4" sqref="C4"/>
    </sheetView>
  </sheetViews>
  <sheetFormatPr baseColWidth="10" defaultColWidth="9.140625" defaultRowHeight="15" x14ac:dyDescent="0.25"/>
  <cols>
    <col min="2" max="2" width="37.85546875" customWidth="1"/>
    <col min="3" max="3" width="34" customWidth="1"/>
    <col min="4" max="4" width="47.140625" customWidth="1"/>
    <col min="5" max="5" width="28.85546875" customWidth="1"/>
    <col min="6" max="6" width="30.5703125" customWidth="1"/>
    <col min="7" max="7" width="40.85546875" customWidth="1"/>
    <col min="8" max="8" width="25.42578125" customWidth="1"/>
  </cols>
  <sheetData>
    <row r="3" spans="1:8" ht="24" thickBot="1" x14ac:dyDescent="0.4">
      <c r="A3" s="245" t="s">
        <v>1096</v>
      </c>
      <c r="B3" s="245"/>
      <c r="C3" s="245"/>
      <c r="D3" s="245"/>
      <c r="E3" s="245"/>
    </row>
    <row r="4" spans="1:8" ht="75" customHeight="1" thickBot="1" x14ac:dyDescent="0.3">
      <c r="A4" s="95" t="s">
        <v>995</v>
      </c>
      <c r="B4" s="96" t="s">
        <v>1097</v>
      </c>
      <c r="C4" s="97" t="s">
        <v>1099</v>
      </c>
      <c r="D4" s="98" t="s">
        <v>1100</v>
      </c>
      <c r="E4" s="144" t="s">
        <v>1050</v>
      </c>
      <c r="F4" s="144" t="s">
        <v>1051</v>
      </c>
      <c r="G4" s="151" t="s">
        <v>1053</v>
      </c>
      <c r="H4" s="144" t="s">
        <v>1103</v>
      </c>
    </row>
    <row r="5" spans="1:8" ht="19.5" thickBot="1" x14ac:dyDescent="0.3">
      <c r="A5" s="7">
        <v>1</v>
      </c>
      <c r="B5" s="190" t="s">
        <v>1098</v>
      </c>
      <c r="C5" s="191">
        <f>30</f>
        <v>30</v>
      </c>
      <c r="D5" s="55" t="s">
        <v>1101</v>
      </c>
      <c r="E5" s="145">
        <f>C5*6000*4</f>
        <v>720000</v>
      </c>
      <c r="F5" s="152">
        <f>+E5*0.7</f>
        <v>503999.99999999994</v>
      </c>
      <c r="G5" s="153">
        <f>+F5/(0.2*C5)</f>
        <v>83999.999999999985</v>
      </c>
      <c r="H5" s="154">
        <f>+E5+F5</f>
        <v>1224000</v>
      </c>
    </row>
    <row r="6" spans="1:8" ht="19.5" thickBot="1" x14ac:dyDescent="0.35">
      <c r="B6" s="192" t="s">
        <v>942</v>
      </c>
      <c r="C6" s="189">
        <f>SUM(C5:C5)</f>
        <v>30</v>
      </c>
      <c r="G6" s="158" t="s">
        <v>1102</v>
      </c>
      <c r="H6" s="159">
        <f>+SUM(H5:H5)</f>
        <v>1224000</v>
      </c>
    </row>
    <row r="8" spans="1:8" x14ac:dyDescent="0.25">
      <c r="D8" s="142"/>
      <c r="E8" s="143"/>
    </row>
  </sheetData>
  <mergeCells count="1">
    <mergeCell ref="A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2:I118"/>
  <sheetViews>
    <sheetView zoomScale="130" zoomScaleNormal="130" workbookViewId="0">
      <selection activeCell="B5" sqref="B5"/>
    </sheetView>
  </sheetViews>
  <sheetFormatPr baseColWidth="10" defaultColWidth="9.140625" defaultRowHeight="15" x14ac:dyDescent="0.25"/>
  <cols>
    <col min="2" max="2" width="82.7109375" customWidth="1"/>
    <col min="3" max="3" width="17.5703125" customWidth="1"/>
    <col min="4" max="4" width="43.140625" customWidth="1"/>
  </cols>
  <sheetData>
    <row r="2" spans="1:6" ht="24" thickBot="1" x14ac:dyDescent="0.4">
      <c r="B2" s="245" t="s">
        <v>1033</v>
      </c>
      <c r="C2" s="245"/>
      <c r="D2" s="245"/>
      <c r="E2" s="126"/>
      <c r="F2" s="126"/>
    </row>
    <row r="3" spans="1:6" ht="19.5" thickBot="1" x14ac:dyDescent="0.3">
      <c r="A3" s="161" t="s">
        <v>1034</v>
      </c>
      <c r="B3" s="127" t="s">
        <v>1029</v>
      </c>
      <c r="C3" s="94" t="s">
        <v>1001</v>
      </c>
      <c r="D3" s="94" t="s">
        <v>1049</v>
      </c>
    </row>
    <row r="4" spans="1:6" ht="31.5" customHeight="1" x14ac:dyDescent="0.25">
      <c r="A4" s="162">
        <v>1</v>
      </c>
      <c r="B4" s="163" t="s">
        <v>1025</v>
      </c>
      <c r="C4" s="164" t="s">
        <v>1030</v>
      </c>
      <c r="D4" s="165">
        <v>500000</v>
      </c>
    </row>
    <row r="5" spans="1:6" ht="31.5" customHeight="1" x14ac:dyDescent="0.25">
      <c r="A5" s="166">
        <v>2</v>
      </c>
      <c r="B5" s="167" t="s">
        <v>1026</v>
      </c>
      <c r="C5" s="168" t="s">
        <v>1031</v>
      </c>
      <c r="D5" s="165">
        <v>500000</v>
      </c>
    </row>
    <row r="6" spans="1:6" ht="31.5" customHeight="1" x14ac:dyDescent="0.25">
      <c r="A6" s="166">
        <v>3</v>
      </c>
      <c r="B6" s="167" t="s">
        <v>1027</v>
      </c>
      <c r="C6" s="168" t="s">
        <v>1032</v>
      </c>
      <c r="D6" s="165">
        <v>1000000</v>
      </c>
    </row>
    <row r="7" spans="1:6" ht="43.5" customHeight="1" x14ac:dyDescent="0.25">
      <c r="A7" s="166">
        <v>4</v>
      </c>
      <c r="B7" s="169" t="s">
        <v>1058</v>
      </c>
      <c r="C7" s="164" t="s">
        <v>1064</v>
      </c>
      <c r="D7" s="165">
        <v>1000000</v>
      </c>
    </row>
    <row r="8" spans="1:6" ht="31.5" customHeight="1" x14ac:dyDescent="0.25">
      <c r="A8" s="166">
        <v>5</v>
      </c>
      <c r="B8" s="167" t="s">
        <v>1028</v>
      </c>
      <c r="C8" s="168" t="s">
        <v>1065</v>
      </c>
      <c r="D8" s="165">
        <v>1000000</v>
      </c>
    </row>
    <row r="9" spans="1:6" ht="31.5" customHeight="1" thickBot="1" x14ac:dyDescent="0.3">
      <c r="A9" s="170">
        <v>6</v>
      </c>
      <c r="B9" s="171" t="s">
        <v>1078</v>
      </c>
      <c r="C9" s="172" t="s">
        <v>1066</v>
      </c>
      <c r="D9" s="173">
        <v>500000</v>
      </c>
    </row>
    <row r="10" spans="1:6" x14ac:dyDescent="0.25">
      <c r="D10" s="186"/>
    </row>
    <row r="118" spans="9:9" x14ac:dyDescent="0.25">
      <c r="I118">
        <f>+I116</f>
        <v>0</v>
      </c>
    </row>
  </sheetData>
  <mergeCells count="1">
    <mergeCell ref="B2:D2"/>
  </mergeCells>
  <phoneticPr fontId="2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4"/>
  <sheetViews>
    <sheetView view="pageBreakPreview" topLeftCell="A22" zoomScale="130" zoomScaleNormal="100" zoomScaleSheetLayoutView="130" workbookViewId="0">
      <selection activeCell="E69" sqref="E69"/>
    </sheetView>
  </sheetViews>
  <sheetFormatPr baseColWidth="10" defaultColWidth="9.140625" defaultRowHeight="15" outlineLevelRow="1" x14ac:dyDescent="0.25"/>
  <cols>
    <col min="1" max="1" width="8.42578125" style="6" customWidth="1"/>
    <col min="2" max="2" width="22.85546875" customWidth="1"/>
    <col min="3" max="3" width="23.7109375" customWidth="1"/>
    <col min="5" max="5" width="17.28515625" customWidth="1"/>
    <col min="6" max="6" width="18.7109375" customWidth="1"/>
    <col min="7" max="7" width="15.140625" customWidth="1"/>
    <col min="8" max="8" width="17.42578125" customWidth="1"/>
    <col min="9" max="9" width="17.28515625" customWidth="1"/>
    <col min="10" max="10" width="15.28515625" customWidth="1"/>
    <col min="11" max="11" width="17.7109375" customWidth="1"/>
    <col min="12" max="12" width="17.140625" customWidth="1"/>
    <col min="13" max="13" width="14.28515625" customWidth="1"/>
  </cols>
  <sheetData>
    <row r="1" spans="1:6" ht="19.5" thickBot="1" x14ac:dyDescent="0.3">
      <c r="A1" s="213" t="s">
        <v>1038</v>
      </c>
      <c r="B1" s="214"/>
      <c r="C1" s="214"/>
      <c r="D1" s="214"/>
      <c r="E1" s="215"/>
    </row>
    <row r="2" spans="1:6" ht="15.75" thickBot="1" x14ac:dyDescent="0.3">
      <c r="A2" s="136"/>
    </row>
    <row r="3" spans="1:6" ht="19.5" thickBot="1" x14ac:dyDescent="0.35">
      <c r="A3" s="210" t="s">
        <v>1036</v>
      </c>
      <c r="B3" s="211"/>
      <c r="C3" s="211"/>
      <c r="D3" s="211"/>
      <c r="E3" s="211"/>
      <c r="F3" s="124"/>
    </row>
    <row r="4" spans="1:6" ht="15.75" outlineLevel="1" x14ac:dyDescent="0.25">
      <c r="A4" s="138" t="s">
        <v>0</v>
      </c>
      <c r="B4" s="128" t="s">
        <v>2</v>
      </c>
      <c r="C4" s="128" t="s">
        <v>3</v>
      </c>
      <c r="D4" s="128" t="s">
        <v>931</v>
      </c>
      <c r="E4" s="129" t="s">
        <v>1002</v>
      </c>
      <c r="F4" s="204"/>
    </row>
    <row r="5" spans="1:6" outlineLevel="1" x14ac:dyDescent="0.25">
      <c r="A5" s="139">
        <v>1</v>
      </c>
      <c r="B5" s="7" t="s">
        <v>518</v>
      </c>
      <c r="C5" s="7" t="s">
        <v>509</v>
      </c>
      <c r="D5" s="7">
        <v>2016</v>
      </c>
      <c r="E5" s="7" t="s">
        <v>1007</v>
      </c>
      <c r="F5" s="6"/>
    </row>
    <row r="6" spans="1:6" outlineLevel="1" x14ac:dyDescent="0.25">
      <c r="A6" s="139">
        <v>2</v>
      </c>
      <c r="B6" s="7" t="s">
        <v>517</v>
      </c>
      <c r="C6" s="7" t="s">
        <v>509</v>
      </c>
      <c r="D6" s="7">
        <v>2016</v>
      </c>
      <c r="E6" s="7" t="s">
        <v>1007</v>
      </c>
      <c r="F6" s="6"/>
    </row>
    <row r="7" spans="1:6" outlineLevel="1" x14ac:dyDescent="0.25">
      <c r="A7" s="139">
        <v>3</v>
      </c>
      <c r="B7" s="7" t="s">
        <v>516</v>
      </c>
      <c r="C7" s="7" t="s">
        <v>509</v>
      </c>
      <c r="D7" s="7">
        <v>2016</v>
      </c>
      <c r="E7" s="7" t="s">
        <v>1007</v>
      </c>
      <c r="F7" s="6"/>
    </row>
    <row r="8" spans="1:6" outlineLevel="1" x14ac:dyDescent="0.25">
      <c r="A8" s="139">
        <v>4</v>
      </c>
      <c r="B8" s="7" t="s">
        <v>515</v>
      </c>
      <c r="C8" s="7" t="s">
        <v>509</v>
      </c>
      <c r="D8" s="7">
        <v>2016</v>
      </c>
      <c r="E8" s="7" t="s">
        <v>1007</v>
      </c>
      <c r="F8" s="6"/>
    </row>
    <row r="9" spans="1:6" outlineLevel="1" x14ac:dyDescent="0.25">
      <c r="A9" s="139">
        <v>5</v>
      </c>
      <c r="B9" s="7" t="s">
        <v>514</v>
      </c>
      <c r="C9" s="7" t="s">
        <v>509</v>
      </c>
      <c r="D9" s="7">
        <v>2016</v>
      </c>
      <c r="E9" s="7" t="s">
        <v>1007</v>
      </c>
      <c r="F9" s="6"/>
    </row>
    <row r="10" spans="1:6" outlineLevel="1" x14ac:dyDescent="0.25">
      <c r="A10" s="139">
        <v>6</v>
      </c>
      <c r="B10" s="7" t="s">
        <v>513</v>
      </c>
      <c r="C10" s="7" t="s">
        <v>509</v>
      </c>
      <c r="D10" s="7">
        <v>2016</v>
      </c>
      <c r="E10" s="7" t="s">
        <v>1007</v>
      </c>
      <c r="F10" s="6"/>
    </row>
    <row r="11" spans="1:6" outlineLevel="1" x14ac:dyDescent="0.25">
      <c r="A11" s="139">
        <v>7</v>
      </c>
      <c r="B11" s="7" t="s">
        <v>512</v>
      </c>
      <c r="C11" s="7" t="s">
        <v>509</v>
      </c>
      <c r="D11" s="7">
        <v>2016</v>
      </c>
      <c r="E11" s="7" t="s">
        <v>1007</v>
      </c>
      <c r="F11" s="6"/>
    </row>
    <row r="12" spans="1:6" outlineLevel="1" x14ac:dyDescent="0.25">
      <c r="A12" s="139">
        <v>8</v>
      </c>
      <c r="B12" s="7" t="s">
        <v>511</v>
      </c>
      <c r="C12" s="7" t="s">
        <v>509</v>
      </c>
      <c r="D12" s="7">
        <v>2016</v>
      </c>
      <c r="E12" s="7" t="s">
        <v>1007</v>
      </c>
      <c r="F12" s="6"/>
    </row>
    <row r="13" spans="1:6" outlineLevel="1" x14ac:dyDescent="0.25">
      <c r="A13" s="139">
        <v>9</v>
      </c>
      <c r="B13" s="7" t="s">
        <v>510</v>
      </c>
      <c r="C13" s="7" t="s">
        <v>509</v>
      </c>
      <c r="D13" s="7">
        <v>2016</v>
      </c>
      <c r="E13" s="7" t="s">
        <v>1007</v>
      </c>
      <c r="F13" s="6"/>
    </row>
    <row r="14" spans="1:6" outlineLevel="1" x14ac:dyDescent="0.25">
      <c r="A14" s="139">
        <v>10</v>
      </c>
      <c r="B14" s="7" t="s">
        <v>508</v>
      </c>
      <c r="C14" s="7" t="s">
        <v>509</v>
      </c>
      <c r="D14" s="7">
        <v>2016</v>
      </c>
      <c r="E14" s="7" t="s">
        <v>1007</v>
      </c>
      <c r="F14" s="6"/>
    </row>
    <row r="15" spans="1:6" outlineLevel="1" x14ac:dyDescent="0.25">
      <c r="A15" s="139">
        <v>11</v>
      </c>
      <c r="B15" s="7" t="s">
        <v>743</v>
      </c>
      <c r="C15" s="7" t="s">
        <v>109</v>
      </c>
      <c r="D15" s="7">
        <v>2017</v>
      </c>
      <c r="E15" s="7" t="s">
        <v>1007</v>
      </c>
      <c r="F15" s="6"/>
    </row>
    <row r="16" spans="1:6" outlineLevel="1" x14ac:dyDescent="0.25">
      <c r="A16" s="139">
        <v>12</v>
      </c>
      <c r="B16" s="7" t="s">
        <v>742</v>
      </c>
      <c r="C16" s="7" t="s">
        <v>109</v>
      </c>
      <c r="D16" s="7">
        <v>2017</v>
      </c>
      <c r="E16" s="7" t="s">
        <v>1007</v>
      </c>
      <c r="F16" s="6"/>
    </row>
    <row r="17" spans="1:13" outlineLevel="1" x14ac:dyDescent="0.25">
      <c r="A17" s="139">
        <v>13</v>
      </c>
      <c r="B17" s="7" t="s">
        <v>741</v>
      </c>
      <c r="C17" s="7" t="s">
        <v>109</v>
      </c>
      <c r="D17" s="7">
        <v>2017</v>
      </c>
      <c r="E17" s="7" t="s">
        <v>1007</v>
      </c>
      <c r="F17" s="6"/>
    </row>
    <row r="18" spans="1:13" outlineLevel="1" x14ac:dyDescent="0.25">
      <c r="A18" s="139">
        <v>14</v>
      </c>
      <c r="B18" s="7" t="s">
        <v>113</v>
      </c>
      <c r="C18" s="7" t="s">
        <v>114</v>
      </c>
      <c r="D18" s="7">
        <v>2018</v>
      </c>
      <c r="E18" s="7" t="s">
        <v>1007</v>
      </c>
      <c r="F18" s="6"/>
    </row>
    <row r="19" spans="1:13" outlineLevel="1" x14ac:dyDescent="0.25">
      <c r="A19" s="139">
        <v>15</v>
      </c>
      <c r="B19" s="7" t="s">
        <v>112</v>
      </c>
      <c r="C19" s="7" t="s">
        <v>109</v>
      </c>
      <c r="D19" s="7">
        <v>2019</v>
      </c>
      <c r="E19" s="7" t="s">
        <v>1007</v>
      </c>
      <c r="F19" s="6"/>
    </row>
    <row r="20" spans="1:13" outlineLevel="1" x14ac:dyDescent="0.25">
      <c r="A20" s="139">
        <v>16</v>
      </c>
      <c r="B20" s="7" t="s">
        <v>111</v>
      </c>
      <c r="C20" s="7" t="s">
        <v>109</v>
      </c>
      <c r="D20" s="7">
        <v>2019</v>
      </c>
      <c r="E20" s="7" t="s">
        <v>1007</v>
      </c>
      <c r="F20" s="6"/>
    </row>
    <row r="21" spans="1:13" outlineLevel="1" x14ac:dyDescent="0.25">
      <c r="A21" s="139">
        <v>17</v>
      </c>
      <c r="B21" s="7" t="s">
        <v>110</v>
      </c>
      <c r="C21" s="7" t="s">
        <v>109</v>
      </c>
      <c r="D21" s="7">
        <v>2019</v>
      </c>
      <c r="E21" s="7" t="s">
        <v>1007</v>
      </c>
      <c r="F21" s="6"/>
    </row>
    <row r="22" spans="1:13" outlineLevel="1" x14ac:dyDescent="0.25">
      <c r="A22" s="139">
        <v>18</v>
      </c>
      <c r="B22" s="7" t="s">
        <v>108</v>
      </c>
      <c r="C22" s="7" t="s">
        <v>109</v>
      </c>
      <c r="D22" s="7">
        <v>2019</v>
      </c>
      <c r="E22" s="7" t="s">
        <v>1007</v>
      </c>
      <c r="F22" s="6"/>
    </row>
    <row r="23" spans="1:13" outlineLevel="1" x14ac:dyDescent="0.25">
      <c r="A23" s="139">
        <v>19</v>
      </c>
      <c r="B23" s="7" t="s">
        <v>157</v>
      </c>
      <c r="C23" s="7" t="s">
        <v>156</v>
      </c>
      <c r="D23" s="7">
        <v>2019</v>
      </c>
      <c r="E23" s="7" t="s">
        <v>1007</v>
      </c>
      <c r="F23" s="6"/>
    </row>
    <row r="24" spans="1:13" outlineLevel="1" x14ac:dyDescent="0.25">
      <c r="A24" s="139">
        <v>20</v>
      </c>
      <c r="B24" s="7" t="s">
        <v>155</v>
      </c>
      <c r="C24" s="7" t="s">
        <v>156</v>
      </c>
      <c r="D24" s="7">
        <v>2019</v>
      </c>
      <c r="E24" s="7" t="s">
        <v>1007</v>
      </c>
      <c r="F24" s="6"/>
    </row>
    <row r="25" spans="1:13" outlineLevel="1" x14ac:dyDescent="0.25">
      <c r="A25" s="136"/>
      <c r="B25" s="6"/>
      <c r="C25" s="6"/>
      <c r="D25" s="6"/>
      <c r="E25" s="6"/>
      <c r="F25" s="6"/>
    </row>
    <row r="26" spans="1:13" outlineLevel="1" x14ac:dyDescent="0.25">
      <c r="A26" s="136"/>
      <c r="B26" s="6"/>
      <c r="C26" s="6"/>
      <c r="D26" s="6"/>
      <c r="E26" s="6"/>
      <c r="F26" s="6"/>
    </row>
    <row r="27" spans="1:13" outlineLevel="1" x14ac:dyDescent="0.25">
      <c r="A27" s="136"/>
      <c r="B27" s="6"/>
      <c r="C27" s="6"/>
      <c r="D27" s="6"/>
      <c r="E27" s="6"/>
      <c r="F27" s="6"/>
    </row>
    <row r="28" spans="1:13" outlineLevel="1" x14ac:dyDescent="0.25">
      <c r="A28" s="249"/>
      <c r="B28" s="250"/>
      <c r="C28" s="250"/>
      <c r="D28" s="250"/>
      <c r="E28" s="250"/>
      <c r="F28" s="250"/>
      <c r="G28" s="250"/>
      <c r="H28" s="250"/>
      <c r="I28" s="250"/>
      <c r="J28" s="250"/>
      <c r="K28" s="250"/>
      <c r="L28" s="250"/>
      <c r="M28" s="250"/>
    </row>
    <row r="29" spans="1:13" x14ac:dyDescent="0.25">
      <c r="A29" s="249"/>
      <c r="B29" s="250"/>
      <c r="C29" s="250"/>
      <c r="D29" s="250"/>
      <c r="E29" s="250"/>
      <c r="F29" s="250"/>
      <c r="G29" s="250"/>
      <c r="H29" s="250"/>
      <c r="I29" s="250"/>
      <c r="J29" s="250"/>
      <c r="K29" s="250"/>
      <c r="L29" s="250"/>
      <c r="M29" s="250"/>
    </row>
    <row r="30" spans="1:13" ht="56.25" customHeight="1" x14ac:dyDescent="0.25">
      <c r="A30" s="198" t="s">
        <v>1117</v>
      </c>
      <c r="B30" s="198" t="s">
        <v>1107</v>
      </c>
      <c r="C30" s="201" t="s">
        <v>1108</v>
      </c>
      <c r="D30" s="201" t="s">
        <v>1109</v>
      </c>
      <c r="E30" s="201" t="s">
        <v>1116</v>
      </c>
      <c r="F30" s="201" t="s">
        <v>1122</v>
      </c>
      <c r="G30" s="202" t="s">
        <v>1110</v>
      </c>
      <c r="H30" s="202" t="s">
        <v>1111</v>
      </c>
      <c r="I30" s="202" t="s">
        <v>1112</v>
      </c>
      <c r="J30" s="202" t="s">
        <v>1113</v>
      </c>
      <c r="K30" s="202" t="s">
        <v>1114</v>
      </c>
      <c r="L30" s="202" t="s">
        <v>1123</v>
      </c>
      <c r="M30" s="200" t="s">
        <v>1115</v>
      </c>
    </row>
    <row r="31" spans="1:13" outlineLevel="1" x14ac:dyDescent="0.25">
      <c r="A31" s="196">
        <v>1</v>
      </c>
      <c r="B31" s="197" t="s">
        <v>680</v>
      </c>
      <c r="C31" s="7" t="s">
        <v>159</v>
      </c>
      <c r="D31" s="7">
        <v>2018</v>
      </c>
      <c r="E31" s="7" t="s">
        <v>1118</v>
      </c>
      <c r="F31" s="7" t="s">
        <v>1119</v>
      </c>
      <c r="G31" s="2"/>
      <c r="H31" s="2"/>
      <c r="I31" s="2"/>
      <c r="J31" s="2"/>
      <c r="K31" s="2"/>
      <c r="L31" s="2"/>
      <c r="M31" s="2"/>
    </row>
    <row r="32" spans="1:13" outlineLevel="1" x14ac:dyDescent="0.25">
      <c r="A32" s="139">
        <v>2</v>
      </c>
      <c r="B32" s="7" t="s">
        <v>679</v>
      </c>
      <c r="C32" s="7" t="s">
        <v>159</v>
      </c>
      <c r="D32" s="7">
        <v>2018</v>
      </c>
      <c r="E32" s="7" t="s">
        <v>1118</v>
      </c>
      <c r="F32" s="7" t="s">
        <v>1119</v>
      </c>
      <c r="G32" s="2"/>
      <c r="H32" s="2"/>
      <c r="I32" s="2"/>
      <c r="J32" s="2"/>
      <c r="K32" s="2"/>
      <c r="L32" s="2"/>
      <c r="M32" s="2"/>
    </row>
    <row r="33" spans="1:13" outlineLevel="1" x14ac:dyDescent="0.25">
      <c r="A33" s="139">
        <v>3</v>
      </c>
      <c r="B33" s="7" t="s">
        <v>678</v>
      </c>
      <c r="C33" s="7" t="s">
        <v>159</v>
      </c>
      <c r="D33" s="7">
        <v>2018</v>
      </c>
      <c r="E33" s="7" t="s">
        <v>1118</v>
      </c>
      <c r="F33" s="7" t="s">
        <v>1119</v>
      </c>
      <c r="G33" s="2"/>
      <c r="H33" s="2"/>
      <c r="I33" s="2"/>
      <c r="J33" s="2"/>
      <c r="K33" s="2"/>
      <c r="L33" s="2"/>
      <c r="M33" s="2"/>
    </row>
    <row r="34" spans="1:13" outlineLevel="1" x14ac:dyDescent="0.25">
      <c r="A34" s="139">
        <v>4</v>
      </c>
      <c r="B34" s="7" t="s">
        <v>677</v>
      </c>
      <c r="C34" s="7" t="s">
        <v>159</v>
      </c>
      <c r="D34" s="7">
        <v>2018</v>
      </c>
      <c r="E34" s="7" t="s">
        <v>1118</v>
      </c>
      <c r="F34" s="7" t="s">
        <v>1119</v>
      </c>
      <c r="G34" s="2"/>
      <c r="H34" s="2"/>
      <c r="I34" s="2"/>
      <c r="J34" s="2"/>
      <c r="K34" s="2"/>
      <c r="L34" s="2"/>
      <c r="M34" s="2"/>
    </row>
    <row r="35" spans="1:13" outlineLevel="1" x14ac:dyDescent="0.25">
      <c r="A35" s="139">
        <v>5</v>
      </c>
      <c r="B35" s="7" t="s">
        <v>676</v>
      </c>
      <c r="C35" s="7" t="s">
        <v>159</v>
      </c>
      <c r="D35" s="7">
        <v>2018</v>
      </c>
      <c r="E35" s="7" t="s">
        <v>1118</v>
      </c>
      <c r="F35" s="7" t="s">
        <v>1119</v>
      </c>
      <c r="G35" s="2"/>
      <c r="H35" s="2"/>
      <c r="I35" s="2"/>
      <c r="J35" s="2"/>
      <c r="K35" s="2"/>
      <c r="L35" s="2"/>
      <c r="M35" s="2"/>
    </row>
    <row r="36" spans="1:13" outlineLevel="1" x14ac:dyDescent="0.25">
      <c r="A36" s="139">
        <v>6</v>
      </c>
      <c r="B36" s="7" t="s">
        <v>675</v>
      </c>
      <c r="C36" s="7" t="s">
        <v>159</v>
      </c>
      <c r="D36" s="7">
        <v>2018</v>
      </c>
      <c r="E36" s="7" t="s">
        <v>1118</v>
      </c>
      <c r="F36" s="7" t="s">
        <v>1119</v>
      </c>
      <c r="G36" s="2"/>
      <c r="H36" s="2"/>
      <c r="I36" s="2"/>
      <c r="J36" s="2"/>
      <c r="K36" s="2"/>
      <c r="L36" s="2"/>
      <c r="M36" s="2"/>
    </row>
    <row r="37" spans="1:13" outlineLevel="1" x14ac:dyDescent="0.25">
      <c r="A37" s="139">
        <v>7</v>
      </c>
      <c r="B37" s="7" t="s">
        <v>674</v>
      </c>
      <c r="C37" s="7" t="s">
        <v>159</v>
      </c>
      <c r="D37" s="7">
        <v>2018</v>
      </c>
      <c r="E37" s="7" t="s">
        <v>1118</v>
      </c>
      <c r="F37" s="7" t="s">
        <v>1119</v>
      </c>
      <c r="G37" s="2"/>
      <c r="H37" s="2"/>
      <c r="I37" s="2"/>
      <c r="J37" s="2"/>
      <c r="K37" s="2"/>
      <c r="L37" s="2"/>
      <c r="M37" s="2"/>
    </row>
    <row r="38" spans="1:13" outlineLevel="1" x14ac:dyDescent="0.25">
      <c r="A38" s="139">
        <v>8</v>
      </c>
      <c r="B38" s="7" t="s">
        <v>673</v>
      </c>
      <c r="C38" s="7" t="s">
        <v>159</v>
      </c>
      <c r="D38" s="7">
        <v>2018</v>
      </c>
      <c r="E38" s="7" t="s">
        <v>1118</v>
      </c>
      <c r="F38" s="7" t="s">
        <v>1119</v>
      </c>
      <c r="G38" s="2"/>
      <c r="H38" s="2"/>
      <c r="I38" s="2"/>
      <c r="J38" s="2"/>
      <c r="K38" s="2"/>
      <c r="L38" s="2"/>
      <c r="M38" s="2"/>
    </row>
    <row r="39" spans="1:13" outlineLevel="1" x14ac:dyDescent="0.25">
      <c r="A39" s="139">
        <v>9</v>
      </c>
      <c r="B39" s="7" t="s">
        <v>672</v>
      </c>
      <c r="C39" s="7" t="s">
        <v>159</v>
      </c>
      <c r="D39" s="7">
        <v>2018</v>
      </c>
      <c r="E39" s="7" t="s">
        <v>1118</v>
      </c>
      <c r="F39" s="7" t="s">
        <v>1119</v>
      </c>
      <c r="G39" s="2"/>
      <c r="H39" s="2"/>
      <c r="I39" s="2"/>
      <c r="J39" s="2"/>
      <c r="K39" s="2"/>
      <c r="L39" s="2"/>
      <c r="M39" s="2"/>
    </row>
    <row r="40" spans="1:13" outlineLevel="1" x14ac:dyDescent="0.25">
      <c r="A40" s="139">
        <v>10</v>
      </c>
      <c r="B40" s="7" t="s">
        <v>671</v>
      </c>
      <c r="C40" s="7" t="s">
        <v>159</v>
      </c>
      <c r="D40" s="7">
        <v>2018</v>
      </c>
      <c r="E40" s="7" t="s">
        <v>1118</v>
      </c>
      <c r="F40" s="7" t="s">
        <v>1119</v>
      </c>
      <c r="G40" s="2"/>
      <c r="H40" s="2"/>
      <c r="I40" s="2"/>
      <c r="J40" s="2"/>
      <c r="K40" s="2"/>
      <c r="L40" s="2"/>
      <c r="M40" s="2"/>
    </row>
    <row r="41" spans="1:13" outlineLevel="1" x14ac:dyDescent="0.25">
      <c r="A41" s="139">
        <v>11</v>
      </c>
      <c r="B41" s="7" t="s">
        <v>117</v>
      </c>
      <c r="C41" s="7" t="s">
        <v>116</v>
      </c>
      <c r="D41" s="7">
        <v>2018</v>
      </c>
      <c r="E41" s="7" t="s">
        <v>1118</v>
      </c>
      <c r="F41" s="7" t="s">
        <v>1120</v>
      </c>
      <c r="G41" s="2"/>
      <c r="H41" s="2"/>
      <c r="I41" s="2"/>
      <c r="J41" s="2"/>
      <c r="K41" s="2"/>
      <c r="L41" s="2"/>
      <c r="M41" s="2"/>
    </row>
    <row r="42" spans="1:13" outlineLevel="1" x14ac:dyDescent="0.25">
      <c r="A42" s="139">
        <v>12</v>
      </c>
      <c r="B42" s="7" t="s">
        <v>115</v>
      </c>
      <c r="C42" s="7" t="s">
        <v>116</v>
      </c>
      <c r="D42" s="7">
        <v>2018</v>
      </c>
      <c r="E42" s="7" t="s">
        <v>1118</v>
      </c>
      <c r="F42" s="7" t="s">
        <v>1120</v>
      </c>
      <c r="G42" s="2"/>
      <c r="H42" s="2"/>
      <c r="I42" s="2"/>
      <c r="J42" s="2"/>
      <c r="K42" s="2"/>
      <c r="L42" s="2"/>
      <c r="M42" s="2"/>
    </row>
    <row r="43" spans="1:13" outlineLevel="1" x14ac:dyDescent="0.25">
      <c r="A43" s="139">
        <v>13</v>
      </c>
      <c r="B43" s="7" t="s">
        <v>167</v>
      </c>
      <c r="C43" s="7" t="s">
        <v>159</v>
      </c>
      <c r="D43" s="7">
        <v>2019</v>
      </c>
      <c r="E43" s="7" t="s">
        <v>1118</v>
      </c>
      <c r="F43" s="7" t="s">
        <v>1119</v>
      </c>
      <c r="G43" s="2"/>
      <c r="H43" s="2"/>
      <c r="I43" s="2"/>
      <c r="J43" s="2"/>
      <c r="K43" s="2"/>
      <c r="L43" s="2"/>
      <c r="M43" s="2"/>
    </row>
    <row r="44" spans="1:13" outlineLevel="1" x14ac:dyDescent="0.25">
      <c r="A44" s="139">
        <v>14</v>
      </c>
      <c r="B44" s="7" t="s">
        <v>166</v>
      </c>
      <c r="C44" s="7" t="s">
        <v>159</v>
      </c>
      <c r="D44" s="7">
        <v>2019</v>
      </c>
      <c r="E44" s="7" t="s">
        <v>1118</v>
      </c>
      <c r="F44" s="7" t="s">
        <v>1119</v>
      </c>
      <c r="G44" s="2"/>
      <c r="H44" s="2"/>
      <c r="I44" s="2"/>
      <c r="J44" s="2"/>
      <c r="K44" s="2"/>
      <c r="L44" s="2"/>
      <c r="M44" s="2"/>
    </row>
    <row r="45" spans="1:13" outlineLevel="1" x14ac:dyDescent="0.25">
      <c r="A45" s="139">
        <v>15</v>
      </c>
      <c r="B45" s="7" t="s">
        <v>933</v>
      </c>
      <c r="C45" s="7" t="s">
        <v>159</v>
      </c>
      <c r="D45" s="7">
        <v>2019</v>
      </c>
      <c r="E45" s="7" t="s">
        <v>1118</v>
      </c>
      <c r="F45" s="7" t="s">
        <v>1119</v>
      </c>
      <c r="G45" s="2"/>
      <c r="H45" s="2"/>
      <c r="I45" s="2"/>
      <c r="J45" s="2"/>
      <c r="K45" s="2"/>
      <c r="L45" s="2"/>
      <c r="M45" s="2"/>
    </row>
    <row r="46" spans="1:13" outlineLevel="1" x14ac:dyDescent="0.25">
      <c r="A46" s="139">
        <v>16</v>
      </c>
      <c r="B46" s="7" t="s">
        <v>165</v>
      </c>
      <c r="C46" s="7" t="s">
        <v>159</v>
      </c>
      <c r="D46" s="7">
        <v>2019</v>
      </c>
      <c r="E46" s="7" t="s">
        <v>1118</v>
      </c>
      <c r="F46" s="7" t="s">
        <v>1119</v>
      </c>
      <c r="G46" s="2"/>
      <c r="H46" s="2"/>
      <c r="I46" s="2"/>
      <c r="J46" s="2"/>
      <c r="K46" s="2"/>
      <c r="L46" s="2"/>
      <c r="M46" s="2"/>
    </row>
    <row r="47" spans="1:13" outlineLevel="1" x14ac:dyDescent="0.25">
      <c r="A47" s="139">
        <v>17</v>
      </c>
      <c r="B47" s="7" t="s">
        <v>164</v>
      </c>
      <c r="C47" s="7" t="s">
        <v>159</v>
      </c>
      <c r="D47" s="7">
        <v>2019</v>
      </c>
      <c r="E47" s="7" t="s">
        <v>1118</v>
      </c>
      <c r="F47" s="7" t="s">
        <v>1119</v>
      </c>
      <c r="G47" s="2"/>
      <c r="H47" s="2"/>
      <c r="I47" s="2"/>
      <c r="J47" s="2"/>
      <c r="K47" s="2"/>
      <c r="L47" s="2"/>
      <c r="M47" s="2"/>
    </row>
    <row r="48" spans="1:13" outlineLevel="1" x14ac:dyDescent="0.25">
      <c r="A48" s="139">
        <v>18</v>
      </c>
      <c r="B48" s="7" t="s">
        <v>163</v>
      </c>
      <c r="C48" s="7" t="s">
        <v>159</v>
      </c>
      <c r="D48" s="7">
        <v>2019</v>
      </c>
      <c r="E48" s="7" t="s">
        <v>1118</v>
      </c>
      <c r="F48" s="7" t="s">
        <v>1119</v>
      </c>
      <c r="G48" s="2"/>
      <c r="H48" s="2"/>
      <c r="I48" s="2"/>
      <c r="J48" s="2"/>
      <c r="K48" s="2"/>
      <c r="L48" s="2"/>
      <c r="M48" s="2"/>
    </row>
    <row r="49" spans="1:13" outlineLevel="1" x14ac:dyDescent="0.25">
      <c r="A49" s="139">
        <v>19</v>
      </c>
      <c r="B49" s="7" t="s">
        <v>162</v>
      </c>
      <c r="C49" s="7" t="s">
        <v>159</v>
      </c>
      <c r="D49" s="7">
        <v>2019</v>
      </c>
      <c r="E49" s="7" t="s">
        <v>1118</v>
      </c>
      <c r="F49" s="7" t="s">
        <v>1119</v>
      </c>
      <c r="G49" s="2"/>
      <c r="H49" s="2"/>
      <c r="I49" s="2"/>
      <c r="J49" s="2"/>
      <c r="K49" s="2"/>
      <c r="L49" s="2"/>
      <c r="M49" s="2"/>
    </row>
    <row r="50" spans="1:13" outlineLevel="1" x14ac:dyDescent="0.25">
      <c r="A50" s="139">
        <v>20</v>
      </c>
      <c r="B50" s="7" t="s">
        <v>161</v>
      </c>
      <c r="C50" s="7" t="s">
        <v>159</v>
      </c>
      <c r="D50" s="7">
        <v>2019</v>
      </c>
      <c r="E50" s="7" t="s">
        <v>1118</v>
      </c>
      <c r="F50" s="7" t="s">
        <v>1119</v>
      </c>
      <c r="G50" s="2"/>
      <c r="H50" s="2"/>
      <c r="I50" s="2"/>
      <c r="J50" s="2"/>
      <c r="K50" s="2"/>
      <c r="L50" s="2"/>
      <c r="M50" s="2"/>
    </row>
    <row r="51" spans="1:13" outlineLevel="1" x14ac:dyDescent="0.25">
      <c r="A51" s="139">
        <v>21</v>
      </c>
      <c r="B51" s="7" t="s">
        <v>160</v>
      </c>
      <c r="C51" s="7" t="s">
        <v>159</v>
      </c>
      <c r="D51" s="7">
        <v>2019</v>
      </c>
      <c r="E51" s="7" t="s">
        <v>1118</v>
      </c>
      <c r="F51" s="7" t="s">
        <v>1119</v>
      </c>
      <c r="G51" s="2"/>
      <c r="H51" s="2"/>
      <c r="I51" s="2"/>
      <c r="J51" s="2"/>
      <c r="K51" s="2"/>
      <c r="L51" s="2"/>
      <c r="M51" s="2"/>
    </row>
    <row r="52" spans="1:13" outlineLevel="1" x14ac:dyDescent="0.25">
      <c r="A52" s="139">
        <v>22</v>
      </c>
      <c r="B52" s="7" t="s">
        <v>158</v>
      </c>
      <c r="C52" s="7" t="s">
        <v>159</v>
      </c>
      <c r="D52" s="7">
        <v>2019</v>
      </c>
      <c r="E52" s="7" t="s">
        <v>1118</v>
      </c>
      <c r="F52" s="7" t="s">
        <v>1119</v>
      </c>
      <c r="G52" s="2"/>
      <c r="H52" s="2"/>
      <c r="I52" s="2"/>
      <c r="J52" s="2"/>
      <c r="K52" s="2"/>
      <c r="L52" s="2"/>
      <c r="M52" s="2"/>
    </row>
    <row r="53" spans="1:13" x14ac:dyDescent="0.25">
      <c r="A53" s="136"/>
      <c r="L53" s="203" t="s">
        <v>1121</v>
      </c>
      <c r="M53" s="203"/>
    </row>
    <row r="54" spans="1:13" x14ac:dyDescent="0.25">
      <c r="A54" s="136"/>
    </row>
    <row r="55" spans="1:13" x14ac:dyDescent="0.25">
      <c r="A55" s="136"/>
    </row>
    <row r="56" spans="1:13" ht="15.75" thickBot="1" x14ac:dyDescent="0.3">
      <c r="A56" s="136"/>
    </row>
    <row r="57" spans="1:13" ht="19.5" thickBot="1" x14ac:dyDescent="0.35">
      <c r="A57" s="210" t="s">
        <v>1106</v>
      </c>
      <c r="B57" s="211"/>
      <c r="C57" s="211"/>
      <c r="D57" s="211"/>
      <c r="E57" s="211"/>
      <c r="F57" s="124"/>
    </row>
    <row r="58" spans="1:13" outlineLevel="1" x14ac:dyDescent="0.25">
      <c r="A58" s="139">
        <v>1</v>
      </c>
      <c r="B58" s="7" t="s">
        <v>188</v>
      </c>
      <c r="C58" s="7" t="s">
        <v>169</v>
      </c>
      <c r="D58" s="7">
        <v>2018</v>
      </c>
      <c r="E58" s="7" t="s">
        <v>1006</v>
      </c>
      <c r="F58" s="6"/>
    </row>
    <row r="59" spans="1:13" outlineLevel="1" x14ac:dyDescent="0.25">
      <c r="A59" s="139">
        <v>2</v>
      </c>
      <c r="B59" s="7" t="s">
        <v>187</v>
      </c>
      <c r="C59" s="7" t="s">
        <v>169</v>
      </c>
      <c r="D59" s="7">
        <v>2018</v>
      </c>
      <c r="E59" s="7" t="s">
        <v>1006</v>
      </c>
      <c r="F59" s="6"/>
    </row>
    <row r="60" spans="1:13" outlineLevel="1" x14ac:dyDescent="0.25">
      <c r="A60" s="139">
        <v>3</v>
      </c>
      <c r="B60" s="7" t="s">
        <v>186</v>
      </c>
      <c r="C60" s="7" t="s">
        <v>169</v>
      </c>
      <c r="D60" s="7">
        <v>2018</v>
      </c>
      <c r="E60" s="7" t="s">
        <v>1006</v>
      </c>
      <c r="F60" s="6"/>
    </row>
    <row r="61" spans="1:13" outlineLevel="1" x14ac:dyDescent="0.25">
      <c r="A61" s="139">
        <v>4</v>
      </c>
      <c r="B61" s="7" t="s">
        <v>185</v>
      </c>
      <c r="C61" s="7" t="s">
        <v>169</v>
      </c>
      <c r="D61" s="7">
        <v>2018</v>
      </c>
      <c r="E61" s="7" t="s">
        <v>1006</v>
      </c>
      <c r="F61" s="6"/>
    </row>
    <row r="62" spans="1:13" outlineLevel="1" x14ac:dyDescent="0.25">
      <c r="A62" s="139">
        <v>5</v>
      </c>
      <c r="B62" s="7" t="s">
        <v>184</v>
      </c>
      <c r="C62" s="7" t="s">
        <v>169</v>
      </c>
      <c r="D62" s="7">
        <v>2018</v>
      </c>
      <c r="E62" s="7" t="s">
        <v>1006</v>
      </c>
      <c r="F62" s="6"/>
    </row>
    <row r="63" spans="1:13" outlineLevel="1" x14ac:dyDescent="0.25">
      <c r="A63" s="139">
        <v>6</v>
      </c>
      <c r="B63" s="7" t="s">
        <v>183</v>
      </c>
      <c r="C63" s="7" t="s">
        <v>169</v>
      </c>
      <c r="D63" s="7">
        <v>2018</v>
      </c>
      <c r="E63" s="7" t="s">
        <v>1006</v>
      </c>
      <c r="F63" s="6"/>
    </row>
    <row r="64" spans="1:13" outlineLevel="1" x14ac:dyDescent="0.25">
      <c r="A64" s="139">
        <v>7</v>
      </c>
      <c r="B64" s="7" t="s">
        <v>182</v>
      </c>
      <c r="C64" s="7" t="s">
        <v>169</v>
      </c>
      <c r="D64" s="7">
        <v>2018</v>
      </c>
      <c r="E64" s="7" t="s">
        <v>1006</v>
      </c>
      <c r="F64" s="6"/>
    </row>
    <row r="65" spans="1:6" outlineLevel="1" x14ac:dyDescent="0.25">
      <c r="A65" s="139">
        <v>8</v>
      </c>
      <c r="B65" s="7" t="s">
        <v>181</v>
      </c>
      <c r="C65" s="7" t="s">
        <v>169</v>
      </c>
      <c r="D65" s="7">
        <v>2018</v>
      </c>
      <c r="E65" s="7" t="s">
        <v>1006</v>
      </c>
      <c r="F65" s="6"/>
    </row>
    <row r="66" spans="1:6" outlineLevel="1" x14ac:dyDescent="0.25">
      <c r="A66" s="139">
        <v>9</v>
      </c>
      <c r="B66" s="7" t="s">
        <v>180</v>
      </c>
      <c r="C66" s="7" t="s">
        <v>169</v>
      </c>
      <c r="D66" s="7">
        <v>2018</v>
      </c>
      <c r="E66" s="7" t="s">
        <v>1006</v>
      </c>
      <c r="F66" s="6"/>
    </row>
    <row r="67" spans="1:6" outlineLevel="1" x14ac:dyDescent="0.25">
      <c r="A67" s="139">
        <v>10</v>
      </c>
      <c r="B67" s="7" t="s">
        <v>179</v>
      </c>
      <c r="C67" s="7" t="s">
        <v>169</v>
      </c>
      <c r="D67" s="7">
        <v>2018</v>
      </c>
      <c r="E67" s="7" t="s">
        <v>1006</v>
      </c>
      <c r="F67" s="6"/>
    </row>
    <row r="68" spans="1:6" outlineLevel="1" x14ac:dyDescent="0.25">
      <c r="A68" s="139">
        <v>11</v>
      </c>
      <c r="B68" s="7" t="s">
        <v>178</v>
      </c>
      <c r="C68" s="7" t="s">
        <v>169</v>
      </c>
      <c r="D68" s="7">
        <v>2018</v>
      </c>
      <c r="E68" s="7" t="s">
        <v>1006</v>
      </c>
      <c r="F68" s="6"/>
    </row>
    <row r="69" spans="1:6" outlineLevel="1" x14ac:dyDescent="0.25">
      <c r="A69" s="139">
        <v>12</v>
      </c>
      <c r="B69" s="7" t="s">
        <v>177</v>
      </c>
      <c r="C69" s="7" t="s">
        <v>169</v>
      </c>
      <c r="D69" s="7">
        <v>2018</v>
      </c>
      <c r="E69" s="7" t="s">
        <v>1006</v>
      </c>
      <c r="F69" s="6"/>
    </row>
    <row r="70" spans="1:6" outlineLevel="1" x14ac:dyDescent="0.25">
      <c r="A70" s="139">
        <v>13</v>
      </c>
      <c r="B70" s="7" t="s">
        <v>176</v>
      </c>
      <c r="C70" s="7" t="s">
        <v>169</v>
      </c>
      <c r="D70" s="7">
        <v>2018</v>
      </c>
      <c r="E70" s="7" t="s">
        <v>1006</v>
      </c>
      <c r="F70" s="6"/>
    </row>
    <row r="71" spans="1:6" outlineLevel="1" x14ac:dyDescent="0.25">
      <c r="A71" s="139">
        <v>14</v>
      </c>
      <c r="B71" s="7" t="s">
        <v>175</v>
      </c>
      <c r="C71" s="7" t="s">
        <v>169</v>
      </c>
      <c r="D71" s="7">
        <v>2018</v>
      </c>
      <c r="E71" s="7" t="s">
        <v>1006</v>
      </c>
      <c r="F71" s="6"/>
    </row>
    <row r="72" spans="1:6" outlineLevel="1" x14ac:dyDescent="0.25">
      <c r="A72" s="139">
        <v>15</v>
      </c>
      <c r="B72" s="7" t="s">
        <v>174</v>
      </c>
      <c r="C72" s="7" t="s">
        <v>169</v>
      </c>
      <c r="D72" s="7">
        <v>2018</v>
      </c>
      <c r="E72" s="7" t="s">
        <v>1006</v>
      </c>
      <c r="F72" s="6"/>
    </row>
    <row r="73" spans="1:6" outlineLevel="1" x14ac:dyDescent="0.25">
      <c r="A73" s="139">
        <v>16</v>
      </c>
      <c r="B73" s="7" t="s">
        <v>173</v>
      </c>
      <c r="C73" s="7" t="s">
        <v>169</v>
      </c>
      <c r="D73" s="7">
        <v>2018</v>
      </c>
      <c r="E73" s="7" t="s">
        <v>1006</v>
      </c>
      <c r="F73" s="6"/>
    </row>
    <row r="74" spans="1:6" outlineLevel="1" x14ac:dyDescent="0.25">
      <c r="A74" s="139">
        <v>17</v>
      </c>
      <c r="B74" s="7" t="s">
        <v>172</v>
      </c>
      <c r="C74" s="7" t="s">
        <v>169</v>
      </c>
      <c r="D74" s="7">
        <v>2018</v>
      </c>
      <c r="E74" s="7" t="s">
        <v>1006</v>
      </c>
      <c r="F74" s="6"/>
    </row>
    <row r="75" spans="1:6" outlineLevel="1" x14ac:dyDescent="0.25">
      <c r="A75" s="139">
        <v>18</v>
      </c>
      <c r="B75" s="7" t="s">
        <v>171</v>
      </c>
      <c r="C75" s="7" t="s">
        <v>169</v>
      </c>
      <c r="D75" s="7">
        <v>2018</v>
      </c>
      <c r="E75" s="7" t="s">
        <v>1006</v>
      </c>
      <c r="F75" s="6"/>
    </row>
    <row r="76" spans="1:6" outlineLevel="1" x14ac:dyDescent="0.25">
      <c r="A76" s="139">
        <v>19</v>
      </c>
      <c r="B76" s="7" t="s">
        <v>170</v>
      </c>
      <c r="C76" s="7" t="s">
        <v>169</v>
      </c>
      <c r="D76" s="7">
        <v>2018</v>
      </c>
      <c r="E76" s="7" t="s">
        <v>1006</v>
      </c>
      <c r="F76" s="6"/>
    </row>
    <row r="77" spans="1:6" outlineLevel="1" x14ac:dyDescent="0.25">
      <c r="A77" s="139">
        <v>20</v>
      </c>
      <c r="B77" s="7" t="s">
        <v>168</v>
      </c>
      <c r="C77" s="7" t="s">
        <v>169</v>
      </c>
      <c r="D77" s="7">
        <v>2018</v>
      </c>
      <c r="E77" s="7" t="s">
        <v>1006</v>
      </c>
      <c r="F77" s="6"/>
    </row>
    <row r="78" spans="1:6" ht="15.75" thickBot="1" x14ac:dyDescent="0.3">
      <c r="A78" s="136"/>
    </row>
    <row r="79" spans="1:6" ht="19.5" thickBot="1" x14ac:dyDescent="0.35">
      <c r="A79" s="210" t="s">
        <v>1105</v>
      </c>
      <c r="B79" s="211"/>
      <c r="C79" s="211"/>
      <c r="D79" s="211"/>
      <c r="E79" s="211"/>
      <c r="F79" s="124"/>
    </row>
    <row r="80" spans="1:6" outlineLevel="1" x14ac:dyDescent="0.25">
      <c r="A80" s="139">
        <v>1</v>
      </c>
      <c r="B80" s="7" t="s">
        <v>523</v>
      </c>
      <c r="C80" s="193" t="s">
        <v>32</v>
      </c>
      <c r="D80" s="7">
        <v>2016</v>
      </c>
      <c r="E80" s="7" t="s">
        <v>1006</v>
      </c>
      <c r="F80" s="6"/>
    </row>
    <row r="81" spans="1:6" outlineLevel="1" x14ac:dyDescent="0.25">
      <c r="A81" s="139">
        <v>2</v>
      </c>
      <c r="B81" s="7" t="s">
        <v>522</v>
      </c>
      <c r="C81" s="193" t="s">
        <v>32</v>
      </c>
      <c r="D81" s="7">
        <v>2016</v>
      </c>
      <c r="E81" s="7" t="s">
        <v>1006</v>
      </c>
      <c r="F81" s="6"/>
    </row>
    <row r="82" spans="1:6" outlineLevel="1" x14ac:dyDescent="0.25">
      <c r="A82" s="139">
        <v>3</v>
      </c>
      <c r="B82" s="7" t="s">
        <v>521</v>
      </c>
      <c r="C82" s="193" t="s">
        <v>32</v>
      </c>
      <c r="D82" s="7">
        <v>2016</v>
      </c>
      <c r="E82" s="7" t="s">
        <v>1006</v>
      </c>
      <c r="F82" s="6"/>
    </row>
    <row r="83" spans="1:6" outlineLevel="1" x14ac:dyDescent="0.25">
      <c r="A83" s="139">
        <v>4</v>
      </c>
      <c r="B83" s="7" t="s">
        <v>520</v>
      </c>
      <c r="C83" s="193" t="s">
        <v>32</v>
      </c>
      <c r="D83" s="7">
        <v>2016</v>
      </c>
      <c r="E83" s="7" t="s">
        <v>1006</v>
      </c>
      <c r="F83" s="6"/>
    </row>
    <row r="84" spans="1:6" outlineLevel="1" x14ac:dyDescent="0.25">
      <c r="A84" s="139">
        <v>5</v>
      </c>
      <c r="B84" s="7" t="s">
        <v>519</v>
      </c>
      <c r="C84" s="193" t="s">
        <v>32</v>
      </c>
      <c r="D84" s="7">
        <v>2016</v>
      </c>
      <c r="E84" s="7" t="s">
        <v>1006</v>
      </c>
      <c r="F84" s="6"/>
    </row>
    <row r="85" spans="1:6" outlineLevel="1" x14ac:dyDescent="0.25">
      <c r="A85" s="139">
        <v>6</v>
      </c>
      <c r="B85" s="7" t="s">
        <v>444</v>
      </c>
      <c r="C85" s="193" t="s">
        <v>445</v>
      </c>
      <c r="D85" s="7">
        <v>2016</v>
      </c>
      <c r="E85" s="7" t="s">
        <v>1006</v>
      </c>
      <c r="F85" s="6"/>
    </row>
    <row r="86" spans="1:6" outlineLevel="1" x14ac:dyDescent="0.25">
      <c r="A86" s="139">
        <v>7</v>
      </c>
      <c r="B86" s="7" t="s">
        <v>453</v>
      </c>
      <c r="C86" s="193" t="s">
        <v>32</v>
      </c>
      <c r="D86" s="7">
        <v>2017</v>
      </c>
      <c r="E86" s="7" t="s">
        <v>1006</v>
      </c>
      <c r="F86" s="6"/>
    </row>
    <row r="87" spans="1:6" outlineLevel="1" x14ac:dyDescent="0.25">
      <c r="A87" s="139">
        <v>8</v>
      </c>
      <c r="B87" s="7" t="s">
        <v>452</v>
      </c>
      <c r="C87" s="193" t="s">
        <v>32</v>
      </c>
      <c r="D87" s="7">
        <v>2017</v>
      </c>
      <c r="E87" s="7" t="s">
        <v>1006</v>
      </c>
      <c r="F87" s="6"/>
    </row>
    <row r="88" spans="1:6" outlineLevel="1" x14ac:dyDescent="0.25">
      <c r="A88" s="139">
        <v>9</v>
      </c>
      <c r="B88" s="7" t="s">
        <v>451</v>
      </c>
      <c r="C88" s="193" t="s">
        <v>32</v>
      </c>
      <c r="D88" s="7">
        <v>2017</v>
      </c>
      <c r="E88" s="7" t="s">
        <v>1006</v>
      </c>
      <c r="F88" s="6"/>
    </row>
    <row r="89" spans="1:6" outlineLevel="1" x14ac:dyDescent="0.25">
      <c r="A89" s="139">
        <v>10</v>
      </c>
      <c r="B89" s="7" t="s">
        <v>450</v>
      </c>
      <c r="C89" s="193" t="s">
        <v>32</v>
      </c>
      <c r="D89" s="7">
        <v>2017</v>
      </c>
      <c r="E89" s="7" t="s">
        <v>1006</v>
      </c>
      <c r="F89" s="6"/>
    </row>
    <row r="90" spans="1:6" outlineLevel="1" x14ac:dyDescent="0.25">
      <c r="A90" s="139">
        <v>11</v>
      </c>
      <c r="B90" s="7" t="s">
        <v>446</v>
      </c>
      <c r="C90" s="193" t="s">
        <v>445</v>
      </c>
      <c r="D90" s="7">
        <v>2017</v>
      </c>
      <c r="E90" s="7" t="s">
        <v>1006</v>
      </c>
      <c r="F90" s="6"/>
    </row>
    <row r="91" spans="1:6" outlineLevel="1" x14ac:dyDescent="0.25">
      <c r="A91" s="139">
        <v>12</v>
      </c>
      <c r="B91" s="7" t="s">
        <v>740</v>
      </c>
      <c r="C91" s="193" t="s">
        <v>32</v>
      </c>
      <c r="D91" s="7">
        <v>2018</v>
      </c>
      <c r="E91" s="7" t="s">
        <v>1006</v>
      </c>
      <c r="F91" s="6"/>
    </row>
    <row r="92" spans="1:6" outlineLevel="1" x14ac:dyDescent="0.25">
      <c r="A92" s="139">
        <v>13</v>
      </c>
      <c r="B92" s="7" t="s">
        <v>739</v>
      </c>
      <c r="C92" s="193" t="s">
        <v>32</v>
      </c>
      <c r="D92" s="7">
        <v>2018</v>
      </c>
      <c r="E92" s="7" t="s">
        <v>1006</v>
      </c>
      <c r="F92" s="6"/>
    </row>
    <row r="93" spans="1:6" outlineLevel="1" x14ac:dyDescent="0.25">
      <c r="A93" s="139">
        <v>14</v>
      </c>
      <c r="B93" s="7" t="s">
        <v>738</v>
      </c>
      <c r="C93" s="193" t="s">
        <v>32</v>
      </c>
      <c r="D93" s="7">
        <v>2018</v>
      </c>
      <c r="E93" s="7" t="s">
        <v>1006</v>
      </c>
      <c r="F93" s="6"/>
    </row>
    <row r="94" spans="1:6" outlineLevel="1" x14ac:dyDescent="0.25">
      <c r="A94" s="139">
        <v>15</v>
      </c>
      <c r="B94" s="7" t="s">
        <v>737</v>
      </c>
      <c r="C94" s="193" t="s">
        <v>32</v>
      </c>
      <c r="D94" s="7">
        <v>2018</v>
      </c>
      <c r="E94" s="7" t="s">
        <v>1006</v>
      </c>
      <c r="F94" s="6"/>
    </row>
    <row r="95" spans="1:6" outlineLevel="1" x14ac:dyDescent="0.25">
      <c r="A95" s="139">
        <v>16</v>
      </c>
      <c r="B95" s="7" t="s">
        <v>736</v>
      </c>
      <c r="C95" s="193" t="s">
        <v>32</v>
      </c>
      <c r="D95" s="7">
        <v>2018</v>
      </c>
      <c r="E95" s="7" t="s">
        <v>1006</v>
      </c>
      <c r="F95" s="6"/>
    </row>
    <row r="96" spans="1:6" outlineLevel="1" x14ac:dyDescent="0.25">
      <c r="A96" s="139">
        <v>17</v>
      </c>
      <c r="B96" s="7" t="s">
        <v>735</v>
      </c>
      <c r="C96" s="193" t="s">
        <v>32</v>
      </c>
      <c r="D96" s="7">
        <v>2018</v>
      </c>
      <c r="E96" s="7" t="s">
        <v>1006</v>
      </c>
      <c r="F96" s="6"/>
    </row>
    <row r="97" spans="1:6" outlineLevel="1" x14ac:dyDescent="0.25">
      <c r="A97" s="139">
        <v>18</v>
      </c>
      <c r="B97" s="7" t="s">
        <v>734</v>
      </c>
      <c r="C97" s="193" t="s">
        <v>32</v>
      </c>
      <c r="D97" s="7">
        <v>2018</v>
      </c>
      <c r="E97" s="7" t="s">
        <v>1006</v>
      </c>
      <c r="F97" s="6"/>
    </row>
    <row r="98" spans="1:6" outlineLevel="1" x14ac:dyDescent="0.25">
      <c r="A98" s="139">
        <v>19</v>
      </c>
      <c r="B98" s="7" t="s">
        <v>733</v>
      </c>
      <c r="C98" s="193" t="s">
        <v>32</v>
      </c>
      <c r="D98" s="7">
        <v>2018</v>
      </c>
      <c r="E98" s="7" t="s">
        <v>1006</v>
      </c>
      <c r="F98" s="6"/>
    </row>
    <row r="99" spans="1:6" outlineLevel="1" x14ac:dyDescent="0.25">
      <c r="A99" s="139">
        <v>20</v>
      </c>
      <c r="B99" s="7" t="s">
        <v>732</v>
      </c>
      <c r="C99" s="193" t="s">
        <v>32</v>
      </c>
      <c r="D99" s="7">
        <v>2018</v>
      </c>
      <c r="E99" s="7" t="s">
        <v>1006</v>
      </c>
      <c r="F99" s="6"/>
    </row>
    <row r="100" spans="1:6" outlineLevel="1" x14ac:dyDescent="0.25">
      <c r="A100" s="139">
        <v>21</v>
      </c>
      <c r="B100" s="7" t="s">
        <v>731</v>
      </c>
      <c r="C100" s="193" t="s">
        <v>32</v>
      </c>
      <c r="D100" s="7">
        <v>2018</v>
      </c>
      <c r="E100" s="7" t="s">
        <v>1006</v>
      </c>
      <c r="F100" s="6"/>
    </row>
    <row r="101" spans="1:6" outlineLevel="1" x14ac:dyDescent="0.25">
      <c r="A101" s="139">
        <v>22</v>
      </c>
      <c r="B101" s="7" t="s">
        <v>730</v>
      </c>
      <c r="C101" s="193" t="s">
        <v>32</v>
      </c>
      <c r="D101" s="7">
        <v>2018</v>
      </c>
      <c r="E101" s="7" t="s">
        <v>1006</v>
      </c>
      <c r="F101" s="6"/>
    </row>
    <row r="102" spans="1:6" outlineLevel="1" x14ac:dyDescent="0.25">
      <c r="A102" s="139">
        <v>23</v>
      </c>
      <c r="B102" s="7" t="s">
        <v>729</v>
      </c>
      <c r="C102" s="193" t="s">
        <v>32</v>
      </c>
      <c r="D102" s="7">
        <v>2018</v>
      </c>
      <c r="E102" s="7" t="s">
        <v>1006</v>
      </c>
      <c r="F102" s="6"/>
    </row>
    <row r="103" spans="1:6" outlineLevel="1" x14ac:dyDescent="0.25">
      <c r="A103" s="139">
        <v>24</v>
      </c>
      <c r="B103" s="7" t="s">
        <v>728</v>
      </c>
      <c r="C103" s="193" t="s">
        <v>32</v>
      </c>
      <c r="D103" s="7">
        <v>2018</v>
      </c>
      <c r="E103" s="7" t="s">
        <v>1006</v>
      </c>
      <c r="F103" s="6"/>
    </row>
    <row r="104" spans="1:6" outlineLevel="1" x14ac:dyDescent="0.25">
      <c r="A104" s="139">
        <v>25</v>
      </c>
      <c r="B104" s="7" t="s">
        <v>727</v>
      </c>
      <c r="C104" s="193" t="s">
        <v>32</v>
      </c>
      <c r="D104" s="7">
        <v>2018</v>
      </c>
      <c r="E104" s="7" t="s">
        <v>1006</v>
      </c>
      <c r="F104" s="6"/>
    </row>
    <row r="105" spans="1:6" outlineLevel="1" x14ac:dyDescent="0.25">
      <c r="A105" s="139">
        <v>26</v>
      </c>
      <c r="B105" s="7" t="s">
        <v>726</v>
      </c>
      <c r="C105" s="193" t="s">
        <v>32</v>
      </c>
      <c r="D105" s="7">
        <v>2018</v>
      </c>
      <c r="E105" s="7" t="s">
        <v>1006</v>
      </c>
      <c r="F105" s="6"/>
    </row>
    <row r="106" spans="1:6" outlineLevel="1" x14ac:dyDescent="0.25">
      <c r="A106" s="139">
        <v>27</v>
      </c>
      <c r="B106" s="7" t="s">
        <v>725</v>
      </c>
      <c r="C106" s="193" t="s">
        <v>91</v>
      </c>
      <c r="D106" s="7">
        <v>2018</v>
      </c>
      <c r="E106" s="7" t="s">
        <v>1006</v>
      </c>
      <c r="F106" s="6"/>
    </row>
    <row r="107" spans="1:6" outlineLevel="1" x14ac:dyDescent="0.25">
      <c r="A107" s="139">
        <v>28</v>
      </c>
      <c r="B107" s="7" t="s">
        <v>724</v>
      </c>
      <c r="C107" s="193" t="s">
        <v>91</v>
      </c>
      <c r="D107" s="7">
        <v>2018</v>
      </c>
      <c r="E107" s="7" t="s">
        <v>1006</v>
      </c>
      <c r="F107" s="6"/>
    </row>
    <row r="108" spans="1:6" outlineLevel="1" x14ac:dyDescent="0.25">
      <c r="A108" s="139">
        <v>29</v>
      </c>
      <c r="B108" s="7" t="s">
        <v>723</v>
      </c>
      <c r="C108" s="193" t="s">
        <v>91</v>
      </c>
      <c r="D108" s="7">
        <v>2018</v>
      </c>
      <c r="E108" s="7" t="s">
        <v>1006</v>
      </c>
      <c r="F108" s="6"/>
    </row>
    <row r="109" spans="1:6" outlineLevel="1" x14ac:dyDescent="0.25">
      <c r="A109" s="139">
        <v>30</v>
      </c>
      <c r="B109" s="7" t="s">
        <v>722</v>
      </c>
      <c r="C109" s="193" t="s">
        <v>91</v>
      </c>
      <c r="D109" s="7">
        <v>2018</v>
      </c>
      <c r="E109" s="7" t="s">
        <v>1006</v>
      </c>
      <c r="F109" s="6"/>
    </row>
    <row r="110" spans="1:6" outlineLevel="1" x14ac:dyDescent="0.25">
      <c r="A110" s="139">
        <v>31</v>
      </c>
      <c r="B110" s="7" t="s">
        <v>721</v>
      </c>
      <c r="C110" s="193" t="s">
        <v>91</v>
      </c>
      <c r="D110" s="7">
        <v>2018</v>
      </c>
      <c r="E110" s="7" t="s">
        <v>1006</v>
      </c>
      <c r="F110" s="6"/>
    </row>
    <row r="111" spans="1:6" outlineLevel="1" x14ac:dyDescent="0.25">
      <c r="A111" s="139">
        <v>32</v>
      </c>
      <c r="B111" s="7" t="s">
        <v>720</v>
      </c>
      <c r="C111" s="193" t="s">
        <v>91</v>
      </c>
      <c r="D111" s="7">
        <v>2018</v>
      </c>
      <c r="E111" s="7" t="s">
        <v>1006</v>
      </c>
      <c r="F111" s="6"/>
    </row>
    <row r="112" spans="1:6" outlineLevel="1" x14ac:dyDescent="0.25">
      <c r="A112" s="139">
        <v>33</v>
      </c>
      <c r="B112" s="7" t="s">
        <v>719</v>
      </c>
      <c r="C112" s="193" t="s">
        <v>91</v>
      </c>
      <c r="D112" s="7">
        <v>2018</v>
      </c>
      <c r="E112" s="7" t="s">
        <v>1006</v>
      </c>
      <c r="F112" s="6"/>
    </row>
    <row r="113" spans="1:6" outlineLevel="1" x14ac:dyDescent="0.25">
      <c r="A113" s="139">
        <v>34</v>
      </c>
      <c r="B113" s="7" t="s">
        <v>718</v>
      </c>
      <c r="C113" s="193" t="s">
        <v>91</v>
      </c>
      <c r="D113" s="7">
        <v>2018</v>
      </c>
      <c r="E113" s="7" t="s">
        <v>1006</v>
      </c>
      <c r="F113" s="6"/>
    </row>
    <row r="114" spans="1:6" outlineLevel="1" x14ac:dyDescent="0.25">
      <c r="A114" s="139">
        <v>35</v>
      </c>
      <c r="B114" s="7" t="s">
        <v>717</v>
      </c>
      <c r="C114" s="193" t="s">
        <v>91</v>
      </c>
      <c r="D114" s="7">
        <v>2018</v>
      </c>
      <c r="E114" s="7" t="s">
        <v>1006</v>
      </c>
      <c r="F114" s="6"/>
    </row>
    <row r="115" spans="1:6" outlineLevel="1" x14ac:dyDescent="0.25">
      <c r="A115" s="139">
        <v>36</v>
      </c>
      <c r="B115" s="7" t="s">
        <v>716</v>
      </c>
      <c r="C115" s="193" t="s">
        <v>91</v>
      </c>
      <c r="D115" s="7">
        <v>2018</v>
      </c>
      <c r="E115" s="7" t="s">
        <v>1006</v>
      </c>
      <c r="F115" s="6"/>
    </row>
    <row r="116" spans="1:6" outlineLevel="1" x14ac:dyDescent="0.25">
      <c r="A116" s="139">
        <v>37</v>
      </c>
      <c r="B116" s="7" t="s">
        <v>715</v>
      </c>
      <c r="C116" s="193" t="s">
        <v>91</v>
      </c>
      <c r="D116" s="7">
        <v>2018</v>
      </c>
      <c r="E116" s="7" t="s">
        <v>1006</v>
      </c>
      <c r="F116" s="6"/>
    </row>
    <row r="117" spans="1:6" outlineLevel="1" x14ac:dyDescent="0.25">
      <c r="A117" s="139">
        <v>38</v>
      </c>
      <c r="B117" s="7" t="s">
        <v>714</v>
      </c>
      <c r="C117" s="193" t="s">
        <v>91</v>
      </c>
      <c r="D117" s="7">
        <v>2018</v>
      </c>
      <c r="E117" s="7" t="s">
        <v>1006</v>
      </c>
      <c r="F117" s="6"/>
    </row>
    <row r="118" spans="1:6" outlineLevel="1" x14ac:dyDescent="0.25">
      <c r="A118" s="139">
        <v>39</v>
      </c>
      <c r="B118" s="7" t="s">
        <v>713</v>
      </c>
      <c r="C118" s="193" t="s">
        <v>91</v>
      </c>
      <c r="D118" s="7">
        <v>2018</v>
      </c>
      <c r="E118" s="7" t="s">
        <v>1006</v>
      </c>
      <c r="F118" s="6"/>
    </row>
    <row r="119" spans="1:6" outlineLevel="1" x14ac:dyDescent="0.25">
      <c r="A119" s="139">
        <v>40</v>
      </c>
      <c r="B119" s="7" t="s">
        <v>712</v>
      </c>
      <c r="C119" s="193" t="s">
        <v>91</v>
      </c>
      <c r="D119" s="7">
        <v>2018</v>
      </c>
      <c r="E119" s="7" t="s">
        <v>1006</v>
      </c>
      <c r="F119" s="6"/>
    </row>
    <row r="120" spans="1:6" outlineLevel="1" x14ac:dyDescent="0.25">
      <c r="A120" s="139">
        <v>41</v>
      </c>
      <c r="B120" s="7" t="s">
        <v>711</v>
      </c>
      <c r="C120" s="193" t="s">
        <v>91</v>
      </c>
      <c r="D120" s="7">
        <v>2018</v>
      </c>
      <c r="E120" s="7" t="s">
        <v>1006</v>
      </c>
      <c r="F120" s="6"/>
    </row>
    <row r="121" spans="1:6" outlineLevel="1" x14ac:dyDescent="0.25">
      <c r="A121" s="139">
        <v>42</v>
      </c>
      <c r="B121" s="7" t="s">
        <v>221</v>
      </c>
      <c r="C121" s="193" t="s">
        <v>32</v>
      </c>
      <c r="D121" s="7">
        <v>2019</v>
      </c>
      <c r="E121" s="7" t="s">
        <v>1006</v>
      </c>
      <c r="F121" s="6"/>
    </row>
    <row r="122" spans="1:6" outlineLevel="1" x14ac:dyDescent="0.25">
      <c r="A122" s="139">
        <v>43</v>
      </c>
      <c r="B122" s="7" t="s">
        <v>220</v>
      </c>
      <c r="C122" s="193" t="s">
        <v>32</v>
      </c>
      <c r="D122" s="7">
        <v>2019</v>
      </c>
      <c r="E122" s="7" t="s">
        <v>1006</v>
      </c>
      <c r="F122" s="6"/>
    </row>
    <row r="123" spans="1:6" outlineLevel="1" x14ac:dyDescent="0.25">
      <c r="A123" s="139">
        <v>44</v>
      </c>
      <c r="B123" s="7" t="s">
        <v>219</v>
      </c>
      <c r="C123" s="193" t="s">
        <v>32</v>
      </c>
      <c r="D123" s="7">
        <v>2019</v>
      </c>
      <c r="E123" s="7" t="s">
        <v>1006</v>
      </c>
      <c r="F123" s="6"/>
    </row>
    <row r="124" spans="1:6" outlineLevel="1" x14ac:dyDescent="0.25">
      <c r="A124" s="139">
        <v>45</v>
      </c>
      <c r="B124" s="7" t="s">
        <v>218</v>
      </c>
      <c r="C124" s="193" t="s">
        <v>32</v>
      </c>
      <c r="D124" s="7">
        <v>2019</v>
      </c>
      <c r="E124" s="7" t="s">
        <v>1006</v>
      </c>
      <c r="F124" s="6"/>
    </row>
    <row r="125" spans="1:6" outlineLevel="1" x14ac:dyDescent="0.25">
      <c r="A125" s="139">
        <v>46</v>
      </c>
      <c r="B125" s="7" t="s">
        <v>217</v>
      </c>
      <c r="C125" s="193" t="s">
        <v>32</v>
      </c>
      <c r="D125" s="7">
        <v>2019</v>
      </c>
      <c r="E125" s="7" t="s">
        <v>1006</v>
      </c>
      <c r="F125" s="6"/>
    </row>
    <row r="126" spans="1:6" outlineLevel="1" x14ac:dyDescent="0.25">
      <c r="A126" s="139">
        <v>47</v>
      </c>
      <c r="B126" s="7" t="s">
        <v>216</v>
      </c>
      <c r="C126" s="193" t="s">
        <v>32</v>
      </c>
      <c r="D126" s="7">
        <v>2019</v>
      </c>
      <c r="E126" s="7" t="s">
        <v>1006</v>
      </c>
      <c r="F126" s="6"/>
    </row>
    <row r="127" spans="1:6" outlineLevel="1" x14ac:dyDescent="0.25">
      <c r="A127" s="139">
        <v>48</v>
      </c>
      <c r="B127" s="7" t="s">
        <v>215</v>
      </c>
      <c r="C127" s="193" t="s">
        <v>32</v>
      </c>
      <c r="D127" s="7">
        <v>2019</v>
      </c>
      <c r="E127" s="7" t="s">
        <v>1006</v>
      </c>
      <c r="F127" s="6"/>
    </row>
    <row r="128" spans="1:6" outlineLevel="1" x14ac:dyDescent="0.25">
      <c r="A128" s="139">
        <v>49</v>
      </c>
      <c r="B128" s="7" t="s">
        <v>214</v>
      </c>
      <c r="C128" s="193" t="s">
        <v>32</v>
      </c>
      <c r="D128" s="7">
        <v>2019</v>
      </c>
      <c r="E128" s="7" t="s">
        <v>1006</v>
      </c>
      <c r="F128" s="6"/>
    </row>
    <row r="129" spans="1:6" outlineLevel="1" x14ac:dyDescent="0.25">
      <c r="A129" s="139">
        <v>50</v>
      </c>
      <c r="B129" s="7" t="s">
        <v>213</v>
      </c>
      <c r="C129" s="193" t="s">
        <v>32</v>
      </c>
      <c r="D129" s="7">
        <v>2019</v>
      </c>
      <c r="E129" s="7" t="s">
        <v>1006</v>
      </c>
      <c r="F129" s="6"/>
    </row>
    <row r="130" spans="1:6" outlineLevel="1" x14ac:dyDescent="0.25">
      <c r="A130" s="139">
        <v>51</v>
      </c>
      <c r="B130" s="7" t="s">
        <v>212</v>
      </c>
      <c r="C130" s="193" t="s">
        <v>32</v>
      </c>
      <c r="D130" s="7">
        <v>2019</v>
      </c>
      <c r="E130" s="7" t="s">
        <v>1006</v>
      </c>
      <c r="F130" s="6"/>
    </row>
    <row r="131" spans="1:6" outlineLevel="1" x14ac:dyDescent="0.25">
      <c r="A131" s="139">
        <v>52</v>
      </c>
      <c r="B131" s="7" t="s">
        <v>211</v>
      </c>
      <c r="C131" s="193" t="s">
        <v>32</v>
      </c>
      <c r="D131" s="7">
        <v>2019</v>
      </c>
      <c r="E131" s="7" t="s">
        <v>1006</v>
      </c>
      <c r="F131" s="6"/>
    </row>
    <row r="132" spans="1:6" outlineLevel="1" x14ac:dyDescent="0.25">
      <c r="A132" s="139">
        <v>53</v>
      </c>
      <c r="B132" s="7" t="s">
        <v>210</v>
      </c>
      <c r="C132" s="193" t="s">
        <v>32</v>
      </c>
      <c r="D132" s="7">
        <v>2019</v>
      </c>
      <c r="E132" s="7" t="s">
        <v>1006</v>
      </c>
      <c r="F132" s="6"/>
    </row>
    <row r="133" spans="1:6" outlineLevel="1" x14ac:dyDescent="0.25">
      <c r="A133" s="139">
        <v>54</v>
      </c>
      <c r="B133" s="7" t="s">
        <v>209</v>
      </c>
      <c r="C133" s="193" t="s">
        <v>32</v>
      </c>
      <c r="D133" s="7">
        <v>2019</v>
      </c>
      <c r="E133" s="7" t="s">
        <v>1006</v>
      </c>
      <c r="F133" s="6"/>
    </row>
    <row r="134" spans="1:6" outlineLevel="1" x14ac:dyDescent="0.25">
      <c r="A134" s="139">
        <v>55</v>
      </c>
      <c r="B134" s="7" t="s">
        <v>208</v>
      </c>
      <c r="C134" s="193" t="s">
        <v>32</v>
      </c>
      <c r="D134" s="7">
        <v>2019</v>
      </c>
      <c r="E134" s="7" t="s">
        <v>1006</v>
      </c>
      <c r="F134" s="6"/>
    </row>
    <row r="135" spans="1:6" outlineLevel="1" x14ac:dyDescent="0.25">
      <c r="A135" s="139">
        <v>56</v>
      </c>
      <c r="B135" s="7" t="s">
        <v>207</v>
      </c>
      <c r="C135" s="193" t="s">
        <v>32</v>
      </c>
      <c r="D135" s="7">
        <v>2019</v>
      </c>
      <c r="E135" s="7" t="s">
        <v>1006</v>
      </c>
      <c r="F135" s="6"/>
    </row>
    <row r="136" spans="1:6" outlineLevel="1" x14ac:dyDescent="0.25">
      <c r="A136" s="139">
        <v>57</v>
      </c>
      <c r="B136" s="7" t="s">
        <v>206</v>
      </c>
      <c r="C136" s="193" t="s">
        <v>32</v>
      </c>
      <c r="D136" s="7">
        <v>2019</v>
      </c>
      <c r="E136" s="7" t="s">
        <v>1006</v>
      </c>
      <c r="F136" s="6"/>
    </row>
    <row r="137" spans="1:6" outlineLevel="1" x14ac:dyDescent="0.25">
      <c r="A137" s="139">
        <v>58</v>
      </c>
      <c r="B137" s="7" t="s">
        <v>205</v>
      </c>
      <c r="C137" s="193" t="s">
        <v>32</v>
      </c>
      <c r="D137" s="7">
        <v>2019</v>
      </c>
      <c r="E137" s="7" t="s">
        <v>1006</v>
      </c>
      <c r="F137" s="6"/>
    </row>
    <row r="138" spans="1:6" outlineLevel="1" x14ac:dyDescent="0.25">
      <c r="A138" s="139">
        <v>59</v>
      </c>
      <c r="B138" s="7" t="s">
        <v>204</v>
      </c>
      <c r="C138" s="193" t="s">
        <v>32</v>
      </c>
      <c r="D138" s="7">
        <v>2019</v>
      </c>
      <c r="E138" s="7" t="s">
        <v>1006</v>
      </c>
      <c r="F138" s="6"/>
    </row>
    <row r="139" spans="1:6" outlineLevel="1" x14ac:dyDescent="0.25">
      <c r="A139" s="139">
        <v>60</v>
      </c>
      <c r="B139" s="7" t="s">
        <v>203</v>
      </c>
      <c r="C139" s="193" t="s">
        <v>32</v>
      </c>
      <c r="D139" s="7">
        <v>2019</v>
      </c>
      <c r="E139" s="7" t="s">
        <v>1006</v>
      </c>
      <c r="F139" s="6"/>
    </row>
    <row r="140" spans="1:6" outlineLevel="1" x14ac:dyDescent="0.25">
      <c r="A140" s="139">
        <v>61</v>
      </c>
      <c r="B140" s="7" t="s">
        <v>202</v>
      </c>
      <c r="C140" s="193" t="s">
        <v>32</v>
      </c>
      <c r="D140" s="7">
        <v>2019</v>
      </c>
      <c r="E140" s="7" t="s">
        <v>1006</v>
      </c>
      <c r="F140" s="6"/>
    </row>
    <row r="141" spans="1:6" outlineLevel="1" x14ac:dyDescent="0.25">
      <c r="A141" s="139">
        <v>62</v>
      </c>
      <c r="B141" s="7" t="s">
        <v>201</v>
      </c>
      <c r="C141" s="193" t="s">
        <v>32</v>
      </c>
      <c r="D141" s="7">
        <v>2019</v>
      </c>
      <c r="E141" s="7" t="s">
        <v>1006</v>
      </c>
      <c r="F141" s="6"/>
    </row>
    <row r="142" spans="1:6" outlineLevel="1" x14ac:dyDescent="0.25">
      <c r="A142" s="139">
        <v>63</v>
      </c>
      <c r="B142" s="7" t="s">
        <v>200</v>
      </c>
      <c r="C142" s="193" t="s">
        <v>32</v>
      </c>
      <c r="D142" s="7">
        <v>2019</v>
      </c>
      <c r="E142" s="7" t="s">
        <v>1006</v>
      </c>
      <c r="F142" s="6"/>
    </row>
    <row r="143" spans="1:6" outlineLevel="1" x14ac:dyDescent="0.25">
      <c r="A143" s="139">
        <v>64</v>
      </c>
      <c r="B143" s="7" t="s">
        <v>199</v>
      </c>
      <c r="C143" s="193" t="s">
        <v>32</v>
      </c>
      <c r="D143" s="7">
        <v>2019</v>
      </c>
      <c r="E143" s="7" t="s">
        <v>1006</v>
      </c>
      <c r="F143" s="6"/>
    </row>
    <row r="144" spans="1:6" outlineLevel="1" x14ac:dyDescent="0.25">
      <c r="A144" s="139">
        <v>65</v>
      </c>
      <c r="B144" s="7" t="s">
        <v>198</v>
      </c>
      <c r="C144" s="193" t="s">
        <v>32</v>
      </c>
      <c r="D144" s="7">
        <v>2019</v>
      </c>
      <c r="E144" s="7" t="s">
        <v>1006</v>
      </c>
      <c r="F144" s="6"/>
    </row>
    <row r="145" spans="1:6" outlineLevel="1" x14ac:dyDescent="0.25">
      <c r="A145" s="139">
        <v>66</v>
      </c>
      <c r="B145" s="7" t="s">
        <v>197</v>
      </c>
      <c r="C145" s="193" t="s">
        <v>32</v>
      </c>
      <c r="D145" s="7">
        <v>2019</v>
      </c>
      <c r="E145" s="7" t="s">
        <v>1006</v>
      </c>
      <c r="F145" s="6"/>
    </row>
    <row r="146" spans="1:6" outlineLevel="1" x14ac:dyDescent="0.25">
      <c r="A146" s="139">
        <v>67</v>
      </c>
      <c r="B146" s="7" t="s">
        <v>196</v>
      </c>
      <c r="C146" s="193" t="s">
        <v>91</v>
      </c>
      <c r="D146" s="7">
        <v>2019</v>
      </c>
      <c r="E146" s="7" t="s">
        <v>1006</v>
      </c>
      <c r="F146" s="6"/>
    </row>
    <row r="147" spans="1:6" outlineLevel="1" x14ac:dyDescent="0.25">
      <c r="A147" s="139">
        <v>68</v>
      </c>
      <c r="B147" s="7" t="s">
        <v>195</v>
      </c>
      <c r="C147" s="193" t="s">
        <v>91</v>
      </c>
      <c r="D147" s="7">
        <v>2019</v>
      </c>
      <c r="E147" s="7" t="s">
        <v>1006</v>
      </c>
      <c r="F147" s="6"/>
    </row>
    <row r="148" spans="1:6" outlineLevel="1" x14ac:dyDescent="0.25">
      <c r="A148" s="139">
        <v>69</v>
      </c>
      <c r="B148" s="7" t="s">
        <v>194</v>
      </c>
      <c r="C148" s="193" t="s">
        <v>91</v>
      </c>
      <c r="D148" s="7">
        <v>2019</v>
      </c>
      <c r="E148" s="7" t="s">
        <v>1006</v>
      </c>
      <c r="F148" s="6"/>
    </row>
    <row r="149" spans="1:6" outlineLevel="1" x14ac:dyDescent="0.25">
      <c r="A149" s="139">
        <v>70</v>
      </c>
      <c r="B149" s="7" t="s">
        <v>193</v>
      </c>
      <c r="C149" s="193" t="s">
        <v>91</v>
      </c>
      <c r="D149" s="7">
        <v>2019</v>
      </c>
      <c r="E149" s="7" t="s">
        <v>1006</v>
      </c>
      <c r="F149" s="6"/>
    </row>
    <row r="150" spans="1:6" outlineLevel="1" x14ac:dyDescent="0.25">
      <c r="A150" s="139">
        <v>71</v>
      </c>
      <c r="B150" s="7" t="s">
        <v>192</v>
      </c>
      <c r="C150" s="193" t="s">
        <v>91</v>
      </c>
      <c r="D150" s="7">
        <v>2019</v>
      </c>
      <c r="E150" s="7" t="s">
        <v>1006</v>
      </c>
      <c r="F150" s="6"/>
    </row>
    <row r="151" spans="1:6" outlineLevel="1" x14ac:dyDescent="0.25">
      <c r="A151" s="139">
        <v>72</v>
      </c>
      <c r="B151" s="7" t="s">
        <v>191</v>
      </c>
      <c r="C151" s="193" t="s">
        <v>91</v>
      </c>
      <c r="D151" s="7">
        <v>2019</v>
      </c>
      <c r="E151" s="7" t="s">
        <v>1006</v>
      </c>
      <c r="F151" s="6"/>
    </row>
    <row r="152" spans="1:6" outlineLevel="1" x14ac:dyDescent="0.25">
      <c r="A152" s="139">
        <v>73</v>
      </c>
      <c r="B152" s="7" t="s">
        <v>190</v>
      </c>
      <c r="C152" s="193" t="s">
        <v>91</v>
      </c>
      <c r="D152" s="7">
        <v>2019</v>
      </c>
      <c r="E152" s="7" t="s">
        <v>1006</v>
      </c>
      <c r="F152" s="6"/>
    </row>
    <row r="153" spans="1:6" outlineLevel="1" x14ac:dyDescent="0.25">
      <c r="A153" s="139">
        <v>74</v>
      </c>
      <c r="B153" s="7" t="s">
        <v>189</v>
      </c>
      <c r="C153" s="193" t="s">
        <v>91</v>
      </c>
      <c r="D153" s="7">
        <v>2019</v>
      </c>
      <c r="E153" s="7" t="s">
        <v>1006</v>
      </c>
      <c r="F153" s="6"/>
    </row>
    <row r="154" spans="1:6" ht="15.75" thickBot="1" x14ac:dyDescent="0.3">
      <c r="A154" s="136"/>
    </row>
    <row r="155" spans="1:6" ht="19.5" thickBot="1" x14ac:dyDescent="0.35">
      <c r="A155" s="210" t="s">
        <v>1104</v>
      </c>
      <c r="B155" s="211"/>
      <c r="C155" s="211"/>
      <c r="D155" s="211"/>
      <c r="E155" s="211"/>
      <c r="F155" s="124"/>
    </row>
    <row r="156" spans="1:6" outlineLevel="1" x14ac:dyDescent="0.25">
      <c r="A156" s="139">
        <v>1</v>
      </c>
      <c r="B156" s="7" t="s">
        <v>491</v>
      </c>
      <c r="C156" s="193" t="s">
        <v>492</v>
      </c>
      <c r="D156" s="7">
        <v>2016</v>
      </c>
      <c r="E156" s="7" t="s">
        <v>1006</v>
      </c>
      <c r="F156" s="6"/>
    </row>
    <row r="157" spans="1:6" outlineLevel="1" x14ac:dyDescent="0.25">
      <c r="A157" s="139">
        <v>2</v>
      </c>
      <c r="B157" s="7" t="s">
        <v>816</v>
      </c>
      <c r="C157" s="193" t="s">
        <v>151</v>
      </c>
      <c r="D157" s="7">
        <v>2016</v>
      </c>
      <c r="E157" s="7" t="s">
        <v>1006</v>
      </c>
      <c r="F157" s="6"/>
    </row>
    <row r="158" spans="1:6" outlineLevel="1" x14ac:dyDescent="0.25">
      <c r="A158" s="139">
        <v>3</v>
      </c>
      <c r="B158" s="7" t="s">
        <v>454</v>
      </c>
      <c r="C158" s="193" t="s">
        <v>417</v>
      </c>
      <c r="D158" s="7">
        <v>2016</v>
      </c>
      <c r="E158" s="7" t="s">
        <v>1006</v>
      </c>
      <c r="F158" s="6"/>
    </row>
    <row r="159" spans="1:6" outlineLevel="1" x14ac:dyDescent="0.25">
      <c r="A159" s="139">
        <v>4</v>
      </c>
      <c r="B159" s="7" t="s">
        <v>86</v>
      </c>
      <c r="C159" s="193" t="s">
        <v>87</v>
      </c>
      <c r="D159" s="7">
        <v>2017</v>
      </c>
      <c r="E159" s="7" t="s">
        <v>1006</v>
      </c>
      <c r="F159" s="6"/>
    </row>
    <row r="160" spans="1:6" outlineLevel="1" x14ac:dyDescent="0.25">
      <c r="A160" s="139">
        <v>5</v>
      </c>
      <c r="B160" s="7" t="s">
        <v>710</v>
      </c>
      <c r="C160" s="193" t="s">
        <v>151</v>
      </c>
      <c r="D160" s="7">
        <v>2018</v>
      </c>
      <c r="E160" s="7" t="s">
        <v>1006</v>
      </c>
      <c r="F160" s="6"/>
    </row>
    <row r="161" spans="1:6" outlineLevel="1" x14ac:dyDescent="0.25">
      <c r="A161" s="139">
        <v>6</v>
      </c>
      <c r="B161" s="7" t="s">
        <v>709</v>
      </c>
      <c r="C161" s="193" t="s">
        <v>151</v>
      </c>
      <c r="D161" s="7">
        <v>2018</v>
      </c>
      <c r="E161" s="7" t="s">
        <v>1006</v>
      </c>
      <c r="F161" s="6"/>
    </row>
    <row r="162" spans="1:6" outlineLevel="1" x14ac:dyDescent="0.25">
      <c r="A162" s="139">
        <v>7</v>
      </c>
      <c r="B162" s="7" t="s">
        <v>708</v>
      </c>
      <c r="C162" s="193" t="s">
        <v>151</v>
      </c>
      <c r="D162" s="7">
        <v>2018</v>
      </c>
      <c r="E162" s="7" t="s">
        <v>1006</v>
      </c>
      <c r="F162" s="6"/>
    </row>
    <row r="163" spans="1:6" outlineLevel="1" x14ac:dyDescent="0.25">
      <c r="A163" s="139">
        <v>8</v>
      </c>
      <c r="B163" s="7" t="s">
        <v>707</v>
      </c>
      <c r="C163" s="193" t="s">
        <v>151</v>
      </c>
      <c r="D163" s="7">
        <v>2018</v>
      </c>
      <c r="E163" s="7" t="s">
        <v>1006</v>
      </c>
      <c r="F163" s="6"/>
    </row>
    <row r="164" spans="1:6" outlineLevel="1" x14ac:dyDescent="0.25">
      <c r="A164" s="139">
        <v>9</v>
      </c>
      <c r="B164" s="7" t="s">
        <v>706</v>
      </c>
      <c r="C164" s="193" t="s">
        <v>151</v>
      </c>
      <c r="D164" s="7">
        <v>2018</v>
      </c>
      <c r="E164" s="7" t="s">
        <v>1006</v>
      </c>
      <c r="F164" s="6"/>
    </row>
    <row r="165" spans="1:6" outlineLevel="1" x14ac:dyDescent="0.25">
      <c r="A165" s="139">
        <v>10</v>
      </c>
      <c r="B165" s="7" t="s">
        <v>705</v>
      </c>
      <c r="C165" s="193" t="s">
        <v>151</v>
      </c>
      <c r="D165" s="7">
        <v>2018</v>
      </c>
      <c r="E165" s="7" t="s">
        <v>1006</v>
      </c>
      <c r="F165" s="6"/>
    </row>
    <row r="166" spans="1:6" outlineLevel="1" x14ac:dyDescent="0.25">
      <c r="A166" s="139">
        <v>11</v>
      </c>
      <c r="B166" s="7" t="s">
        <v>704</v>
      </c>
      <c r="C166" s="193" t="s">
        <v>151</v>
      </c>
      <c r="D166" s="7">
        <v>2018</v>
      </c>
      <c r="E166" s="7" t="s">
        <v>1006</v>
      </c>
      <c r="F166" s="6"/>
    </row>
    <row r="167" spans="1:6" outlineLevel="1" x14ac:dyDescent="0.25">
      <c r="A167" s="139">
        <v>12</v>
      </c>
      <c r="B167" s="7" t="s">
        <v>703</v>
      </c>
      <c r="C167" s="193" t="s">
        <v>151</v>
      </c>
      <c r="D167" s="7">
        <v>2018</v>
      </c>
      <c r="E167" s="7" t="s">
        <v>1006</v>
      </c>
      <c r="F167" s="6"/>
    </row>
    <row r="168" spans="1:6" outlineLevel="1" x14ac:dyDescent="0.25">
      <c r="A168" s="139">
        <v>13</v>
      </c>
      <c r="B168" s="7" t="s">
        <v>702</v>
      </c>
      <c r="C168" s="193" t="s">
        <v>151</v>
      </c>
      <c r="D168" s="7">
        <v>2018</v>
      </c>
      <c r="E168" s="7" t="s">
        <v>1006</v>
      </c>
      <c r="F168" s="6"/>
    </row>
    <row r="169" spans="1:6" outlineLevel="1" x14ac:dyDescent="0.25">
      <c r="A169" s="139">
        <v>14</v>
      </c>
      <c r="B169" s="7" t="s">
        <v>701</v>
      </c>
      <c r="C169" s="193" t="s">
        <v>151</v>
      </c>
      <c r="D169" s="7">
        <v>2018</v>
      </c>
      <c r="E169" s="7" t="s">
        <v>1006</v>
      </c>
      <c r="F169" s="6"/>
    </row>
    <row r="170" spans="1:6" outlineLevel="1" x14ac:dyDescent="0.25">
      <c r="A170" s="139">
        <v>15</v>
      </c>
      <c r="B170" s="7" t="s">
        <v>700</v>
      </c>
      <c r="C170" s="193" t="s">
        <v>151</v>
      </c>
      <c r="D170" s="7">
        <v>2018</v>
      </c>
      <c r="E170" s="7" t="s">
        <v>1006</v>
      </c>
      <c r="F170" s="6"/>
    </row>
    <row r="171" spans="1:6" outlineLevel="1" x14ac:dyDescent="0.25">
      <c r="A171" s="139">
        <v>16</v>
      </c>
      <c r="B171" s="7" t="s">
        <v>699</v>
      </c>
      <c r="C171" s="193" t="s">
        <v>151</v>
      </c>
      <c r="D171" s="7">
        <v>2018</v>
      </c>
      <c r="E171" s="7" t="s">
        <v>1006</v>
      </c>
      <c r="F171" s="6"/>
    </row>
    <row r="172" spans="1:6" outlineLevel="1" x14ac:dyDescent="0.25">
      <c r="A172" s="139">
        <v>17</v>
      </c>
      <c r="B172" s="7" t="s">
        <v>698</v>
      </c>
      <c r="C172" s="193" t="s">
        <v>151</v>
      </c>
      <c r="D172" s="7">
        <v>2018</v>
      </c>
      <c r="E172" s="7" t="s">
        <v>1006</v>
      </c>
      <c r="F172" s="6"/>
    </row>
    <row r="173" spans="1:6" outlineLevel="1" x14ac:dyDescent="0.25">
      <c r="A173" s="139">
        <v>18</v>
      </c>
      <c r="B173" s="7" t="s">
        <v>697</v>
      </c>
      <c r="C173" s="193" t="s">
        <v>151</v>
      </c>
      <c r="D173" s="7">
        <v>2018</v>
      </c>
      <c r="E173" s="7" t="s">
        <v>1006</v>
      </c>
      <c r="F173" s="6"/>
    </row>
    <row r="174" spans="1:6" outlineLevel="1" x14ac:dyDescent="0.25">
      <c r="A174" s="139">
        <v>19</v>
      </c>
      <c r="B174" s="7" t="s">
        <v>696</v>
      </c>
      <c r="C174" s="193" t="s">
        <v>151</v>
      </c>
      <c r="D174" s="7">
        <v>2018</v>
      </c>
      <c r="E174" s="7" t="s">
        <v>1006</v>
      </c>
      <c r="F174" s="6"/>
    </row>
    <row r="175" spans="1:6" outlineLevel="1" x14ac:dyDescent="0.25">
      <c r="A175" s="139">
        <v>20</v>
      </c>
      <c r="B175" s="7" t="s">
        <v>695</v>
      </c>
      <c r="C175" s="193" t="s">
        <v>151</v>
      </c>
      <c r="D175" s="7">
        <v>2018</v>
      </c>
      <c r="E175" s="7" t="s">
        <v>1006</v>
      </c>
      <c r="F175" s="6"/>
    </row>
    <row r="176" spans="1:6" outlineLevel="1" x14ac:dyDescent="0.25">
      <c r="A176" s="139">
        <v>21</v>
      </c>
      <c r="B176" s="7" t="s">
        <v>683</v>
      </c>
      <c r="C176" s="193" t="s">
        <v>151</v>
      </c>
      <c r="D176" s="7">
        <v>2018</v>
      </c>
      <c r="E176" s="7" t="s">
        <v>1006</v>
      </c>
      <c r="F176" s="6"/>
    </row>
    <row r="177" spans="1:6" outlineLevel="1" x14ac:dyDescent="0.25">
      <c r="A177" s="139">
        <v>22</v>
      </c>
      <c r="B177" s="7" t="s">
        <v>682</v>
      </c>
      <c r="C177" s="193" t="s">
        <v>151</v>
      </c>
      <c r="D177" s="7">
        <v>2018</v>
      </c>
      <c r="E177" s="7" t="s">
        <v>1006</v>
      </c>
      <c r="F177" s="6"/>
    </row>
    <row r="178" spans="1:6" outlineLevel="1" x14ac:dyDescent="0.25">
      <c r="A178" s="139">
        <v>23</v>
      </c>
      <c r="B178" s="7" t="s">
        <v>681</v>
      </c>
      <c r="C178" s="193" t="s">
        <v>151</v>
      </c>
      <c r="D178" s="7">
        <v>2018</v>
      </c>
      <c r="E178" s="7" t="s">
        <v>1006</v>
      </c>
      <c r="F178" s="6"/>
    </row>
    <row r="179" spans="1:6" outlineLevel="1" x14ac:dyDescent="0.25">
      <c r="A179" s="139">
        <v>24</v>
      </c>
      <c r="B179" s="7" t="s">
        <v>694</v>
      </c>
      <c r="C179" s="193" t="s">
        <v>686</v>
      </c>
      <c r="D179" s="7">
        <v>2018</v>
      </c>
      <c r="E179" s="7" t="s">
        <v>1006</v>
      </c>
      <c r="F179" s="6"/>
    </row>
    <row r="180" spans="1:6" outlineLevel="1" x14ac:dyDescent="0.25">
      <c r="A180" s="139">
        <v>25</v>
      </c>
      <c r="B180" s="7" t="s">
        <v>693</v>
      </c>
      <c r="C180" s="193" t="s">
        <v>686</v>
      </c>
      <c r="D180" s="7">
        <v>2018</v>
      </c>
      <c r="E180" s="7" t="s">
        <v>1006</v>
      </c>
      <c r="F180" s="6"/>
    </row>
    <row r="181" spans="1:6" outlineLevel="1" x14ac:dyDescent="0.25">
      <c r="A181" s="139">
        <v>26</v>
      </c>
      <c r="B181" s="7" t="s">
        <v>692</v>
      </c>
      <c r="C181" s="193" t="s">
        <v>686</v>
      </c>
      <c r="D181" s="7">
        <v>2018</v>
      </c>
      <c r="E181" s="7" t="s">
        <v>1006</v>
      </c>
      <c r="F181" s="6"/>
    </row>
    <row r="182" spans="1:6" outlineLevel="1" x14ac:dyDescent="0.25">
      <c r="A182" s="139">
        <v>27</v>
      </c>
      <c r="B182" s="7" t="s">
        <v>691</v>
      </c>
      <c r="C182" s="193" t="s">
        <v>686</v>
      </c>
      <c r="D182" s="7">
        <v>2018</v>
      </c>
      <c r="E182" s="7" t="s">
        <v>1006</v>
      </c>
      <c r="F182" s="6"/>
    </row>
    <row r="183" spans="1:6" outlineLevel="1" x14ac:dyDescent="0.25">
      <c r="A183" s="139">
        <v>28</v>
      </c>
      <c r="B183" s="7" t="s">
        <v>690</v>
      </c>
      <c r="C183" s="193" t="s">
        <v>686</v>
      </c>
      <c r="D183" s="7">
        <v>2018</v>
      </c>
      <c r="E183" s="7" t="s">
        <v>1006</v>
      </c>
      <c r="F183" s="6"/>
    </row>
    <row r="184" spans="1:6" outlineLevel="1" x14ac:dyDescent="0.25">
      <c r="A184" s="139">
        <v>29</v>
      </c>
      <c r="B184" s="7" t="s">
        <v>689</v>
      </c>
      <c r="C184" s="193" t="s">
        <v>686</v>
      </c>
      <c r="D184" s="7">
        <v>2018</v>
      </c>
      <c r="E184" s="7" t="s">
        <v>1006</v>
      </c>
      <c r="F184" s="6"/>
    </row>
    <row r="185" spans="1:6" outlineLevel="1" x14ac:dyDescent="0.25">
      <c r="A185" s="139">
        <v>30</v>
      </c>
      <c r="B185" s="7" t="s">
        <v>688</v>
      </c>
      <c r="C185" s="193" t="s">
        <v>686</v>
      </c>
      <c r="D185" s="7">
        <v>2018</v>
      </c>
      <c r="E185" s="7" t="s">
        <v>1006</v>
      </c>
      <c r="F185" s="6"/>
    </row>
    <row r="186" spans="1:6" outlineLevel="1" x14ac:dyDescent="0.25">
      <c r="A186" s="139">
        <v>31</v>
      </c>
      <c r="B186" s="7" t="s">
        <v>687</v>
      </c>
      <c r="C186" s="193" t="s">
        <v>686</v>
      </c>
      <c r="D186" s="7">
        <v>2018</v>
      </c>
      <c r="E186" s="7" t="s">
        <v>1006</v>
      </c>
      <c r="F186" s="6"/>
    </row>
    <row r="187" spans="1:6" outlineLevel="1" x14ac:dyDescent="0.25">
      <c r="A187" s="139">
        <v>32</v>
      </c>
      <c r="B187" s="7" t="s">
        <v>685</v>
      </c>
      <c r="C187" s="193" t="s">
        <v>686</v>
      </c>
      <c r="D187" s="7">
        <v>2018</v>
      </c>
      <c r="E187" s="7" t="s">
        <v>1006</v>
      </c>
      <c r="F187" s="6"/>
    </row>
    <row r="188" spans="1:6" outlineLevel="1" x14ac:dyDescent="0.25">
      <c r="A188" s="139">
        <v>33</v>
      </c>
      <c r="B188" s="7" t="s">
        <v>236</v>
      </c>
      <c r="C188" s="193" t="s">
        <v>146</v>
      </c>
      <c r="D188" s="7">
        <v>2018</v>
      </c>
      <c r="E188" s="7" t="s">
        <v>1006</v>
      </c>
      <c r="F188" s="6"/>
    </row>
    <row r="189" spans="1:6" outlineLevel="1" x14ac:dyDescent="0.25">
      <c r="A189" s="139">
        <v>34</v>
      </c>
      <c r="B189" s="7" t="s">
        <v>235</v>
      </c>
      <c r="C189" s="193" t="s">
        <v>146</v>
      </c>
      <c r="D189" s="7">
        <v>2018</v>
      </c>
      <c r="E189" s="7" t="s">
        <v>1006</v>
      </c>
      <c r="F189" s="6"/>
    </row>
    <row r="190" spans="1:6" outlineLevel="1" x14ac:dyDescent="0.25">
      <c r="A190" s="139">
        <v>35</v>
      </c>
      <c r="B190" s="7" t="s">
        <v>234</v>
      </c>
      <c r="C190" s="193" t="s">
        <v>146</v>
      </c>
      <c r="D190" s="7">
        <v>2018</v>
      </c>
      <c r="E190" s="7" t="s">
        <v>1006</v>
      </c>
      <c r="F190" s="6"/>
    </row>
    <row r="191" spans="1:6" outlineLevel="1" x14ac:dyDescent="0.25">
      <c r="A191" s="139">
        <v>36</v>
      </c>
      <c r="B191" s="7" t="s">
        <v>233</v>
      </c>
      <c r="C191" s="193" t="s">
        <v>146</v>
      </c>
      <c r="D191" s="7">
        <v>2018</v>
      </c>
      <c r="E191" s="7" t="s">
        <v>1006</v>
      </c>
      <c r="F191" s="6"/>
    </row>
    <row r="192" spans="1:6" outlineLevel="1" x14ac:dyDescent="0.25">
      <c r="A192" s="139">
        <v>37</v>
      </c>
      <c r="B192" s="7" t="s">
        <v>232</v>
      </c>
      <c r="C192" s="193" t="s">
        <v>146</v>
      </c>
      <c r="D192" s="7">
        <v>2018</v>
      </c>
      <c r="E192" s="7" t="s">
        <v>1006</v>
      </c>
      <c r="F192" s="6"/>
    </row>
    <row r="193" spans="1:6" outlineLevel="1" x14ac:dyDescent="0.25">
      <c r="A193" s="139">
        <v>38</v>
      </c>
      <c r="B193" s="7" t="s">
        <v>231</v>
      </c>
      <c r="C193" s="193" t="s">
        <v>146</v>
      </c>
      <c r="D193" s="7">
        <v>2018</v>
      </c>
      <c r="E193" s="7" t="s">
        <v>1006</v>
      </c>
      <c r="F193" s="6"/>
    </row>
    <row r="194" spans="1:6" outlineLevel="1" x14ac:dyDescent="0.25">
      <c r="A194" s="139">
        <v>39</v>
      </c>
      <c r="B194" s="7" t="s">
        <v>230</v>
      </c>
      <c r="C194" s="193" t="s">
        <v>146</v>
      </c>
      <c r="D194" s="7">
        <v>2018</v>
      </c>
      <c r="E194" s="7" t="s">
        <v>1006</v>
      </c>
      <c r="F194" s="6"/>
    </row>
    <row r="195" spans="1:6" outlineLevel="1" x14ac:dyDescent="0.25">
      <c r="A195" s="139">
        <v>40</v>
      </c>
      <c r="B195" s="7" t="s">
        <v>229</v>
      </c>
      <c r="C195" s="193" t="s">
        <v>146</v>
      </c>
      <c r="D195" s="7">
        <v>2018</v>
      </c>
      <c r="E195" s="7" t="s">
        <v>1006</v>
      </c>
      <c r="F195" s="6"/>
    </row>
    <row r="196" spans="1:6" outlineLevel="1" x14ac:dyDescent="0.25">
      <c r="A196" s="139">
        <v>41</v>
      </c>
      <c r="B196" s="7" t="s">
        <v>228</v>
      </c>
      <c r="C196" s="193" t="s">
        <v>146</v>
      </c>
      <c r="D196" s="7">
        <v>2018</v>
      </c>
      <c r="E196" s="7" t="s">
        <v>1006</v>
      </c>
      <c r="F196" s="6"/>
    </row>
    <row r="197" spans="1:6" outlineLevel="1" x14ac:dyDescent="0.25">
      <c r="A197" s="139">
        <v>42</v>
      </c>
      <c r="B197" s="7" t="s">
        <v>227</v>
      </c>
      <c r="C197" s="193" t="s">
        <v>146</v>
      </c>
      <c r="D197" s="7">
        <v>2018</v>
      </c>
      <c r="E197" s="7" t="s">
        <v>1006</v>
      </c>
      <c r="F197" s="6"/>
    </row>
    <row r="198" spans="1:6" outlineLevel="1" x14ac:dyDescent="0.25">
      <c r="A198" s="139">
        <v>43</v>
      </c>
      <c r="B198" s="7" t="s">
        <v>226</v>
      </c>
      <c r="C198" s="193" t="s">
        <v>146</v>
      </c>
      <c r="D198" s="7">
        <v>2018</v>
      </c>
      <c r="E198" s="7" t="s">
        <v>1006</v>
      </c>
      <c r="F198" s="6"/>
    </row>
    <row r="199" spans="1:6" outlineLevel="1" x14ac:dyDescent="0.25">
      <c r="A199" s="139">
        <v>44</v>
      </c>
      <c r="B199" s="7" t="s">
        <v>225</v>
      </c>
      <c r="C199" s="193" t="s">
        <v>146</v>
      </c>
      <c r="D199" s="7">
        <v>2018</v>
      </c>
      <c r="E199" s="7" t="s">
        <v>1006</v>
      </c>
      <c r="F199" s="6"/>
    </row>
    <row r="200" spans="1:6" outlineLevel="1" x14ac:dyDescent="0.25">
      <c r="A200" s="139">
        <v>45</v>
      </c>
      <c r="B200" s="7" t="s">
        <v>224</v>
      </c>
      <c r="C200" s="193" t="s">
        <v>146</v>
      </c>
      <c r="D200" s="7">
        <v>2018</v>
      </c>
      <c r="E200" s="7" t="s">
        <v>1006</v>
      </c>
      <c r="F200" s="6"/>
    </row>
    <row r="201" spans="1:6" outlineLevel="1" x14ac:dyDescent="0.25">
      <c r="A201" s="139">
        <v>46</v>
      </c>
      <c r="B201" s="7" t="s">
        <v>223</v>
      </c>
      <c r="C201" s="193" t="s">
        <v>146</v>
      </c>
      <c r="D201" s="7">
        <v>2018</v>
      </c>
      <c r="E201" s="7" t="s">
        <v>1006</v>
      </c>
      <c r="F201" s="6"/>
    </row>
    <row r="202" spans="1:6" outlineLevel="1" x14ac:dyDescent="0.25">
      <c r="A202" s="139">
        <v>47</v>
      </c>
      <c r="B202" s="7" t="s">
        <v>222</v>
      </c>
      <c r="C202" s="193" t="s">
        <v>146</v>
      </c>
      <c r="D202" s="7">
        <v>2018</v>
      </c>
      <c r="E202" s="7" t="s">
        <v>1006</v>
      </c>
      <c r="F202" s="6"/>
    </row>
    <row r="203" spans="1:6" outlineLevel="1" x14ac:dyDescent="0.25">
      <c r="A203" s="139">
        <v>48</v>
      </c>
      <c r="B203" s="7" t="s">
        <v>248</v>
      </c>
      <c r="C203" s="193" t="s">
        <v>151</v>
      </c>
      <c r="D203" s="7">
        <v>2019</v>
      </c>
      <c r="E203" s="7" t="s">
        <v>1006</v>
      </c>
      <c r="F203" s="6"/>
    </row>
    <row r="204" spans="1:6" outlineLevel="1" x14ac:dyDescent="0.25">
      <c r="A204" s="139">
        <v>49</v>
      </c>
      <c r="B204" s="7" t="s">
        <v>247</v>
      </c>
      <c r="C204" s="193" t="s">
        <v>151</v>
      </c>
      <c r="D204" s="7">
        <v>2019</v>
      </c>
      <c r="E204" s="7" t="s">
        <v>1006</v>
      </c>
      <c r="F204" s="6"/>
    </row>
    <row r="205" spans="1:6" outlineLevel="1" x14ac:dyDescent="0.25">
      <c r="A205" s="139">
        <v>50</v>
      </c>
      <c r="B205" s="7" t="s">
        <v>246</v>
      </c>
      <c r="C205" s="193" t="s">
        <v>151</v>
      </c>
      <c r="D205" s="7">
        <v>2019</v>
      </c>
      <c r="E205" s="7" t="s">
        <v>1006</v>
      </c>
      <c r="F205" s="6"/>
    </row>
    <row r="206" spans="1:6" outlineLevel="1" x14ac:dyDescent="0.25">
      <c r="A206" s="139">
        <v>51</v>
      </c>
      <c r="B206" s="7" t="s">
        <v>245</v>
      </c>
      <c r="C206" s="193" t="s">
        <v>151</v>
      </c>
      <c r="D206" s="7">
        <v>2019</v>
      </c>
      <c r="E206" s="7" t="s">
        <v>1006</v>
      </c>
      <c r="F206" s="6"/>
    </row>
    <row r="207" spans="1:6" outlineLevel="1" x14ac:dyDescent="0.25">
      <c r="A207" s="139">
        <v>52</v>
      </c>
      <c r="B207" s="7" t="s">
        <v>244</v>
      </c>
      <c r="C207" s="193" t="s">
        <v>151</v>
      </c>
      <c r="D207" s="7">
        <v>2019</v>
      </c>
      <c r="E207" s="7" t="s">
        <v>1006</v>
      </c>
      <c r="F207" s="6"/>
    </row>
    <row r="208" spans="1:6" outlineLevel="1" x14ac:dyDescent="0.25">
      <c r="A208" s="139">
        <v>53</v>
      </c>
      <c r="B208" s="7" t="s">
        <v>243</v>
      </c>
      <c r="C208" s="193" t="s">
        <v>151</v>
      </c>
      <c r="D208" s="7">
        <v>2019</v>
      </c>
      <c r="E208" s="7" t="s">
        <v>1006</v>
      </c>
      <c r="F208" s="6"/>
    </row>
    <row r="209" spans="1:6" outlineLevel="1" x14ac:dyDescent="0.25">
      <c r="A209" s="139">
        <v>54</v>
      </c>
      <c r="B209" s="7" t="s">
        <v>242</v>
      </c>
      <c r="C209" s="193" t="s">
        <v>151</v>
      </c>
      <c r="D209" s="7">
        <v>2019</v>
      </c>
      <c r="E209" s="7" t="s">
        <v>1006</v>
      </c>
      <c r="F209" s="6"/>
    </row>
    <row r="210" spans="1:6" outlineLevel="1" x14ac:dyDescent="0.25">
      <c r="A210" s="139">
        <v>55</v>
      </c>
      <c r="B210" s="7" t="s">
        <v>241</v>
      </c>
      <c r="C210" s="193" t="s">
        <v>151</v>
      </c>
      <c r="D210" s="7">
        <v>2019</v>
      </c>
      <c r="E210" s="7" t="s">
        <v>1006</v>
      </c>
      <c r="F210" s="6"/>
    </row>
    <row r="211" spans="1:6" outlineLevel="1" x14ac:dyDescent="0.25">
      <c r="A211" s="139">
        <v>56</v>
      </c>
      <c r="B211" s="7" t="s">
        <v>240</v>
      </c>
      <c r="C211" s="193" t="s">
        <v>151</v>
      </c>
      <c r="D211" s="7">
        <v>2019</v>
      </c>
      <c r="E211" s="7" t="s">
        <v>1006</v>
      </c>
      <c r="F211" s="6"/>
    </row>
    <row r="212" spans="1:6" outlineLevel="1" x14ac:dyDescent="0.25">
      <c r="A212" s="139">
        <v>57</v>
      </c>
      <c r="B212" s="7" t="s">
        <v>239</v>
      </c>
      <c r="C212" s="193" t="s">
        <v>151</v>
      </c>
      <c r="D212" s="7">
        <v>2019</v>
      </c>
      <c r="E212" s="7" t="s">
        <v>1006</v>
      </c>
      <c r="F212" s="6"/>
    </row>
    <row r="213" spans="1:6" outlineLevel="1" x14ac:dyDescent="0.25">
      <c r="A213" s="139">
        <v>58</v>
      </c>
      <c r="B213" s="7" t="s">
        <v>238</v>
      </c>
      <c r="C213" s="193" t="s">
        <v>151</v>
      </c>
      <c r="D213" s="7">
        <v>2019</v>
      </c>
      <c r="E213" s="7" t="s">
        <v>1006</v>
      </c>
      <c r="F213" s="6"/>
    </row>
    <row r="214" spans="1:6" outlineLevel="1" x14ac:dyDescent="0.25">
      <c r="A214" s="139">
        <v>59</v>
      </c>
      <c r="B214" s="7" t="s">
        <v>237</v>
      </c>
      <c r="C214" s="193" t="s">
        <v>151</v>
      </c>
      <c r="D214" s="7">
        <v>2019</v>
      </c>
      <c r="E214" s="7" t="s">
        <v>1006</v>
      </c>
      <c r="F214" s="6"/>
    </row>
    <row r="215" spans="1:6" outlineLevel="1" x14ac:dyDescent="0.25">
      <c r="A215" s="139">
        <v>60</v>
      </c>
      <c r="B215" s="7" t="s">
        <v>154</v>
      </c>
      <c r="C215" s="193" t="s">
        <v>151</v>
      </c>
      <c r="D215" s="7">
        <v>2020</v>
      </c>
      <c r="E215" s="7" t="s">
        <v>1006</v>
      </c>
      <c r="F215" s="6"/>
    </row>
    <row r="216" spans="1:6" outlineLevel="1" x14ac:dyDescent="0.25">
      <c r="A216" s="139">
        <v>61</v>
      </c>
      <c r="B216" s="7" t="s">
        <v>153</v>
      </c>
      <c r="C216" s="193" t="s">
        <v>151</v>
      </c>
      <c r="D216" s="7">
        <v>2020</v>
      </c>
      <c r="E216" s="7" t="s">
        <v>1006</v>
      </c>
      <c r="F216" s="6"/>
    </row>
    <row r="217" spans="1:6" outlineLevel="1" x14ac:dyDescent="0.25">
      <c r="A217" s="139">
        <v>62</v>
      </c>
      <c r="B217" s="7" t="s">
        <v>152</v>
      </c>
      <c r="C217" s="193" t="s">
        <v>151</v>
      </c>
      <c r="D217" s="7">
        <v>2020</v>
      </c>
      <c r="E217" s="7" t="s">
        <v>1006</v>
      </c>
      <c r="F217" s="6"/>
    </row>
    <row r="218" spans="1:6" outlineLevel="1" x14ac:dyDescent="0.25">
      <c r="A218" s="139">
        <v>63</v>
      </c>
      <c r="B218" s="7" t="s">
        <v>150</v>
      </c>
      <c r="C218" s="193" t="s">
        <v>151</v>
      </c>
      <c r="D218" s="7">
        <v>2020</v>
      </c>
      <c r="E218" s="7" t="s">
        <v>1006</v>
      </c>
      <c r="F218" s="6"/>
    </row>
    <row r="219" spans="1:6" outlineLevel="1" x14ac:dyDescent="0.25">
      <c r="A219" s="139">
        <v>64</v>
      </c>
      <c r="B219" s="7" t="s">
        <v>149</v>
      </c>
      <c r="C219" s="193" t="s">
        <v>146</v>
      </c>
      <c r="D219" s="7">
        <v>2020</v>
      </c>
      <c r="E219" s="7" t="s">
        <v>1006</v>
      </c>
      <c r="F219" s="6"/>
    </row>
    <row r="220" spans="1:6" outlineLevel="1" x14ac:dyDescent="0.25">
      <c r="A220" s="139">
        <v>65</v>
      </c>
      <c r="B220" s="7" t="s">
        <v>148</v>
      </c>
      <c r="C220" s="193" t="s">
        <v>146</v>
      </c>
      <c r="D220" s="7">
        <v>2020</v>
      </c>
      <c r="E220" s="7" t="s">
        <v>1006</v>
      </c>
      <c r="F220" s="6"/>
    </row>
    <row r="221" spans="1:6" outlineLevel="1" x14ac:dyDescent="0.25">
      <c r="A221" s="139">
        <v>66</v>
      </c>
      <c r="B221" s="7" t="s">
        <v>147</v>
      </c>
      <c r="C221" s="193" t="s">
        <v>146</v>
      </c>
      <c r="D221" s="7">
        <v>2020</v>
      </c>
      <c r="E221" s="7" t="s">
        <v>1006</v>
      </c>
      <c r="F221" s="6"/>
    </row>
    <row r="222" spans="1:6" ht="15.75" outlineLevel="1" thickBot="1" x14ac:dyDescent="0.3">
      <c r="A222" s="195">
        <v>67</v>
      </c>
      <c r="B222" s="73" t="s">
        <v>145</v>
      </c>
      <c r="C222" s="194" t="s">
        <v>146</v>
      </c>
      <c r="D222" s="73">
        <v>2020</v>
      </c>
      <c r="E222" s="73" t="s">
        <v>1006</v>
      </c>
      <c r="F222" s="6"/>
    </row>
    <row r="223" spans="1:6" ht="15.75" thickBot="1" x14ac:dyDescent="0.3">
      <c r="A223" s="136"/>
    </row>
    <row r="224" spans="1:6" ht="19.5" thickBot="1" x14ac:dyDescent="0.35">
      <c r="A224" s="210" t="s">
        <v>1040</v>
      </c>
      <c r="B224" s="211"/>
      <c r="C224" s="211"/>
      <c r="D224" s="211"/>
      <c r="E224" s="211"/>
      <c r="F224" s="124"/>
    </row>
    <row r="225" spans="1:6" ht="15.75" hidden="1" outlineLevel="1" x14ac:dyDescent="0.25">
      <c r="A225" s="136"/>
      <c r="B225" s="131" t="s">
        <v>2</v>
      </c>
      <c r="C225" s="132" t="s">
        <v>3</v>
      </c>
      <c r="D225" s="133" t="s">
        <v>931</v>
      </c>
      <c r="E225" s="134" t="s">
        <v>1002</v>
      </c>
      <c r="F225" s="205"/>
    </row>
    <row r="226" spans="1:6" hidden="1" outlineLevel="1" x14ac:dyDescent="0.25">
      <c r="A226" s="139">
        <v>1</v>
      </c>
      <c r="B226" s="7" t="s">
        <v>911</v>
      </c>
      <c r="C226" s="7" t="s">
        <v>912</v>
      </c>
      <c r="D226" s="7">
        <v>1998</v>
      </c>
      <c r="E226" s="7" t="s">
        <v>1005</v>
      </c>
      <c r="F226" s="6"/>
    </row>
    <row r="227" spans="1:6" hidden="1" outlineLevel="1" x14ac:dyDescent="0.25">
      <c r="A227" s="139">
        <v>2</v>
      </c>
      <c r="B227" s="7" t="s">
        <v>364</v>
      </c>
      <c r="C227" s="7" t="s">
        <v>353</v>
      </c>
      <c r="D227" s="7">
        <v>2002</v>
      </c>
      <c r="E227" s="7" t="s">
        <v>1005</v>
      </c>
      <c r="F227" s="6"/>
    </row>
    <row r="228" spans="1:6" hidden="1" outlineLevel="1" x14ac:dyDescent="0.25">
      <c r="A228" s="139">
        <v>3</v>
      </c>
      <c r="B228" s="7" t="s">
        <v>360</v>
      </c>
      <c r="C228" s="7" t="s">
        <v>353</v>
      </c>
      <c r="D228" s="7">
        <v>2002</v>
      </c>
      <c r="E228" s="7" t="s">
        <v>1005</v>
      </c>
      <c r="F228" s="6"/>
    </row>
    <row r="229" spans="1:6" hidden="1" outlineLevel="1" x14ac:dyDescent="0.25">
      <c r="A229" s="139">
        <v>4</v>
      </c>
      <c r="B229" s="7" t="s">
        <v>354</v>
      </c>
      <c r="C229" s="7" t="s">
        <v>353</v>
      </c>
      <c r="D229" s="7">
        <v>2002</v>
      </c>
      <c r="E229" s="7" t="s">
        <v>1005</v>
      </c>
      <c r="F229" s="6"/>
    </row>
    <row r="230" spans="1:6" hidden="1" outlineLevel="1" x14ac:dyDescent="0.25">
      <c r="A230" s="139">
        <v>5</v>
      </c>
      <c r="B230" s="7" t="s">
        <v>319</v>
      </c>
      <c r="C230" s="7" t="s">
        <v>320</v>
      </c>
      <c r="D230" s="7">
        <v>2004</v>
      </c>
      <c r="E230" s="7" t="s">
        <v>1005</v>
      </c>
      <c r="F230" s="6"/>
    </row>
    <row r="231" spans="1:6" hidden="1" outlineLevel="1" x14ac:dyDescent="0.25">
      <c r="A231" s="139">
        <v>6</v>
      </c>
      <c r="B231" s="7" t="s">
        <v>564</v>
      </c>
      <c r="C231" s="7" t="s">
        <v>565</v>
      </c>
      <c r="D231" s="7">
        <v>2005</v>
      </c>
      <c r="E231" s="7" t="s">
        <v>1005</v>
      </c>
      <c r="F231" s="6"/>
    </row>
    <row r="232" spans="1:6" hidden="1" outlineLevel="1" x14ac:dyDescent="0.25">
      <c r="A232" s="139">
        <v>7</v>
      </c>
      <c r="B232" s="7" t="s">
        <v>375</v>
      </c>
      <c r="C232" s="7" t="s">
        <v>376</v>
      </c>
      <c r="D232" s="7">
        <v>2006</v>
      </c>
      <c r="E232" s="7" t="s">
        <v>1005</v>
      </c>
      <c r="F232" s="6"/>
    </row>
    <row r="233" spans="1:6" hidden="1" outlineLevel="1" x14ac:dyDescent="0.25">
      <c r="A233" s="139">
        <v>8</v>
      </c>
      <c r="B233" s="7" t="s">
        <v>371</v>
      </c>
      <c r="C233" s="7" t="s">
        <v>353</v>
      </c>
      <c r="D233" s="7">
        <v>2006</v>
      </c>
      <c r="E233" s="7" t="s">
        <v>1005</v>
      </c>
      <c r="F233" s="6"/>
    </row>
    <row r="234" spans="1:6" hidden="1" outlineLevel="1" x14ac:dyDescent="0.25">
      <c r="A234" s="139">
        <v>9</v>
      </c>
      <c r="B234" s="7" t="s">
        <v>370</v>
      </c>
      <c r="C234" s="7" t="s">
        <v>353</v>
      </c>
      <c r="D234" s="7">
        <v>2006</v>
      </c>
      <c r="E234" s="7" t="s">
        <v>1005</v>
      </c>
      <c r="F234" s="6"/>
    </row>
    <row r="235" spans="1:6" hidden="1" outlineLevel="1" x14ac:dyDescent="0.25">
      <c r="A235" s="139">
        <v>10</v>
      </c>
      <c r="B235" s="7" t="s">
        <v>355</v>
      </c>
      <c r="C235" s="7" t="s">
        <v>353</v>
      </c>
      <c r="D235" s="7">
        <v>2006</v>
      </c>
      <c r="E235" s="7" t="s">
        <v>1005</v>
      </c>
      <c r="F235" s="6"/>
    </row>
    <row r="236" spans="1:6" hidden="1" outlineLevel="1" x14ac:dyDescent="0.25">
      <c r="A236" s="139">
        <v>11</v>
      </c>
      <c r="B236" s="7" t="s">
        <v>352</v>
      </c>
      <c r="C236" s="7" t="s">
        <v>353</v>
      </c>
      <c r="D236" s="7">
        <v>2006</v>
      </c>
      <c r="E236" s="7" t="s">
        <v>1005</v>
      </c>
      <c r="F236" s="6"/>
    </row>
    <row r="237" spans="1:6" hidden="1" outlineLevel="1" x14ac:dyDescent="0.25">
      <c r="A237" s="139">
        <v>12</v>
      </c>
      <c r="B237" s="7" t="s">
        <v>447</v>
      </c>
      <c r="C237" s="7" t="s">
        <v>397</v>
      </c>
      <c r="D237" s="7">
        <v>2010</v>
      </c>
      <c r="E237" s="7" t="s">
        <v>1005</v>
      </c>
      <c r="F237" s="6"/>
    </row>
    <row r="238" spans="1:6" hidden="1" outlineLevel="1" x14ac:dyDescent="0.25">
      <c r="A238" s="139">
        <v>13</v>
      </c>
      <c r="B238" s="7" t="s">
        <v>17</v>
      </c>
      <c r="C238" s="7" t="s">
        <v>18</v>
      </c>
      <c r="D238" s="7">
        <v>2010</v>
      </c>
      <c r="E238" s="7" t="s">
        <v>1005</v>
      </c>
      <c r="F238" s="6"/>
    </row>
    <row r="239" spans="1:6" hidden="1" outlineLevel="1" x14ac:dyDescent="0.25">
      <c r="A239" s="139">
        <v>14</v>
      </c>
      <c r="B239" s="7" t="s">
        <v>307</v>
      </c>
      <c r="C239" s="7" t="s">
        <v>308</v>
      </c>
      <c r="D239" s="7">
        <v>2013</v>
      </c>
      <c r="E239" s="7" t="s">
        <v>1005</v>
      </c>
      <c r="F239" s="6"/>
    </row>
    <row r="240" spans="1:6" hidden="1" outlineLevel="1" x14ac:dyDescent="0.25">
      <c r="A240" s="139">
        <v>15</v>
      </c>
      <c r="B240" s="7" t="s">
        <v>641</v>
      </c>
      <c r="C240" s="7" t="s">
        <v>642</v>
      </c>
      <c r="D240" s="7">
        <v>2014</v>
      </c>
      <c r="E240" s="7" t="s">
        <v>1005</v>
      </c>
      <c r="F240" s="6"/>
    </row>
    <row r="241" spans="1:6" ht="15.75" hidden="1" outlineLevel="1" x14ac:dyDescent="0.25">
      <c r="A241" s="139">
        <v>16</v>
      </c>
      <c r="B241" s="2" t="s">
        <v>271</v>
      </c>
      <c r="C241" s="9" t="s">
        <v>272</v>
      </c>
      <c r="D241" s="9">
        <v>2018</v>
      </c>
      <c r="E241" s="9" t="s">
        <v>1005</v>
      </c>
      <c r="F241" s="8"/>
    </row>
    <row r="242" spans="1:6" ht="15.75" hidden="1" outlineLevel="1" x14ac:dyDescent="0.25">
      <c r="A242" s="139">
        <v>17</v>
      </c>
      <c r="B242" s="2" t="s">
        <v>654</v>
      </c>
      <c r="C242" s="9" t="s">
        <v>655</v>
      </c>
      <c r="D242" s="9">
        <v>2014</v>
      </c>
      <c r="E242" s="9" t="s">
        <v>1005</v>
      </c>
      <c r="F242" s="8"/>
    </row>
    <row r="243" spans="1:6" ht="15.75" hidden="1" outlineLevel="1" x14ac:dyDescent="0.25">
      <c r="A243" s="139">
        <v>18</v>
      </c>
      <c r="B243" s="2" t="s">
        <v>334</v>
      </c>
      <c r="C243" s="9" t="s">
        <v>335</v>
      </c>
      <c r="D243" s="9">
        <v>2013</v>
      </c>
      <c r="E243" s="9" t="s">
        <v>1005</v>
      </c>
      <c r="F243" s="8"/>
    </row>
    <row r="244" spans="1:6" ht="15.75" hidden="1" outlineLevel="1" x14ac:dyDescent="0.25">
      <c r="A244" s="139">
        <v>19</v>
      </c>
      <c r="B244" s="2" t="s">
        <v>266</v>
      </c>
      <c r="C244" s="9" t="s">
        <v>267</v>
      </c>
      <c r="D244" s="9">
        <v>2017</v>
      </c>
      <c r="E244" s="9" t="s">
        <v>1005</v>
      </c>
      <c r="F244" s="8"/>
    </row>
    <row r="245" spans="1:6" ht="15.75" hidden="1" outlineLevel="1" x14ac:dyDescent="0.25">
      <c r="A245" s="139">
        <v>20</v>
      </c>
      <c r="B245" s="2" t="s">
        <v>474</v>
      </c>
      <c r="C245" s="9" t="s">
        <v>286</v>
      </c>
      <c r="D245" s="9">
        <v>2010</v>
      </c>
      <c r="E245" s="9" t="s">
        <v>1005</v>
      </c>
      <c r="F245" s="8"/>
    </row>
    <row r="246" spans="1:6" ht="15.75" hidden="1" outlineLevel="1" x14ac:dyDescent="0.25">
      <c r="A246" s="139">
        <v>21</v>
      </c>
      <c r="B246" s="2" t="s">
        <v>611</v>
      </c>
      <c r="C246" s="9" t="s">
        <v>286</v>
      </c>
      <c r="D246" s="9">
        <v>2011</v>
      </c>
      <c r="E246" s="9" t="s">
        <v>1005</v>
      </c>
      <c r="F246" s="8"/>
    </row>
    <row r="247" spans="1:6" ht="15.75" hidden="1" outlineLevel="1" x14ac:dyDescent="0.25">
      <c r="A247" s="139">
        <v>22</v>
      </c>
      <c r="B247" s="2" t="s">
        <v>285</v>
      </c>
      <c r="C247" s="9" t="s">
        <v>286</v>
      </c>
      <c r="D247" s="9">
        <v>2013</v>
      </c>
      <c r="E247" s="9" t="s">
        <v>1005</v>
      </c>
      <c r="F247" s="8"/>
    </row>
    <row r="248" spans="1:6" ht="15.75" hidden="1" outlineLevel="1" x14ac:dyDescent="0.25">
      <c r="A248" s="139">
        <v>23</v>
      </c>
      <c r="B248" s="2" t="s">
        <v>807</v>
      </c>
      <c r="C248" s="9" t="s">
        <v>286</v>
      </c>
      <c r="D248" s="9">
        <v>2016</v>
      </c>
      <c r="E248" s="9" t="s">
        <v>1005</v>
      </c>
      <c r="F248" s="8"/>
    </row>
    <row r="249" spans="1:6" ht="15.75" hidden="1" outlineLevel="1" x14ac:dyDescent="0.25">
      <c r="A249" s="139">
        <v>24</v>
      </c>
      <c r="B249" s="2" t="s">
        <v>765</v>
      </c>
      <c r="C249" s="9" t="s">
        <v>286</v>
      </c>
      <c r="D249" s="9">
        <v>2021</v>
      </c>
      <c r="E249" s="9" t="s">
        <v>1005</v>
      </c>
      <c r="F249" s="8"/>
    </row>
    <row r="250" spans="1:6" ht="15.75" hidden="1" outlineLevel="1" x14ac:dyDescent="0.25">
      <c r="A250" s="139">
        <v>25</v>
      </c>
      <c r="B250" s="2" t="s">
        <v>668</v>
      </c>
      <c r="C250" s="9" t="s">
        <v>669</v>
      </c>
      <c r="D250" s="9">
        <v>2015</v>
      </c>
      <c r="E250" s="9" t="s">
        <v>1005</v>
      </c>
      <c r="F250" s="8"/>
    </row>
    <row r="251" spans="1:6" ht="15.75" hidden="1" outlineLevel="1" x14ac:dyDescent="0.25">
      <c r="A251" s="139">
        <v>26</v>
      </c>
      <c r="B251" s="2" t="s">
        <v>466</v>
      </c>
      <c r="C251" s="9" t="s">
        <v>75</v>
      </c>
      <c r="D251" s="9">
        <v>2012</v>
      </c>
      <c r="E251" s="9" t="s">
        <v>1005</v>
      </c>
      <c r="F251" s="8"/>
    </row>
    <row r="252" spans="1:6" ht="15.75" hidden="1" outlineLevel="1" x14ac:dyDescent="0.25">
      <c r="A252" s="139">
        <v>27</v>
      </c>
      <c r="B252" s="2" t="s">
        <v>684</v>
      </c>
      <c r="C252" s="9" t="s">
        <v>75</v>
      </c>
      <c r="D252" s="9">
        <v>2015</v>
      </c>
      <c r="E252" s="9" t="s">
        <v>1005</v>
      </c>
      <c r="F252" s="8"/>
    </row>
    <row r="253" spans="1:6" ht="15.75" hidden="1" outlineLevel="1" x14ac:dyDescent="0.25">
      <c r="A253" s="139">
        <v>28</v>
      </c>
      <c r="B253" s="2" t="s">
        <v>330</v>
      </c>
      <c r="C253" s="9" t="s">
        <v>75</v>
      </c>
      <c r="D253" s="9">
        <v>2016</v>
      </c>
      <c r="E253" s="9" t="s">
        <v>1005</v>
      </c>
      <c r="F253" s="8"/>
    </row>
    <row r="254" spans="1:6" ht="15.75" hidden="1" outlineLevel="1" x14ac:dyDescent="0.25">
      <c r="A254" s="139">
        <v>29</v>
      </c>
      <c r="B254" s="2" t="s">
        <v>74</v>
      </c>
      <c r="C254" s="9" t="s">
        <v>75</v>
      </c>
      <c r="D254" s="9">
        <v>2016</v>
      </c>
      <c r="E254" s="9" t="s">
        <v>1005</v>
      </c>
      <c r="F254" s="8"/>
    </row>
    <row r="255" spans="1:6" ht="15.75" hidden="1" outlineLevel="1" x14ac:dyDescent="0.25">
      <c r="A255" s="139">
        <v>30</v>
      </c>
      <c r="B255" s="2" t="s">
        <v>84</v>
      </c>
      <c r="C255" s="9" t="s">
        <v>85</v>
      </c>
      <c r="D255" s="9">
        <v>2011</v>
      </c>
      <c r="E255" s="9" t="s">
        <v>1005</v>
      </c>
      <c r="F255" s="8"/>
    </row>
    <row r="256" spans="1:6" ht="15.75" hidden="1" outlineLevel="1" x14ac:dyDescent="0.25">
      <c r="A256" s="139">
        <v>31</v>
      </c>
      <c r="B256" s="2" t="s">
        <v>605</v>
      </c>
      <c r="C256" s="9" t="s">
        <v>606</v>
      </c>
      <c r="D256" s="9">
        <v>2007</v>
      </c>
      <c r="E256" s="9" t="s">
        <v>1005</v>
      </c>
      <c r="F256" s="8"/>
    </row>
    <row r="257" spans="1:6" ht="15.75" hidden="1" outlineLevel="1" x14ac:dyDescent="0.25">
      <c r="A257" s="139">
        <v>32</v>
      </c>
      <c r="B257" s="2" t="s">
        <v>19</v>
      </c>
      <c r="C257" s="9" t="s">
        <v>20</v>
      </c>
      <c r="D257" s="9">
        <v>2005</v>
      </c>
      <c r="E257" s="9" t="s">
        <v>1005</v>
      </c>
      <c r="F257" s="8"/>
    </row>
    <row r="258" spans="1:6" ht="15.75" hidden="1" outlineLevel="1" x14ac:dyDescent="0.25">
      <c r="A258" s="139">
        <v>33</v>
      </c>
      <c r="B258" s="2" t="s">
        <v>828</v>
      </c>
      <c r="C258" s="9" t="s">
        <v>829</v>
      </c>
      <c r="D258" s="9">
        <v>2011</v>
      </c>
      <c r="E258" s="9" t="s">
        <v>1005</v>
      </c>
      <c r="F258" s="8"/>
    </row>
    <row r="259" spans="1:6" ht="15.75" hidden="1" outlineLevel="1" x14ac:dyDescent="0.25">
      <c r="A259" s="139">
        <v>34</v>
      </c>
      <c r="B259" s="2" t="s">
        <v>464</v>
      </c>
      <c r="C259" s="9" t="s">
        <v>465</v>
      </c>
      <c r="D259" s="9">
        <v>2004</v>
      </c>
      <c r="E259" s="9" t="s">
        <v>1005</v>
      </c>
      <c r="F259" s="8"/>
    </row>
    <row r="260" spans="1:6" ht="15.75" hidden="1" outlineLevel="1" x14ac:dyDescent="0.25">
      <c r="A260" s="139">
        <v>35</v>
      </c>
      <c r="B260" s="2" t="s">
        <v>778</v>
      </c>
      <c r="C260" s="9" t="s">
        <v>779</v>
      </c>
      <c r="D260" s="9">
        <v>2014</v>
      </c>
      <c r="E260" s="9" t="s">
        <v>1005</v>
      </c>
      <c r="F260" s="8"/>
    </row>
    <row r="261" spans="1:6" ht="15.75" hidden="1" outlineLevel="1" x14ac:dyDescent="0.25">
      <c r="A261" s="139">
        <v>36</v>
      </c>
      <c r="B261" s="2" t="s">
        <v>587</v>
      </c>
      <c r="C261" s="9" t="s">
        <v>588</v>
      </c>
      <c r="D261" s="9">
        <v>2005</v>
      </c>
      <c r="E261" s="9" t="s">
        <v>1005</v>
      </c>
      <c r="F261" s="8"/>
    </row>
    <row r="262" spans="1:6" ht="15.75" hidden="1" outlineLevel="1" x14ac:dyDescent="0.25">
      <c r="A262" s="139">
        <v>37</v>
      </c>
      <c r="B262" s="2" t="s">
        <v>551</v>
      </c>
      <c r="C262" s="9" t="s">
        <v>550</v>
      </c>
      <c r="D262" s="9">
        <v>2008</v>
      </c>
      <c r="E262" s="9" t="s">
        <v>1005</v>
      </c>
      <c r="F262" s="8"/>
    </row>
    <row r="263" spans="1:6" ht="15.75" hidden="1" outlineLevel="1" x14ac:dyDescent="0.25">
      <c r="A263" s="139">
        <v>38</v>
      </c>
      <c r="B263" s="2" t="s">
        <v>549</v>
      </c>
      <c r="C263" s="9" t="s">
        <v>550</v>
      </c>
      <c r="D263" s="9">
        <v>2008</v>
      </c>
      <c r="E263" s="9" t="s">
        <v>1005</v>
      </c>
      <c r="F263" s="8"/>
    </row>
    <row r="264" spans="1:6" ht="15.75" hidden="1" outlineLevel="1" x14ac:dyDescent="0.25">
      <c r="A264" s="139">
        <v>39</v>
      </c>
      <c r="B264" s="2" t="s">
        <v>399</v>
      </c>
      <c r="C264" s="9" t="s">
        <v>400</v>
      </c>
      <c r="D264" s="9">
        <v>2013</v>
      </c>
      <c r="E264" s="9" t="s">
        <v>1005</v>
      </c>
      <c r="F264" s="8"/>
    </row>
    <row r="265" spans="1:6" ht="15.75" hidden="1" outlineLevel="1" x14ac:dyDescent="0.25">
      <c r="A265" s="139">
        <v>40</v>
      </c>
      <c r="B265" s="2" t="s">
        <v>783</v>
      </c>
      <c r="C265" s="9" t="s">
        <v>400</v>
      </c>
      <c r="D265" s="9">
        <v>2013</v>
      </c>
      <c r="E265" s="9" t="s">
        <v>1005</v>
      </c>
      <c r="F265" s="8"/>
    </row>
    <row r="266" spans="1:6" ht="15.75" hidden="1" outlineLevel="1" x14ac:dyDescent="0.25">
      <c r="A266" s="139">
        <v>41</v>
      </c>
      <c r="B266" s="2" t="s">
        <v>396</v>
      </c>
      <c r="C266" s="9" t="s">
        <v>397</v>
      </c>
      <c r="D266" s="9">
        <v>2009</v>
      </c>
      <c r="E266" s="9" t="s">
        <v>1005</v>
      </c>
      <c r="F266" s="8"/>
    </row>
    <row r="267" spans="1:6" ht="15.75" hidden="1" outlineLevel="1" x14ac:dyDescent="0.25">
      <c r="A267" s="139">
        <v>42</v>
      </c>
      <c r="B267" s="2" t="s">
        <v>623</v>
      </c>
      <c r="C267" s="9" t="s">
        <v>18</v>
      </c>
      <c r="D267" s="9">
        <v>2008</v>
      </c>
      <c r="E267" s="9" t="s">
        <v>1005</v>
      </c>
      <c r="F267" s="8"/>
    </row>
    <row r="268" spans="1:6" ht="15.75" hidden="1" outlineLevel="1" x14ac:dyDescent="0.25">
      <c r="A268" s="139">
        <v>43</v>
      </c>
      <c r="B268" s="2" t="s">
        <v>622</v>
      </c>
      <c r="C268" s="9" t="s">
        <v>18</v>
      </c>
      <c r="D268" s="9">
        <v>2008</v>
      </c>
      <c r="E268" s="9" t="s">
        <v>1005</v>
      </c>
      <c r="F268" s="8"/>
    </row>
    <row r="269" spans="1:6" ht="15.75" hidden="1" outlineLevel="1" x14ac:dyDescent="0.25">
      <c r="A269" s="139">
        <v>44</v>
      </c>
      <c r="B269" s="2" t="s">
        <v>525</v>
      </c>
      <c r="C269" s="9" t="s">
        <v>18</v>
      </c>
      <c r="D269" s="9">
        <v>2008</v>
      </c>
      <c r="E269" s="9" t="s">
        <v>1005</v>
      </c>
      <c r="F269" s="8"/>
    </row>
    <row r="270" spans="1:6" ht="15.75" hidden="1" outlineLevel="1" x14ac:dyDescent="0.25">
      <c r="A270" s="139">
        <v>45</v>
      </c>
      <c r="B270" s="2" t="s">
        <v>472</v>
      </c>
      <c r="C270" s="9" t="s">
        <v>473</v>
      </c>
      <c r="D270" s="9">
        <v>2010</v>
      </c>
      <c r="E270" s="9" t="s">
        <v>1005</v>
      </c>
      <c r="F270" s="8"/>
    </row>
    <row r="271" spans="1:6" ht="15.75" hidden="1" outlineLevel="1" x14ac:dyDescent="0.25">
      <c r="A271" s="139">
        <v>46</v>
      </c>
      <c r="B271" s="2" t="s">
        <v>461</v>
      </c>
      <c r="C271" s="9" t="s">
        <v>134</v>
      </c>
      <c r="D271" s="9">
        <v>2016</v>
      </c>
      <c r="E271" s="9" t="s">
        <v>1005</v>
      </c>
      <c r="F271" s="8"/>
    </row>
    <row r="272" spans="1:6" ht="15.75" hidden="1" outlineLevel="1" x14ac:dyDescent="0.25">
      <c r="A272" s="139">
        <v>47</v>
      </c>
      <c r="B272" s="2" t="s">
        <v>133</v>
      </c>
      <c r="C272" s="9" t="s">
        <v>134</v>
      </c>
      <c r="D272" s="9">
        <v>2017</v>
      </c>
      <c r="E272" s="9" t="s">
        <v>1005</v>
      </c>
      <c r="F272" s="8"/>
    </row>
    <row r="273" spans="1:6" ht="15.75" hidden="1" outlineLevel="1" x14ac:dyDescent="0.25">
      <c r="A273" s="139">
        <v>48</v>
      </c>
      <c r="B273" s="2" t="s">
        <v>817</v>
      </c>
      <c r="C273" s="9" t="s">
        <v>818</v>
      </c>
      <c r="D273" s="9">
        <v>2011</v>
      </c>
      <c r="E273" s="9" t="s">
        <v>1005</v>
      </c>
      <c r="F273" s="8"/>
    </row>
    <row r="274" spans="1:6" ht="15.75" hidden="1" outlineLevel="1" x14ac:dyDescent="0.25">
      <c r="A274" s="139">
        <v>49</v>
      </c>
      <c r="B274" s="2" t="s">
        <v>104</v>
      </c>
      <c r="C274" s="9" t="s">
        <v>105</v>
      </c>
      <c r="D274" s="9">
        <v>2015</v>
      </c>
      <c r="E274" s="9" t="s">
        <v>1005</v>
      </c>
      <c r="F274" s="8"/>
    </row>
    <row r="275" spans="1:6" ht="15.75" hidden="1" outlineLevel="1" x14ac:dyDescent="0.25">
      <c r="A275" s="139">
        <v>50</v>
      </c>
      <c r="B275" s="2" t="s">
        <v>467</v>
      </c>
      <c r="C275" s="9" t="s">
        <v>468</v>
      </c>
      <c r="D275" s="9">
        <v>2015</v>
      </c>
      <c r="E275" s="9" t="s">
        <v>1005</v>
      </c>
      <c r="F275" s="8"/>
    </row>
    <row r="276" spans="1:6" ht="15.75" hidden="1" outlineLevel="1" x14ac:dyDescent="0.25">
      <c r="A276" s="139">
        <v>51</v>
      </c>
      <c r="B276" s="2" t="s">
        <v>7</v>
      </c>
      <c r="C276" s="9" t="s">
        <v>8</v>
      </c>
      <c r="D276" s="9">
        <v>2006</v>
      </c>
      <c r="E276" s="9" t="s">
        <v>1005</v>
      </c>
      <c r="F276" s="8"/>
    </row>
    <row r="277" spans="1:6" ht="15.75" hidden="1" outlineLevel="1" x14ac:dyDescent="0.25">
      <c r="A277" s="139">
        <v>52</v>
      </c>
      <c r="B277" s="2" t="s">
        <v>497</v>
      </c>
      <c r="C277" s="9" t="s">
        <v>498</v>
      </c>
      <c r="D277" s="9">
        <v>2011</v>
      </c>
      <c r="E277" s="9" t="s">
        <v>1005</v>
      </c>
      <c r="F277" s="8"/>
    </row>
    <row r="278" spans="1:6" ht="15.75" hidden="1" outlineLevel="1" x14ac:dyDescent="0.25">
      <c r="A278" s="139">
        <v>53</v>
      </c>
      <c r="B278" s="2" t="s">
        <v>559</v>
      </c>
      <c r="C278" s="9" t="s">
        <v>976</v>
      </c>
      <c r="D278" s="9">
        <v>2006</v>
      </c>
      <c r="E278" s="9" t="s">
        <v>1005</v>
      </c>
      <c r="F278" s="8"/>
    </row>
    <row r="279" spans="1:6" ht="15.75" hidden="1" outlineLevel="1" x14ac:dyDescent="0.25">
      <c r="A279" s="139">
        <v>54</v>
      </c>
      <c r="B279" s="2" t="s">
        <v>629</v>
      </c>
      <c r="C279" s="9" t="s">
        <v>630</v>
      </c>
      <c r="D279" s="9">
        <v>2010</v>
      </c>
      <c r="E279" s="9" t="s">
        <v>1005</v>
      </c>
      <c r="F279" s="8"/>
    </row>
    <row r="280" spans="1:6" ht="15.75" hidden="1" outlineLevel="1" x14ac:dyDescent="0.25">
      <c r="A280" s="139">
        <v>55</v>
      </c>
      <c r="B280" s="2" t="s">
        <v>595</v>
      </c>
      <c r="C280" s="9" t="s">
        <v>596</v>
      </c>
      <c r="D280" s="9">
        <v>2012</v>
      </c>
      <c r="E280" s="9" t="s">
        <v>1005</v>
      </c>
      <c r="F280" s="8"/>
    </row>
    <row r="281" spans="1:6" ht="15.75" hidden="1" outlineLevel="1" x14ac:dyDescent="0.25">
      <c r="A281" s="139">
        <v>56</v>
      </c>
      <c r="B281" s="2" t="s">
        <v>813</v>
      </c>
      <c r="C281" s="9" t="s">
        <v>814</v>
      </c>
      <c r="D281" s="9">
        <v>2012</v>
      </c>
      <c r="E281" s="9" t="s">
        <v>1005</v>
      </c>
      <c r="F281" s="8"/>
    </row>
    <row r="282" spans="1:6" ht="15.75" hidden="1" outlineLevel="1" x14ac:dyDescent="0.25">
      <c r="A282" s="139">
        <v>57</v>
      </c>
      <c r="B282" s="2" t="s">
        <v>535</v>
      </c>
      <c r="C282" s="9" t="s">
        <v>119</v>
      </c>
      <c r="D282" s="9">
        <v>2008</v>
      </c>
      <c r="E282" s="9" t="s">
        <v>1005</v>
      </c>
      <c r="F282" s="8"/>
    </row>
    <row r="283" spans="1:6" ht="15.75" hidden="1" outlineLevel="1" x14ac:dyDescent="0.25">
      <c r="A283" s="139">
        <v>58</v>
      </c>
      <c r="B283" s="2" t="s">
        <v>137</v>
      </c>
      <c r="C283" s="9" t="s">
        <v>119</v>
      </c>
      <c r="D283" s="9">
        <v>2012</v>
      </c>
      <c r="E283" s="9" t="s">
        <v>1005</v>
      </c>
      <c r="F283" s="8"/>
    </row>
    <row r="284" spans="1:6" ht="15.75" hidden="1" outlineLevel="1" x14ac:dyDescent="0.25">
      <c r="A284" s="139">
        <v>59</v>
      </c>
      <c r="B284" s="2" t="s">
        <v>120</v>
      </c>
      <c r="C284" s="9" t="s">
        <v>119</v>
      </c>
      <c r="D284" s="9">
        <v>2012</v>
      </c>
      <c r="E284" s="9" t="s">
        <v>1005</v>
      </c>
      <c r="F284" s="8"/>
    </row>
    <row r="285" spans="1:6" ht="15.75" hidden="1" outlineLevel="1" x14ac:dyDescent="0.25">
      <c r="A285" s="139">
        <v>60</v>
      </c>
      <c r="B285" s="2" t="s">
        <v>118</v>
      </c>
      <c r="C285" s="9" t="s">
        <v>119</v>
      </c>
      <c r="D285" s="9">
        <v>2012</v>
      </c>
      <c r="E285" s="9" t="s">
        <v>1005</v>
      </c>
      <c r="F285" s="8"/>
    </row>
    <row r="286" spans="1:6" ht="15.75" hidden="1" outlineLevel="1" x14ac:dyDescent="0.25">
      <c r="A286" s="139">
        <v>61</v>
      </c>
      <c r="B286" s="2" t="s">
        <v>122</v>
      </c>
      <c r="C286" s="9" t="s">
        <v>119</v>
      </c>
      <c r="D286" s="9">
        <v>2014</v>
      </c>
      <c r="E286" s="9" t="s">
        <v>1005</v>
      </c>
      <c r="F286" s="8"/>
    </row>
    <row r="287" spans="1:6" ht="15.75" hidden="1" outlineLevel="1" x14ac:dyDescent="0.25">
      <c r="A287" s="139">
        <v>62</v>
      </c>
      <c r="B287" s="2" t="s">
        <v>830</v>
      </c>
      <c r="C287" s="9" t="s">
        <v>119</v>
      </c>
      <c r="D287" s="9">
        <v>2014</v>
      </c>
      <c r="E287" s="9" t="s">
        <v>1005</v>
      </c>
      <c r="F287" s="8"/>
    </row>
    <row r="288" spans="1:6" ht="15.75" hidden="1" outlineLevel="1" x14ac:dyDescent="0.25">
      <c r="A288" s="139">
        <v>63</v>
      </c>
      <c r="B288" s="2" t="s">
        <v>806</v>
      </c>
      <c r="C288" s="9" t="s">
        <v>119</v>
      </c>
      <c r="D288" s="9">
        <v>2014</v>
      </c>
      <c r="E288" s="9" t="s">
        <v>1005</v>
      </c>
      <c r="F288" s="8"/>
    </row>
    <row r="289" spans="1:6" ht="15.75" hidden="1" outlineLevel="1" x14ac:dyDescent="0.25">
      <c r="A289" s="139">
        <v>64</v>
      </c>
      <c r="B289" s="2" t="s">
        <v>774</v>
      </c>
      <c r="C289" s="9" t="s">
        <v>119</v>
      </c>
      <c r="D289" s="9">
        <v>2014</v>
      </c>
      <c r="E289" s="9" t="s">
        <v>1005</v>
      </c>
      <c r="F289" s="8"/>
    </row>
    <row r="290" spans="1:6" ht="15.75" hidden="1" outlineLevel="1" x14ac:dyDescent="0.25">
      <c r="A290" s="139">
        <v>65</v>
      </c>
      <c r="B290" s="2" t="s">
        <v>127</v>
      </c>
      <c r="C290" s="9" t="s">
        <v>119</v>
      </c>
      <c r="D290" s="9">
        <v>2016</v>
      </c>
      <c r="E290" s="9" t="s">
        <v>1005</v>
      </c>
      <c r="F290" s="8"/>
    </row>
    <row r="291" spans="1:6" ht="15.75" hidden="1" outlineLevel="1" x14ac:dyDescent="0.25">
      <c r="A291" s="139">
        <v>66</v>
      </c>
      <c r="B291" s="2" t="s">
        <v>336</v>
      </c>
      <c r="C291" s="9" t="s">
        <v>119</v>
      </c>
      <c r="D291" s="9">
        <v>2017</v>
      </c>
      <c r="E291" s="9" t="s">
        <v>1005</v>
      </c>
      <c r="F291" s="8"/>
    </row>
    <row r="292" spans="1:6" ht="15.75" hidden="1" outlineLevel="1" x14ac:dyDescent="0.25">
      <c r="A292" s="139">
        <v>67</v>
      </c>
      <c r="B292" s="2" t="s">
        <v>794</v>
      </c>
      <c r="C292" s="9" t="s">
        <v>788</v>
      </c>
      <c r="D292" s="9">
        <v>2014</v>
      </c>
      <c r="E292" s="9" t="s">
        <v>1005</v>
      </c>
      <c r="F292" s="8"/>
    </row>
    <row r="293" spans="1:6" ht="15.75" hidden="1" outlineLevel="1" x14ac:dyDescent="0.25">
      <c r="A293" s="139">
        <v>68</v>
      </c>
      <c r="B293" s="2" t="s">
        <v>787</v>
      </c>
      <c r="C293" s="9" t="s">
        <v>788</v>
      </c>
      <c r="D293" s="9">
        <v>2015</v>
      </c>
      <c r="E293" s="9" t="s">
        <v>1005</v>
      </c>
      <c r="F293" s="8"/>
    </row>
    <row r="294" spans="1:6" ht="15.75" hidden="1" outlineLevel="1" x14ac:dyDescent="0.25">
      <c r="A294" s="139">
        <v>69</v>
      </c>
      <c r="B294" s="2" t="s">
        <v>72</v>
      </c>
      <c r="C294" s="9" t="s">
        <v>73</v>
      </c>
      <c r="D294" s="9">
        <v>2017</v>
      </c>
      <c r="E294" s="9" t="s">
        <v>1005</v>
      </c>
      <c r="F294" s="8"/>
    </row>
    <row r="295" spans="1:6" ht="15.75" hidden="1" outlineLevel="1" x14ac:dyDescent="0.25">
      <c r="A295" s="139">
        <v>70</v>
      </c>
      <c r="B295" s="2" t="s">
        <v>785</v>
      </c>
      <c r="C295" s="9" t="s">
        <v>786</v>
      </c>
      <c r="D295" s="9">
        <v>2015</v>
      </c>
      <c r="E295" s="9" t="s">
        <v>1005</v>
      </c>
      <c r="F295" s="8"/>
    </row>
    <row r="296" spans="1:6" ht="15.75" hidden="1" outlineLevel="1" x14ac:dyDescent="0.25">
      <c r="A296" s="139">
        <v>71</v>
      </c>
      <c r="B296" s="2" t="s">
        <v>483</v>
      </c>
      <c r="C296" s="9" t="s">
        <v>484</v>
      </c>
      <c r="D296" s="9">
        <v>2010</v>
      </c>
      <c r="E296" s="9" t="s">
        <v>1005</v>
      </c>
      <c r="F296" s="8"/>
    </row>
    <row r="297" spans="1:6" ht="15.75" hidden="1" outlineLevel="1" x14ac:dyDescent="0.25">
      <c r="A297" s="139">
        <v>72</v>
      </c>
      <c r="B297" s="2" t="s">
        <v>469</v>
      </c>
      <c r="C297" s="9" t="s">
        <v>449</v>
      </c>
      <c r="D297" s="9">
        <v>2010</v>
      </c>
      <c r="E297" s="9" t="s">
        <v>1005</v>
      </c>
      <c r="F297" s="8"/>
    </row>
    <row r="298" spans="1:6" ht="15.75" hidden="1" outlineLevel="1" x14ac:dyDescent="0.25">
      <c r="A298" s="139">
        <v>73</v>
      </c>
      <c r="B298" s="2" t="s">
        <v>448</v>
      </c>
      <c r="C298" s="9" t="s">
        <v>449</v>
      </c>
      <c r="D298" s="9">
        <v>2012</v>
      </c>
      <c r="E298" s="9" t="s">
        <v>1005</v>
      </c>
      <c r="F298" s="8"/>
    </row>
    <row r="299" spans="1:6" ht="15.75" hidden="1" outlineLevel="1" x14ac:dyDescent="0.25">
      <c r="A299" s="139">
        <v>74</v>
      </c>
      <c r="B299" s="2" t="s">
        <v>480</v>
      </c>
      <c r="C299" s="9" t="s">
        <v>449</v>
      </c>
      <c r="D299" s="9">
        <v>2013</v>
      </c>
      <c r="E299" s="9" t="s">
        <v>1005</v>
      </c>
      <c r="F299" s="8"/>
    </row>
    <row r="300" spans="1:6" ht="15.75" collapsed="1" thickBot="1" x14ac:dyDescent="0.3">
      <c r="A300" s="136"/>
    </row>
    <row r="301" spans="1:6" ht="19.5" thickBot="1" x14ac:dyDescent="0.35">
      <c r="A301" s="210" t="s">
        <v>1041</v>
      </c>
      <c r="B301" s="211"/>
      <c r="C301" s="211"/>
      <c r="D301" s="211"/>
      <c r="E301" s="211"/>
      <c r="F301" s="124"/>
    </row>
    <row r="302" spans="1:6" ht="15.75" hidden="1" outlineLevel="1" x14ac:dyDescent="0.25">
      <c r="A302" s="136"/>
      <c r="B302" s="131" t="s">
        <v>2</v>
      </c>
      <c r="C302" s="132" t="s">
        <v>3</v>
      </c>
      <c r="D302" s="133" t="s">
        <v>931</v>
      </c>
      <c r="E302" s="134" t="s">
        <v>1002</v>
      </c>
      <c r="F302" s="205"/>
    </row>
    <row r="303" spans="1:6" ht="15.75" hidden="1" outlineLevel="1" x14ac:dyDescent="0.25">
      <c r="A303" s="136">
        <v>1</v>
      </c>
      <c r="B303" s="2" t="s">
        <v>494</v>
      </c>
      <c r="C303" s="9" t="s">
        <v>495</v>
      </c>
      <c r="D303" s="9">
        <v>2010</v>
      </c>
      <c r="E303" s="9" t="s">
        <v>1004</v>
      </c>
      <c r="F303" s="8"/>
    </row>
    <row r="304" spans="1:6" ht="15.75" hidden="1" outlineLevel="1" x14ac:dyDescent="0.25">
      <c r="A304" s="136">
        <v>2</v>
      </c>
      <c r="B304" s="2" t="s">
        <v>752</v>
      </c>
      <c r="C304" s="9" t="s">
        <v>753</v>
      </c>
      <c r="D304" s="9">
        <v>2022</v>
      </c>
      <c r="E304" s="9" t="s">
        <v>1004</v>
      </c>
      <c r="F304" s="8"/>
    </row>
    <row r="305" spans="1:6" ht="15.75" collapsed="1" thickBot="1" x14ac:dyDescent="0.3">
      <c r="A305" s="136"/>
    </row>
    <row r="306" spans="1:6" ht="19.5" thickBot="1" x14ac:dyDescent="0.35">
      <c r="A306" s="210" t="s">
        <v>1042</v>
      </c>
      <c r="B306" s="211"/>
      <c r="C306" s="211"/>
      <c r="D306" s="211"/>
      <c r="E306" s="211"/>
      <c r="F306" s="124"/>
    </row>
    <row r="307" spans="1:6" ht="15.75" hidden="1" outlineLevel="1" x14ac:dyDescent="0.25">
      <c r="A307" s="136"/>
      <c r="B307" s="131" t="s">
        <v>2</v>
      </c>
      <c r="C307" s="132" t="s">
        <v>3</v>
      </c>
      <c r="D307" s="133" t="s">
        <v>931</v>
      </c>
      <c r="E307" s="134" t="s">
        <v>1002</v>
      </c>
      <c r="F307" s="205"/>
    </row>
    <row r="308" spans="1:6" hidden="1" outlineLevel="1" x14ac:dyDescent="0.25">
      <c r="A308" s="136">
        <v>1</v>
      </c>
      <c r="B308" s="7" t="s">
        <v>904</v>
      </c>
      <c r="C308" s="7" t="s">
        <v>905</v>
      </c>
      <c r="D308" s="7">
        <v>2006</v>
      </c>
      <c r="E308" s="7" t="s">
        <v>1003</v>
      </c>
      <c r="F308" s="6"/>
    </row>
    <row r="309" spans="1:6" hidden="1" outlineLevel="1" x14ac:dyDescent="0.25">
      <c r="A309" s="136">
        <v>2</v>
      </c>
      <c r="B309" s="7" t="s">
        <v>328</v>
      </c>
      <c r="C309" s="7" t="s">
        <v>329</v>
      </c>
      <c r="D309" s="7">
        <v>2007</v>
      </c>
      <c r="E309" s="7" t="s">
        <v>1003</v>
      </c>
      <c r="F309" s="6"/>
    </row>
    <row r="310" spans="1:6" hidden="1" outlineLevel="1" x14ac:dyDescent="0.25">
      <c r="A310" s="136">
        <v>3</v>
      </c>
      <c r="B310" s="7" t="s">
        <v>401</v>
      </c>
      <c r="C310" s="7" t="s">
        <v>402</v>
      </c>
      <c r="D310" s="7">
        <v>2011</v>
      </c>
      <c r="E310" s="7" t="s">
        <v>1003</v>
      </c>
      <c r="F310" s="6"/>
    </row>
    <row r="311" spans="1:6" hidden="1" outlineLevel="1" x14ac:dyDescent="0.25">
      <c r="A311" s="136">
        <v>4</v>
      </c>
      <c r="B311" s="7" t="s">
        <v>839</v>
      </c>
      <c r="C311" s="7" t="s">
        <v>840</v>
      </c>
      <c r="D311" s="7">
        <v>2016</v>
      </c>
      <c r="E311" s="7" t="s">
        <v>1003</v>
      </c>
      <c r="F311" s="6"/>
    </row>
    <row r="312" spans="1:6" hidden="1" outlineLevel="1" x14ac:dyDescent="0.25">
      <c r="A312" s="136">
        <v>5</v>
      </c>
      <c r="B312" s="7" t="s">
        <v>527</v>
      </c>
      <c r="C312" s="7" t="s">
        <v>500</v>
      </c>
      <c r="D312" s="7">
        <v>2016</v>
      </c>
      <c r="E312" s="7" t="s">
        <v>1003</v>
      </c>
      <c r="F312" s="6"/>
    </row>
    <row r="313" spans="1:6" hidden="1" outlineLevel="1" x14ac:dyDescent="0.25">
      <c r="A313" s="136">
        <v>6</v>
      </c>
      <c r="B313" s="7" t="s">
        <v>526</v>
      </c>
      <c r="C313" s="7" t="s">
        <v>500</v>
      </c>
      <c r="D313" s="7">
        <v>2016</v>
      </c>
      <c r="E313" s="7" t="s">
        <v>1003</v>
      </c>
      <c r="F313" s="6"/>
    </row>
    <row r="314" spans="1:6" ht="15.75" hidden="1" outlineLevel="1" x14ac:dyDescent="0.25">
      <c r="A314" s="136">
        <v>7</v>
      </c>
      <c r="B314" s="2" t="s">
        <v>835</v>
      </c>
      <c r="C314" s="9" t="s">
        <v>836</v>
      </c>
      <c r="D314" s="9">
        <v>2016</v>
      </c>
      <c r="E314" s="9" t="s">
        <v>1003</v>
      </c>
      <c r="F314" s="8"/>
    </row>
    <row r="315" spans="1:6" ht="15.75" hidden="1" outlineLevel="1" x14ac:dyDescent="0.25">
      <c r="A315" s="136">
        <v>8</v>
      </c>
      <c r="B315" s="2" t="s">
        <v>792</v>
      </c>
      <c r="C315" s="9" t="s">
        <v>793</v>
      </c>
      <c r="D315" s="9">
        <v>2017</v>
      </c>
      <c r="E315" s="9" t="s">
        <v>1003</v>
      </c>
      <c r="F315" s="8"/>
    </row>
    <row r="316" spans="1:6" ht="15.75" hidden="1" outlineLevel="1" x14ac:dyDescent="0.25">
      <c r="A316" s="136">
        <v>9</v>
      </c>
      <c r="B316" s="2" t="s">
        <v>321</v>
      </c>
      <c r="C316" s="9" t="s">
        <v>322</v>
      </c>
      <c r="D316" s="9">
        <v>2014</v>
      </c>
      <c r="E316" s="9" t="s">
        <v>1003</v>
      </c>
      <c r="F316" s="8"/>
    </row>
    <row r="317" spans="1:6" ht="15.75" hidden="1" outlineLevel="1" x14ac:dyDescent="0.25">
      <c r="A317" s="136">
        <v>10</v>
      </c>
      <c r="B317" s="2" t="s">
        <v>745</v>
      </c>
      <c r="C317" s="9" t="s">
        <v>746</v>
      </c>
      <c r="D317" s="9">
        <v>2012</v>
      </c>
      <c r="E317" s="9" t="s">
        <v>1003</v>
      </c>
      <c r="F317" s="8"/>
    </row>
    <row r="318" spans="1:6" ht="15.75" hidden="1" outlineLevel="1" x14ac:dyDescent="0.25">
      <c r="A318" s="136">
        <v>11</v>
      </c>
      <c r="B318" s="2" t="s">
        <v>554</v>
      </c>
      <c r="C318" s="9" t="s">
        <v>555</v>
      </c>
      <c r="D318" s="9">
        <v>2007</v>
      </c>
      <c r="E318" s="9" t="s">
        <v>1003</v>
      </c>
      <c r="F318" s="8"/>
    </row>
    <row r="319" spans="1:6" ht="15.75" hidden="1" outlineLevel="1" x14ac:dyDescent="0.25">
      <c r="A319" s="136">
        <v>12</v>
      </c>
      <c r="B319" s="2" t="s">
        <v>846</v>
      </c>
      <c r="C319" s="9" t="s">
        <v>506</v>
      </c>
      <c r="D319" s="9">
        <v>2005</v>
      </c>
      <c r="E319" s="9" t="s">
        <v>1003</v>
      </c>
      <c r="F319" s="8"/>
    </row>
    <row r="320" spans="1:6" ht="15.75" hidden="1" outlineLevel="1" x14ac:dyDescent="0.25">
      <c r="A320" s="136">
        <v>13</v>
      </c>
      <c r="B320" s="2" t="s">
        <v>505</v>
      </c>
      <c r="C320" s="9" t="s">
        <v>506</v>
      </c>
      <c r="D320" s="9">
        <v>2005</v>
      </c>
      <c r="E320" s="9" t="s">
        <v>1003</v>
      </c>
      <c r="F320" s="8"/>
    </row>
    <row r="321" spans="1:6" ht="15.75" hidden="1" outlineLevel="1" x14ac:dyDescent="0.25">
      <c r="A321" s="136">
        <v>14</v>
      </c>
      <c r="B321" s="2" t="s">
        <v>406</v>
      </c>
      <c r="C321" s="9" t="s">
        <v>407</v>
      </c>
      <c r="D321" s="9">
        <v>2011</v>
      </c>
      <c r="E321" s="9" t="s">
        <v>1003</v>
      </c>
      <c r="F321" s="8"/>
    </row>
    <row r="322" spans="1:6" ht="15.75" hidden="1" outlineLevel="1" x14ac:dyDescent="0.25">
      <c r="A322" s="136">
        <v>15</v>
      </c>
      <c r="B322" s="2" t="s">
        <v>543</v>
      </c>
      <c r="C322" s="9" t="s">
        <v>407</v>
      </c>
      <c r="D322" s="9">
        <v>2014</v>
      </c>
      <c r="E322" s="9" t="s">
        <v>1003</v>
      </c>
      <c r="F322" s="8"/>
    </row>
    <row r="323" spans="1:6" ht="15.75" hidden="1" outlineLevel="1" x14ac:dyDescent="0.25">
      <c r="A323" s="136">
        <v>16</v>
      </c>
      <c r="B323" s="2" t="s">
        <v>772</v>
      </c>
      <c r="C323" s="9" t="s">
        <v>773</v>
      </c>
      <c r="D323" s="9">
        <v>2012</v>
      </c>
      <c r="E323" s="9" t="s">
        <v>1003</v>
      </c>
      <c r="F323" s="8"/>
    </row>
    <row r="324" spans="1:6" ht="15.75" hidden="1" outlineLevel="1" x14ac:dyDescent="0.25">
      <c r="A324" s="136">
        <v>17</v>
      </c>
      <c r="B324" s="2" t="s">
        <v>481</v>
      </c>
      <c r="C324" s="9" t="s">
        <v>482</v>
      </c>
      <c r="D324" s="9">
        <v>2013</v>
      </c>
      <c r="E324" s="9" t="s">
        <v>1003</v>
      </c>
      <c r="F324" s="8"/>
    </row>
    <row r="325" spans="1:6" ht="15.75" hidden="1" outlineLevel="1" x14ac:dyDescent="0.25">
      <c r="A325" s="136">
        <v>18</v>
      </c>
      <c r="B325" s="2" t="s">
        <v>459</v>
      </c>
      <c r="C325" s="9" t="s">
        <v>282</v>
      </c>
      <c r="D325" s="9">
        <v>2006</v>
      </c>
      <c r="E325" s="9" t="s">
        <v>1003</v>
      </c>
      <c r="F325" s="8"/>
    </row>
    <row r="326" spans="1:6" ht="15.75" hidden="1" outlineLevel="1" x14ac:dyDescent="0.25">
      <c r="A326" s="136">
        <v>19</v>
      </c>
      <c r="B326" s="2" t="s">
        <v>601</v>
      </c>
      <c r="C326" s="9" t="s">
        <v>282</v>
      </c>
      <c r="D326" s="9">
        <v>2013</v>
      </c>
      <c r="E326" s="9" t="s">
        <v>1003</v>
      </c>
      <c r="F326" s="8"/>
    </row>
    <row r="327" spans="1:6" ht="15.75" hidden="1" outlineLevel="1" x14ac:dyDescent="0.25">
      <c r="A327" s="136">
        <v>20</v>
      </c>
      <c r="B327" s="2" t="s">
        <v>281</v>
      </c>
      <c r="C327" s="9" t="s">
        <v>282</v>
      </c>
      <c r="D327" s="9">
        <v>2016</v>
      </c>
      <c r="E327" s="9" t="s">
        <v>1003</v>
      </c>
      <c r="F327" s="8"/>
    </row>
    <row r="328" spans="1:6" ht="15.75" hidden="1" outlineLevel="1" x14ac:dyDescent="0.25">
      <c r="A328" s="136">
        <v>21</v>
      </c>
      <c r="B328" s="2" t="s">
        <v>262</v>
      </c>
      <c r="C328" s="9" t="s">
        <v>263</v>
      </c>
      <c r="D328" s="9">
        <v>2018</v>
      </c>
      <c r="E328" s="9" t="s">
        <v>1003</v>
      </c>
      <c r="F328" s="8"/>
    </row>
    <row r="329" spans="1:6" ht="15.75" hidden="1" outlineLevel="1" x14ac:dyDescent="0.25">
      <c r="A329" s="136">
        <v>22</v>
      </c>
      <c r="B329" s="2" t="s">
        <v>249</v>
      </c>
      <c r="C329" s="9" t="s">
        <v>250</v>
      </c>
      <c r="D329" s="9">
        <v>2018</v>
      </c>
      <c r="E329" s="9" t="s">
        <v>1003</v>
      </c>
      <c r="F329" s="8"/>
    </row>
    <row r="330" spans="1:6" ht="15.75" hidden="1" outlineLevel="1" x14ac:dyDescent="0.25">
      <c r="A330" s="136">
        <v>23</v>
      </c>
      <c r="B330" s="2" t="s">
        <v>567</v>
      </c>
      <c r="C330" s="9" t="s">
        <v>568</v>
      </c>
      <c r="D330" s="9">
        <v>2012</v>
      </c>
      <c r="E330" s="9" t="s">
        <v>1003</v>
      </c>
      <c r="F330" s="8"/>
    </row>
    <row r="331" spans="1:6" ht="15.75" hidden="1" outlineLevel="1" x14ac:dyDescent="0.25">
      <c r="A331" s="136">
        <v>24</v>
      </c>
      <c r="B331" s="2" t="s">
        <v>251</v>
      </c>
      <c r="C331" s="9" t="s">
        <v>252</v>
      </c>
      <c r="D331" s="9">
        <v>2017</v>
      </c>
      <c r="E331" s="9" t="s">
        <v>1003</v>
      </c>
      <c r="F331" s="8"/>
    </row>
    <row r="332" spans="1:6" ht="15.75" hidden="1" outlineLevel="1" x14ac:dyDescent="0.25">
      <c r="A332" s="136">
        <v>25</v>
      </c>
      <c r="B332" s="2" t="s">
        <v>78</v>
      </c>
      <c r="C332" s="9" t="s">
        <v>79</v>
      </c>
      <c r="D332" s="9">
        <v>2019</v>
      </c>
      <c r="E332" s="9" t="s">
        <v>1003</v>
      </c>
      <c r="F332" s="8"/>
    </row>
    <row r="333" spans="1:6" ht="15.75" hidden="1" outlineLevel="1" x14ac:dyDescent="0.25">
      <c r="A333" s="136">
        <v>26</v>
      </c>
      <c r="B333" s="2" t="s">
        <v>797</v>
      </c>
      <c r="C333" s="9" t="s">
        <v>798</v>
      </c>
      <c r="D333" s="9">
        <v>2018</v>
      </c>
      <c r="E333" s="9" t="s">
        <v>1003</v>
      </c>
      <c r="F333" s="8"/>
    </row>
    <row r="334" spans="1:6" ht="15.75" hidden="1" outlineLevel="1" x14ac:dyDescent="0.25">
      <c r="A334" s="136">
        <v>27</v>
      </c>
      <c r="B334" s="2" t="s">
        <v>775</v>
      </c>
      <c r="C334" s="9" t="s">
        <v>776</v>
      </c>
      <c r="D334" s="9">
        <v>2017</v>
      </c>
      <c r="E334" s="9" t="s">
        <v>1003</v>
      </c>
      <c r="F334" s="8"/>
    </row>
    <row r="335" spans="1:6" ht="15.75" hidden="1" outlineLevel="1" x14ac:dyDescent="0.25">
      <c r="A335" s="136">
        <v>28</v>
      </c>
      <c r="B335" s="2" t="s">
        <v>420</v>
      </c>
      <c r="C335" s="9" t="s">
        <v>421</v>
      </c>
      <c r="D335" s="9">
        <v>2013</v>
      </c>
      <c r="E335" s="9" t="s">
        <v>1003</v>
      </c>
      <c r="F335" s="8"/>
    </row>
    <row r="336" spans="1:6" ht="15.75" hidden="1" outlineLevel="1" x14ac:dyDescent="0.25">
      <c r="A336" s="136">
        <v>29</v>
      </c>
      <c r="B336" s="2" t="s">
        <v>575</v>
      </c>
      <c r="C336" s="9" t="s">
        <v>576</v>
      </c>
      <c r="D336" s="9">
        <v>2008</v>
      </c>
      <c r="E336" s="9" t="s">
        <v>1003</v>
      </c>
      <c r="F336" s="8"/>
    </row>
    <row r="337" spans="1:6" ht="15.75" hidden="1" outlineLevel="1" x14ac:dyDescent="0.25">
      <c r="A337" s="136">
        <v>30</v>
      </c>
      <c r="B337" s="2" t="s">
        <v>394</v>
      </c>
      <c r="C337" s="9" t="s">
        <v>395</v>
      </c>
      <c r="D337" s="9">
        <v>2014</v>
      </c>
      <c r="E337" s="9" t="s">
        <v>1003</v>
      </c>
      <c r="F337" s="8"/>
    </row>
    <row r="338" spans="1:6" ht="15.75" hidden="1" outlineLevel="1" x14ac:dyDescent="0.25">
      <c r="A338" s="136">
        <v>31</v>
      </c>
      <c r="B338" s="2" t="s">
        <v>616</v>
      </c>
      <c r="C338" s="9" t="s">
        <v>617</v>
      </c>
      <c r="D338" s="9">
        <v>2007</v>
      </c>
      <c r="E338" s="9" t="s">
        <v>1003</v>
      </c>
      <c r="F338" s="8"/>
    </row>
    <row r="339" spans="1:6" ht="15.75" hidden="1" outlineLevel="1" x14ac:dyDescent="0.25">
      <c r="A339" s="136">
        <v>32</v>
      </c>
      <c r="B339" s="2" t="s">
        <v>499</v>
      </c>
      <c r="C339" s="9" t="s">
        <v>500</v>
      </c>
      <c r="D339" s="9">
        <v>2015</v>
      </c>
      <c r="E339" s="7" t="s">
        <v>1003</v>
      </c>
      <c r="F339" s="8"/>
    </row>
    <row r="340" spans="1:6" ht="15.75" hidden="1" outlineLevel="1" x14ac:dyDescent="0.25">
      <c r="A340" s="136">
        <v>33</v>
      </c>
      <c r="B340" s="2" t="s">
        <v>663</v>
      </c>
      <c r="C340" s="9" t="s">
        <v>664</v>
      </c>
      <c r="D340" s="9">
        <v>2015</v>
      </c>
      <c r="E340" s="7" t="s">
        <v>1003</v>
      </c>
      <c r="F340" s="8"/>
    </row>
    <row r="341" spans="1:6" ht="15.75" hidden="1" outlineLevel="1" x14ac:dyDescent="0.25">
      <c r="A341" s="136">
        <v>34</v>
      </c>
      <c r="B341" s="2" t="s">
        <v>631</v>
      </c>
      <c r="C341" s="9" t="s">
        <v>632</v>
      </c>
      <c r="D341" s="9">
        <v>2007</v>
      </c>
      <c r="E341" s="7" t="s">
        <v>1003</v>
      </c>
      <c r="F341" s="8"/>
    </row>
    <row r="342" spans="1:6" ht="15.75" hidden="1" outlineLevel="1" x14ac:dyDescent="0.25">
      <c r="A342" s="136">
        <v>35</v>
      </c>
      <c r="B342" s="2" t="s">
        <v>612</v>
      </c>
      <c r="C342" s="9" t="s">
        <v>613</v>
      </c>
      <c r="D342" s="9">
        <v>2007</v>
      </c>
      <c r="E342" s="7" t="s">
        <v>1003</v>
      </c>
      <c r="F342" s="8"/>
    </row>
    <row r="343" spans="1:6" ht="15.75" hidden="1" outlineLevel="1" x14ac:dyDescent="0.25">
      <c r="A343" s="136">
        <v>36</v>
      </c>
      <c r="B343" s="2" t="s">
        <v>854</v>
      </c>
      <c r="C343" s="9" t="s">
        <v>855</v>
      </c>
      <c r="D343" s="9">
        <v>2001</v>
      </c>
      <c r="E343" s="7" t="s">
        <v>1003</v>
      </c>
      <c r="F343" s="8"/>
    </row>
    <row r="344" spans="1:6" ht="15.75" hidden="1" outlineLevel="1" x14ac:dyDescent="0.25">
      <c r="A344" s="136">
        <v>37</v>
      </c>
      <c r="B344" s="2" t="s">
        <v>528</v>
      </c>
      <c r="C344" s="9" t="s">
        <v>529</v>
      </c>
      <c r="D344" s="9">
        <v>2004</v>
      </c>
      <c r="E344" s="7" t="s">
        <v>1003</v>
      </c>
      <c r="F344" s="8"/>
    </row>
    <row r="345" spans="1:6" ht="15.75" hidden="1" outlineLevel="1" x14ac:dyDescent="0.25">
      <c r="A345" s="136">
        <v>38</v>
      </c>
      <c r="B345" s="2" t="s">
        <v>766</v>
      </c>
      <c r="C345" s="9" t="s">
        <v>767</v>
      </c>
      <c r="D345" s="9">
        <v>2019</v>
      </c>
      <c r="E345" s="9" t="s">
        <v>1003</v>
      </c>
      <c r="F345" s="8"/>
    </row>
    <row r="346" spans="1:6" ht="15.75" collapsed="1" thickBot="1" x14ac:dyDescent="0.3">
      <c r="A346" s="136"/>
    </row>
    <row r="347" spans="1:6" ht="19.5" thickBot="1" x14ac:dyDescent="0.35">
      <c r="A347" s="210" t="s">
        <v>1063</v>
      </c>
      <c r="B347" s="211"/>
      <c r="C347" s="211"/>
      <c r="D347" s="211"/>
      <c r="E347" s="211"/>
      <c r="F347" s="124"/>
    </row>
    <row r="348" spans="1:6" ht="15.75" hidden="1" outlineLevel="1" x14ac:dyDescent="0.25">
      <c r="A348" s="136"/>
      <c r="B348" s="131" t="s">
        <v>2</v>
      </c>
      <c r="C348" s="132" t="s">
        <v>3</v>
      </c>
      <c r="D348" s="133" t="s">
        <v>931</v>
      </c>
      <c r="E348" s="134" t="s">
        <v>1002</v>
      </c>
      <c r="F348" s="205"/>
    </row>
    <row r="349" spans="1:6" hidden="1" outlineLevel="1" x14ac:dyDescent="0.25">
      <c r="A349" s="136">
        <v>1</v>
      </c>
      <c r="B349" s="72" t="s">
        <v>377</v>
      </c>
      <c r="C349" s="72" t="s">
        <v>378</v>
      </c>
      <c r="D349" s="72">
        <v>1997</v>
      </c>
      <c r="E349" s="72" t="s">
        <v>1006</v>
      </c>
      <c r="F349" s="6"/>
    </row>
    <row r="350" spans="1:6" hidden="1" outlineLevel="1" x14ac:dyDescent="0.25">
      <c r="A350" s="136">
        <v>2</v>
      </c>
      <c r="B350" s="7" t="s">
        <v>857</v>
      </c>
      <c r="C350" s="7" t="s">
        <v>858</v>
      </c>
      <c r="D350" s="7">
        <v>1999</v>
      </c>
      <c r="E350" s="7" t="s">
        <v>1006</v>
      </c>
      <c r="F350" s="6"/>
    </row>
    <row r="351" spans="1:6" hidden="1" outlineLevel="1" x14ac:dyDescent="0.25">
      <c r="A351" s="136">
        <v>3</v>
      </c>
      <c r="B351" s="7" t="s">
        <v>902</v>
      </c>
      <c r="C351" s="7" t="s">
        <v>903</v>
      </c>
      <c r="D351" s="7">
        <v>1999</v>
      </c>
      <c r="E351" s="7" t="s">
        <v>1006</v>
      </c>
      <c r="F351" s="6"/>
    </row>
    <row r="352" spans="1:6" hidden="1" outlineLevel="1" x14ac:dyDescent="0.25">
      <c r="A352" s="136">
        <v>4</v>
      </c>
      <c r="B352" s="7" t="s">
        <v>863</v>
      </c>
      <c r="C352" s="7" t="s">
        <v>864</v>
      </c>
      <c r="D352" s="7">
        <v>2000</v>
      </c>
      <c r="E352" s="7" t="s">
        <v>1006</v>
      </c>
      <c r="F352" s="6"/>
    </row>
    <row r="353" spans="1:6" hidden="1" outlineLevel="1" x14ac:dyDescent="0.25">
      <c r="A353" s="136">
        <v>5</v>
      </c>
      <c r="B353" s="7" t="s">
        <v>13</v>
      </c>
      <c r="C353" s="7" t="s">
        <v>14</v>
      </c>
      <c r="D353" s="7">
        <v>2000</v>
      </c>
      <c r="E353" s="7" t="s">
        <v>1006</v>
      </c>
      <c r="F353" s="6"/>
    </row>
    <row r="354" spans="1:6" hidden="1" outlineLevel="1" x14ac:dyDescent="0.25">
      <c r="A354" s="136">
        <v>6</v>
      </c>
      <c r="B354" s="7" t="s">
        <v>859</v>
      </c>
      <c r="C354" s="7" t="s">
        <v>382</v>
      </c>
      <c r="D354" s="7">
        <v>2001</v>
      </c>
      <c r="E354" s="7" t="s">
        <v>1006</v>
      </c>
      <c r="F354" s="6"/>
    </row>
    <row r="355" spans="1:6" hidden="1" outlineLevel="1" x14ac:dyDescent="0.25">
      <c r="A355" s="136">
        <v>7</v>
      </c>
      <c r="B355" s="7" t="s">
        <v>769</v>
      </c>
      <c r="C355" s="7" t="s">
        <v>770</v>
      </c>
      <c r="D355" s="7">
        <v>2001</v>
      </c>
      <c r="E355" s="7" t="s">
        <v>1006</v>
      </c>
      <c r="F355" s="6"/>
    </row>
    <row r="356" spans="1:6" hidden="1" outlineLevel="1" x14ac:dyDescent="0.25">
      <c r="A356" s="136">
        <v>8</v>
      </c>
      <c r="B356" s="7" t="s">
        <v>925</v>
      </c>
      <c r="C356" s="7" t="s">
        <v>917</v>
      </c>
      <c r="D356" s="7">
        <v>2002</v>
      </c>
      <c r="E356" s="7" t="s">
        <v>1006</v>
      </c>
      <c r="F356" s="6"/>
    </row>
    <row r="357" spans="1:6" hidden="1" outlineLevel="1" x14ac:dyDescent="0.25">
      <c r="A357" s="136">
        <v>9</v>
      </c>
      <c r="B357" s="7" t="s">
        <v>924</v>
      </c>
      <c r="C357" s="7" t="s">
        <v>917</v>
      </c>
      <c r="D357" s="7">
        <v>2002</v>
      </c>
      <c r="E357" s="7" t="s">
        <v>1006</v>
      </c>
      <c r="F357" s="6"/>
    </row>
    <row r="358" spans="1:6" hidden="1" outlineLevel="1" x14ac:dyDescent="0.25">
      <c r="A358" s="136">
        <v>10</v>
      </c>
      <c r="B358" s="7" t="s">
        <v>923</v>
      </c>
      <c r="C358" s="7" t="s">
        <v>917</v>
      </c>
      <c r="D358" s="7">
        <v>2002</v>
      </c>
      <c r="E358" s="7" t="s">
        <v>1006</v>
      </c>
      <c r="F358" s="6"/>
    </row>
    <row r="359" spans="1:6" hidden="1" outlineLevel="1" x14ac:dyDescent="0.25">
      <c r="A359" s="136">
        <v>11</v>
      </c>
      <c r="B359" s="7" t="s">
        <v>922</v>
      </c>
      <c r="C359" s="7" t="s">
        <v>917</v>
      </c>
      <c r="D359" s="7">
        <v>2002</v>
      </c>
      <c r="E359" s="7" t="s">
        <v>1006</v>
      </c>
      <c r="F359" s="6"/>
    </row>
    <row r="360" spans="1:6" hidden="1" outlineLevel="1" x14ac:dyDescent="0.25">
      <c r="A360" s="136">
        <v>12</v>
      </c>
      <c r="B360" s="7" t="s">
        <v>921</v>
      </c>
      <c r="C360" s="7" t="s">
        <v>917</v>
      </c>
      <c r="D360" s="7">
        <v>2002</v>
      </c>
      <c r="E360" s="7" t="s">
        <v>1006</v>
      </c>
      <c r="F360" s="6"/>
    </row>
    <row r="361" spans="1:6" hidden="1" outlineLevel="1" x14ac:dyDescent="0.25">
      <c r="A361" s="136">
        <v>13</v>
      </c>
      <c r="B361" s="7" t="s">
        <v>920</v>
      </c>
      <c r="C361" s="7" t="s">
        <v>917</v>
      </c>
      <c r="D361" s="7">
        <v>2002</v>
      </c>
      <c r="E361" s="7" t="s">
        <v>1006</v>
      </c>
      <c r="F361" s="6"/>
    </row>
    <row r="362" spans="1:6" hidden="1" outlineLevel="1" x14ac:dyDescent="0.25">
      <c r="A362" s="136">
        <v>14</v>
      </c>
      <c r="B362" s="7" t="s">
        <v>919</v>
      </c>
      <c r="C362" s="7" t="s">
        <v>917</v>
      </c>
      <c r="D362" s="7">
        <v>2002</v>
      </c>
      <c r="E362" s="7" t="s">
        <v>1006</v>
      </c>
      <c r="F362" s="6"/>
    </row>
    <row r="363" spans="1:6" hidden="1" outlineLevel="1" x14ac:dyDescent="0.25">
      <c r="A363" s="136">
        <v>15</v>
      </c>
      <c r="B363" s="7" t="s">
        <v>918</v>
      </c>
      <c r="C363" s="7" t="s">
        <v>917</v>
      </c>
      <c r="D363" s="7">
        <v>2002</v>
      </c>
      <c r="E363" s="7" t="s">
        <v>1006</v>
      </c>
      <c r="F363" s="6"/>
    </row>
    <row r="364" spans="1:6" hidden="1" outlineLevel="1" x14ac:dyDescent="0.25">
      <c r="A364" s="136">
        <v>16</v>
      </c>
      <c r="B364" s="7" t="s">
        <v>916</v>
      </c>
      <c r="C364" s="7" t="s">
        <v>917</v>
      </c>
      <c r="D364" s="7">
        <v>2002</v>
      </c>
      <c r="E364" s="7" t="s">
        <v>1006</v>
      </c>
      <c r="F364" s="6"/>
    </row>
    <row r="365" spans="1:6" hidden="1" outlineLevel="1" x14ac:dyDescent="0.25">
      <c r="A365" s="136">
        <v>17</v>
      </c>
      <c r="B365" s="7" t="s">
        <v>927</v>
      </c>
      <c r="C365" s="7" t="s">
        <v>845</v>
      </c>
      <c r="D365" s="7">
        <v>2002</v>
      </c>
      <c r="E365" s="7" t="s">
        <v>1006</v>
      </c>
      <c r="F365" s="6"/>
    </row>
    <row r="366" spans="1:6" hidden="1" outlineLevel="1" x14ac:dyDescent="0.25">
      <c r="A366" s="136">
        <v>18</v>
      </c>
      <c r="B366" s="7" t="s">
        <v>844</v>
      </c>
      <c r="C366" s="7" t="s">
        <v>845</v>
      </c>
      <c r="D366" s="7">
        <v>2002</v>
      </c>
      <c r="E366" s="7" t="s">
        <v>1006</v>
      </c>
      <c r="F366" s="6"/>
    </row>
    <row r="367" spans="1:6" hidden="1" outlineLevel="1" x14ac:dyDescent="0.25">
      <c r="A367" s="136">
        <v>19</v>
      </c>
      <c r="B367" s="7" t="s">
        <v>372</v>
      </c>
      <c r="C367" s="7" t="s">
        <v>357</v>
      </c>
      <c r="D367" s="7">
        <v>2002</v>
      </c>
      <c r="E367" s="7" t="s">
        <v>1006</v>
      </c>
      <c r="F367" s="6"/>
    </row>
    <row r="368" spans="1:6" hidden="1" outlineLevel="1" x14ac:dyDescent="0.25">
      <c r="A368" s="136">
        <v>20</v>
      </c>
      <c r="B368" s="7" t="s">
        <v>367</v>
      </c>
      <c r="C368" s="7" t="s">
        <v>357</v>
      </c>
      <c r="D368" s="7">
        <v>2002</v>
      </c>
      <c r="E368" s="7" t="s">
        <v>1006</v>
      </c>
      <c r="F368" s="6"/>
    </row>
    <row r="369" spans="1:6" hidden="1" outlineLevel="1" x14ac:dyDescent="0.25">
      <c r="A369" s="136">
        <v>21</v>
      </c>
      <c r="B369" s="7" t="s">
        <v>861</v>
      </c>
      <c r="C369" s="7" t="s">
        <v>862</v>
      </c>
      <c r="D369" s="7">
        <v>2002</v>
      </c>
      <c r="E369" s="7" t="s">
        <v>1006</v>
      </c>
      <c r="F369" s="6"/>
    </row>
    <row r="370" spans="1:6" hidden="1" outlineLevel="1" x14ac:dyDescent="0.25">
      <c r="A370" s="136">
        <v>22</v>
      </c>
      <c r="B370" s="7" t="s">
        <v>929</v>
      </c>
      <c r="C370" s="7" t="s">
        <v>30</v>
      </c>
      <c r="D370" s="7">
        <v>2002</v>
      </c>
      <c r="E370" s="7" t="s">
        <v>1006</v>
      </c>
      <c r="F370" s="6"/>
    </row>
    <row r="371" spans="1:6" hidden="1" outlineLevel="1" x14ac:dyDescent="0.25">
      <c r="A371" s="136">
        <v>23</v>
      </c>
      <c r="B371" s="7" t="s">
        <v>913</v>
      </c>
      <c r="C371" s="7" t="s">
        <v>889</v>
      </c>
      <c r="D371" s="7">
        <v>2002</v>
      </c>
      <c r="E371" s="7" t="s">
        <v>1006</v>
      </c>
      <c r="F371" s="6"/>
    </row>
    <row r="372" spans="1:6" hidden="1" outlineLevel="1" x14ac:dyDescent="0.25">
      <c r="A372" s="136">
        <v>24</v>
      </c>
      <c r="B372" s="7" t="s">
        <v>914</v>
      </c>
      <c r="C372" s="7" t="s">
        <v>915</v>
      </c>
      <c r="D372" s="7">
        <v>2002</v>
      </c>
      <c r="E372" s="7" t="s">
        <v>1006</v>
      </c>
      <c r="F372" s="6"/>
    </row>
    <row r="373" spans="1:6" hidden="1" outlineLevel="1" x14ac:dyDescent="0.25">
      <c r="A373" s="136">
        <v>25</v>
      </c>
      <c r="B373" s="7" t="s">
        <v>363</v>
      </c>
      <c r="C373" s="7" t="s">
        <v>362</v>
      </c>
      <c r="D373" s="7">
        <v>2002</v>
      </c>
      <c r="E373" s="7" t="s">
        <v>1006</v>
      </c>
      <c r="F373" s="6"/>
    </row>
    <row r="374" spans="1:6" hidden="1" outlineLevel="1" x14ac:dyDescent="0.25">
      <c r="A374" s="136">
        <v>26</v>
      </c>
      <c r="B374" s="7" t="s">
        <v>361</v>
      </c>
      <c r="C374" s="7" t="s">
        <v>362</v>
      </c>
      <c r="D374" s="7">
        <v>2002</v>
      </c>
      <c r="E374" s="7" t="s">
        <v>1006</v>
      </c>
      <c r="F374" s="6"/>
    </row>
    <row r="375" spans="1:6" hidden="1" outlineLevel="1" x14ac:dyDescent="0.25">
      <c r="A375" s="136">
        <v>27</v>
      </c>
      <c r="B375" s="7" t="s">
        <v>351</v>
      </c>
      <c r="C375" s="7" t="s">
        <v>91</v>
      </c>
      <c r="D375" s="7">
        <v>2002</v>
      </c>
      <c r="E375" s="7" t="s">
        <v>1006</v>
      </c>
      <c r="F375" s="6"/>
    </row>
    <row r="376" spans="1:6" hidden="1" outlineLevel="1" x14ac:dyDescent="0.25">
      <c r="A376" s="136">
        <v>28</v>
      </c>
      <c r="B376" s="7" t="s">
        <v>350</v>
      </c>
      <c r="C376" s="7" t="s">
        <v>91</v>
      </c>
      <c r="D376" s="7">
        <v>2002</v>
      </c>
      <c r="E376" s="7" t="s">
        <v>1006</v>
      </c>
      <c r="F376" s="6"/>
    </row>
    <row r="377" spans="1:6" hidden="1" outlineLevel="1" x14ac:dyDescent="0.25">
      <c r="A377" s="136">
        <v>29</v>
      </c>
      <c r="B377" s="7" t="s">
        <v>349</v>
      </c>
      <c r="C377" s="7" t="s">
        <v>91</v>
      </c>
      <c r="D377" s="7">
        <v>2002</v>
      </c>
      <c r="E377" s="7" t="s">
        <v>1006</v>
      </c>
      <c r="F377" s="6"/>
    </row>
    <row r="378" spans="1:6" hidden="1" outlineLevel="1" x14ac:dyDescent="0.25">
      <c r="A378" s="136">
        <v>30</v>
      </c>
      <c r="B378" s="7" t="s">
        <v>348</v>
      </c>
      <c r="C378" s="7" t="s">
        <v>91</v>
      </c>
      <c r="D378" s="7">
        <v>2002</v>
      </c>
      <c r="E378" s="7" t="s">
        <v>1006</v>
      </c>
      <c r="F378" s="6"/>
    </row>
    <row r="379" spans="1:6" hidden="1" outlineLevel="1" x14ac:dyDescent="0.25">
      <c r="A379" s="136">
        <v>31</v>
      </c>
      <c r="B379" s="7" t="s">
        <v>347</v>
      </c>
      <c r="C379" s="7" t="s">
        <v>91</v>
      </c>
      <c r="D379" s="7">
        <v>2002</v>
      </c>
      <c r="E379" s="7" t="s">
        <v>1006</v>
      </c>
      <c r="F379" s="6"/>
    </row>
    <row r="380" spans="1:6" hidden="1" outlineLevel="1" x14ac:dyDescent="0.25">
      <c r="A380" s="136">
        <v>32</v>
      </c>
      <c r="B380" s="7" t="s">
        <v>346</v>
      </c>
      <c r="C380" s="7" t="s">
        <v>91</v>
      </c>
      <c r="D380" s="7">
        <v>2002</v>
      </c>
      <c r="E380" s="7" t="s">
        <v>1006</v>
      </c>
      <c r="F380" s="6"/>
    </row>
    <row r="381" spans="1:6" hidden="1" outlineLevel="1" x14ac:dyDescent="0.25">
      <c r="A381" s="136">
        <v>33</v>
      </c>
      <c r="B381" s="7" t="s">
        <v>345</v>
      </c>
      <c r="C381" s="7" t="s">
        <v>91</v>
      </c>
      <c r="D381" s="7">
        <v>2002</v>
      </c>
      <c r="E381" s="7" t="s">
        <v>1006</v>
      </c>
      <c r="F381" s="6"/>
    </row>
    <row r="382" spans="1:6" hidden="1" outlineLevel="1" x14ac:dyDescent="0.25">
      <c r="A382" s="136">
        <v>34</v>
      </c>
      <c r="B382" s="7" t="s">
        <v>343</v>
      </c>
      <c r="C382" s="7" t="s">
        <v>91</v>
      </c>
      <c r="D382" s="7">
        <v>2002</v>
      </c>
      <c r="E382" s="7" t="s">
        <v>1006</v>
      </c>
      <c r="F382" s="6"/>
    </row>
    <row r="383" spans="1:6" hidden="1" outlineLevel="1" x14ac:dyDescent="0.25">
      <c r="A383" s="136">
        <v>35</v>
      </c>
      <c r="B383" s="7" t="s">
        <v>342</v>
      </c>
      <c r="C383" s="7" t="s">
        <v>91</v>
      </c>
      <c r="D383" s="7">
        <v>2002</v>
      </c>
      <c r="E383" s="7" t="s">
        <v>1006</v>
      </c>
      <c r="F383" s="6"/>
    </row>
    <row r="384" spans="1:6" hidden="1" outlineLevel="1" x14ac:dyDescent="0.25">
      <c r="A384" s="136">
        <v>36</v>
      </c>
      <c r="B384" s="7" t="s">
        <v>341</v>
      </c>
      <c r="C384" s="7" t="s">
        <v>91</v>
      </c>
      <c r="D384" s="7">
        <v>2002</v>
      </c>
      <c r="E384" s="7" t="s">
        <v>1006</v>
      </c>
      <c r="F384" s="6"/>
    </row>
    <row r="385" spans="1:6" hidden="1" outlineLevel="1" x14ac:dyDescent="0.25">
      <c r="A385" s="136">
        <v>37</v>
      </c>
      <c r="B385" s="7" t="s">
        <v>340</v>
      </c>
      <c r="C385" s="7" t="s">
        <v>91</v>
      </c>
      <c r="D385" s="7">
        <v>2002</v>
      </c>
      <c r="E385" s="7" t="s">
        <v>1006</v>
      </c>
      <c r="F385" s="6"/>
    </row>
    <row r="386" spans="1:6" hidden="1" outlineLevel="1" x14ac:dyDescent="0.25">
      <c r="A386" s="136">
        <v>38</v>
      </c>
      <c r="B386" s="7" t="s">
        <v>339</v>
      </c>
      <c r="C386" s="7" t="s">
        <v>91</v>
      </c>
      <c r="D386" s="7">
        <v>2002</v>
      </c>
      <c r="E386" s="7" t="s">
        <v>1006</v>
      </c>
      <c r="F386" s="6"/>
    </row>
    <row r="387" spans="1:6" hidden="1" outlineLevel="1" x14ac:dyDescent="0.25">
      <c r="A387" s="136">
        <v>39</v>
      </c>
      <c r="B387" s="7" t="s">
        <v>338</v>
      </c>
      <c r="C387" s="7" t="s">
        <v>91</v>
      </c>
      <c r="D387" s="7">
        <v>2002</v>
      </c>
      <c r="E387" s="7" t="s">
        <v>1006</v>
      </c>
      <c r="F387" s="6"/>
    </row>
    <row r="388" spans="1:6" hidden="1" outlineLevel="1" x14ac:dyDescent="0.25">
      <c r="A388" s="136">
        <v>40</v>
      </c>
      <c r="B388" s="7" t="s">
        <v>337</v>
      </c>
      <c r="C388" s="7" t="s">
        <v>91</v>
      </c>
      <c r="D388" s="7">
        <v>2002</v>
      </c>
      <c r="E388" s="7" t="s">
        <v>1006</v>
      </c>
      <c r="F388" s="6"/>
    </row>
    <row r="389" spans="1:6" hidden="1" outlineLevel="1" x14ac:dyDescent="0.25">
      <c r="A389" s="136">
        <v>41</v>
      </c>
      <c r="B389" s="7" t="s">
        <v>805</v>
      </c>
      <c r="C389" s="7" t="s">
        <v>91</v>
      </c>
      <c r="D389" s="7">
        <v>2002</v>
      </c>
      <c r="E389" s="7" t="s">
        <v>1006</v>
      </c>
      <c r="F389" s="6"/>
    </row>
    <row r="390" spans="1:6" hidden="1" outlineLevel="1" x14ac:dyDescent="0.25">
      <c r="A390" s="136">
        <v>42</v>
      </c>
      <c r="B390" s="7" t="s">
        <v>374</v>
      </c>
      <c r="C390" s="7" t="s">
        <v>357</v>
      </c>
      <c r="D390" s="7">
        <v>2003</v>
      </c>
      <c r="E390" s="7" t="s">
        <v>1006</v>
      </c>
      <c r="F390" s="6"/>
    </row>
    <row r="391" spans="1:6" hidden="1" outlineLevel="1" x14ac:dyDescent="0.25">
      <c r="A391" s="136">
        <v>43</v>
      </c>
      <c r="B391" s="7" t="s">
        <v>373</v>
      </c>
      <c r="C391" s="7" t="s">
        <v>357</v>
      </c>
      <c r="D391" s="7">
        <v>2003</v>
      </c>
      <c r="E391" s="7" t="s">
        <v>1006</v>
      </c>
      <c r="F391" s="6"/>
    </row>
    <row r="392" spans="1:6" hidden="1" outlineLevel="1" x14ac:dyDescent="0.25">
      <c r="A392" s="136">
        <v>44</v>
      </c>
      <c r="B392" s="7" t="s">
        <v>366</v>
      </c>
      <c r="C392" s="7" t="s">
        <v>357</v>
      </c>
      <c r="D392" s="7">
        <v>2003</v>
      </c>
      <c r="E392" s="7" t="s">
        <v>1006</v>
      </c>
      <c r="F392" s="6"/>
    </row>
    <row r="393" spans="1:6" hidden="1" outlineLevel="1" x14ac:dyDescent="0.25">
      <c r="A393" s="136">
        <v>45</v>
      </c>
      <c r="B393" s="7" t="s">
        <v>365</v>
      </c>
      <c r="C393" s="7" t="s">
        <v>357</v>
      </c>
      <c r="D393" s="7">
        <v>2003</v>
      </c>
      <c r="E393" s="7" t="s">
        <v>1006</v>
      </c>
      <c r="F393" s="6"/>
    </row>
    <row r="394" spans="1:6" hidden="1" outlineLevel="1" x14ac:dyDescent="0.25">
      <c r="A394" s="136">
        <v>46</v>
      </c>
      <c r="B394" s="7" t="s">
        <v>359</v>
      </c>
      <c r="C394" s="7" t="s">
        <v>357</v>
      </c>
      <c r="D394" s="7">
        <v>2003</v>
      </c>
      <c r="E394" s="7" t="s">
        <v>1006</v>
      </c>
      <c r="F394" s="6"/>
    </row>
    <row r="395" spans="1:6" hidden="1" outlineLevel="1" x14ac:dyDescent="0.25">
      <c r="A395" s="136">
        <v>47</v>
      </c>
      <c r="B395" s="7" t="s">
        <v>358</v>
      </c>
      <c r="C395" s="7" t="s">
        <v>357</v>
      </c>
      <c r="D395" s="7">
        <v>2003</v>
      </c>
      <c r="E395" s="7" t="s">
        <v>1006</v>
      </c>
      <c r="F395" s="6"/>
    </row>
    <row r="396" spans="1:6" hidden="1" outlineLevel="1" x14ac:dyDescent="0.25">
      <c r="A396" s="136">
        <v>48</v>
      </c>
      <c r="B396" s="7" t="s">
        <v>507</v>
      </c>
      <c r="C396" s="7" t="s">
        <v>32</v>
      </c>
      <c r="D396" s="7">
        <v>2003</v>
      </c>
      <c r="E396" s="7" t="s">
        <v>1006</v>
      </c>
      <c r="F396" s="6"/>
    </row>
    <row r="397" spans="1:6" hidden="1" outlineLevel="1" x14ac:dyDescent="0.25">
      <c r="A397" s="136">
        <v>49</v>
      </c>
      <c r="B397" s="7" t="s">
        <v>909</v>
      </c>
      <c r="C397" s="7" t="s">
        <v>6</v>
      </c>
      <c r="D397" s="7">
        <v>2003</v>
      </c>
      <c r="E397" s="7" t="s">
        <v>1006</v>
      </c>
      <c r="F397" s="6"/>
    </row>
    <row r="398" spans="1:6" hidden="1" outlineLevel="1" x14ac:dyDescent="0.25">
      <c r="A398" s="136">
        <v>50</v>
      </c>
      <c r="B398" s="7" t="s">
        <v>908</v>
      </c>
      <c r="C398" s="7" t="s">
        <v>6</v>
      </c>
      <c r="D398" s="7">
        <v>2003</v>
      </c>
      <c r="E398" s="7" t="s">
        <v>1006</v>
      </c>
      <c r="F398" s="6"/>
    </row>
    <row r="399" spans="1:6" hidden="1" outlineLevel="1" x14ac:dyDescent="0.25">
      <c r="A399" s="136">
        <v>51</v>
      </c>
      <c r="B399" s="7" t="s">
        <v>907</v>
      </c>
      <c r="C399" s="7" t="s">
        <v>6</v>
      </c>
      <c r="D399" s="7">
        <v>2003</v>
      </c>
      <c r="E399" s="7" t="s">
        <v>1006</v>
      </c>
      <c r="F399" s="6"/>
    </row>
    <row r="400" spans="1:6" hidden="1" outlineLevel="1" x14ac:dyDescent="0.25">
      <c r="A400" s="136">
        <v>52</v>
      </c>
      <c r="B400" s="7" t="s">
        <v>906</v>
      </c>
      <c r="C400" s="7" t="s">
        <v>6</v>
      </c>
      <c r="D400" s="7">
        <v>2003</v>
      </c>
      <c r="E400" s="7" t="s">
        <v>1006</v>
      </c>
      <c r="F400" s="6"/>
    </row>
    <row r="401" spans="1:6" hidden="1" outlineLevel="1" x14ac:dyDescent="0.25">
      <c r="A401" s="136">
        <v>53</v>
      </c>
      <c r="B401" s="7" t="s">
        <v>5</v>
      </c>
      <c r="C401" s="7" t="s">
        <v>6</v>
      </c>
      <c r="D401" s="7">
        <v>2003</v>
      </c>
      <c r="E401" s="7" t="s">
        <v>1006</v>
      </c>
      <c r="F401" s="6"/>
    </row>
    <row r="402" spans="1:6" hidden="1" outlineLevel="1" x14ac:dyDescent="0.25">
      <c r="A402" s="136">
        <v>54</v>
      </c>
      <c r="B402" s="7" t="s">
        <v>910</v>
      </c>
      <c r="C402" s="7" t="s">
        <v>91</v>
      </c>
      <c r="D402" s="7">
        <v>2003</v>
      </c>
      <c r="E402" s="7" t="s">
        <v>1006</v>
      </c>
      <c r="F402" s="6"/>
    </row>
    <row r="403" spans="1:6" hidden="1" outlineLevel="1" x14ac:dyDescent="0.25">
      <c r="A403" s="136">
        <v>55</v>
      </c>
      <c r="B403" s="7" t="s">
        <v>834</v>
      </c>
      <c r="C403" s="7" t="s">
        <v>107</v>
      </c>
      <c r="D403" s="7">
        <v>2004</v>
      </c>
      <c r="E403" s="7" t="s">
        <v>1006</v>
      </c>
      <c r="F403" s="6"/>
    </row>
    <row r="404" spans="1:6" hidden="1" outlineLevel="1" x14ac:dyDescent="0.25">
      <c r="A404" s="136">
        <v>56</v>
      </c>
      <c r="B404" s="7" t="s">
        <v>860</v>
      </c>
      <c r="C404" s="7" t="s">
        <v>32</v>
      </c>
      <c r="D404" s="7">
        <v>2004</v>
      </c>
      <c r="E404" s="7" t="s">
        <v>1006</v>
      </c>
      <c r="F404" s="6"/>
    </row>
    <row r="405" spans="1:6" hidden="1" outlineLevel="1" x14ac:dyDescent="0.25">
      <c r="A405" s="136">
        <v>57</v>
      </c>
      <c r="B405" s="7" t="s">
        <v>274</v>
      </c>
      <c r="C405" s="7" t="s">
        <v>275</v>
      </c>
      <c r="D405" s="7">
        <v>2004</v>
      </c>
      <c r="E405" s="7" t="s">
        <v>1006</v>
      </c>
      <c r="F405" s="6"/>
    </row>
    <row r="406" spans="1:6" hidden="1" outlineLevel="1" x14ac:dyDescent="0.25">
      <c r="A406" s="136">
        <v>58</v>
      </c>
      <c r="B406" s="7" t="s">
        <v>878</v>
      </c>
      <c r="C406" s="7" t="s">
        <v>87</v>
      </c>
      <c r="D406" s="7">
        <v>2004</v>
      </c>
      <c r="E406" s="7" t="s">
        <v>1006</v>
      </c>
      <c r="F406" s="6"/>
    </row>
    <row r="407" spans="1:6" hidden="1" outlineLevel="1" x14ac:dyDescent="0.25">
      <c r="A407" s="136">
        <v>59</v>
      </c>
      <c r="B407" s="7" t="s">
        <v>890</v>
      </c>
      <c r="C407" s="7" t="s">
        <v>16</v>
      </c>
      <c r="D407" s="7">
        <v>2005</v>
      </c>
      <c r="E407" s="7" t="s">
        <v>1006</v>
      </c>
      <c r="F407" s="6"/>
    </row>
    <row r="408" spans="1:6" hidden="1" outlineLevel="1" x14ac:dyDescent="0.25">
      <c r="A408" s="136">
        <v>60</v>
      </c>
      <c r="B408" s="7" t="s">
        <v>29</v>
      </c>
      <c r="C408" s="7" t="s">
        <v>30</v>
      </c>
      <c r="D408" s="7">
        <v>2005</v>
      </c>
      <c r="E408" s="7" t="s">
        <v>1006</v>
      </c>
      <c r="F408" s="6"/>
    </row>
    <row r="409" spans="1:6" hidden="1" outlineLevel="1" x14ac:dyDescent="0.25">
      <c r="A409" s="136">
        <v>61</v>
      </c>
      <c r="B409" s="7" t="s">
        <v>901</v>
      </c>
      <c r="C409" s="7" t="s">
        <v>557</v>
      </c>
      <c r="D409" s="7">
        <v>2005</v>
      </c>
      <c r="E409" s="7" t="s">
        <v>1006</v>
      </c>
      <c r="F409" s="6"/>
    </row>
    <row r="410" spans="1:6" hidden="1" outlineLevel="1" x14ac:dyDescent="0.25">
      <c r="A410" s="136">
        <v>62</v>
      </c>
      <c r="B410" s="7" t="s">
        <v>900</v>
      </c>
      <c r="C410" s="7" t="s">
        <v>889</v>
      </c>
      <c r="D410" s="7">
        <v>2005</v>
      </c>
      <c r="E410" s="7" t="s">
        <v>1006</v>
      </c>
      <c r="F410" s="6"/>
    </row>
    <row r="411" spans="1:6" hidden="1" outlineLevel="1" x14ac:dyDescent="0.25">
      <c r="A411" s="136">
        <v>63</v>
      </c>
      <c r="B411" s="7" t="s">
        <v>899</v>
      </c>
      <c r="C411" s="7" t="s">
        <v>889</v>
      </c>
      <c r="D411" s="7">
        <v>2005</v>
      </c>
      <c r="E411" s="7" t="s">
        <v>1006</v>
      </c>
      <c r="F411" s="6"/>
    </row>
    <row r="412" spans="1:6" hidden="1" outlineLevel="1" x14ac:dyDescent="0.25">
      <c r="A412" s="136">
        <v>64</v>
      </c>
      <c r="B412" s="7" t="s">
        <v>898</v>
      </c>
      <c r="C412" s="7" t="s">
        <v>889</v>
      </c>
      <c r="D412" s="7">
        <v>2005</v>
      </c>
      <c r="E412" s="7" t="s">
        <v>1006</v>
      </c>
      <c r="F412" s="6"/>
    </row>
    <row r="413" spans="1:6" hidden="1" outlineLevel="1" x14ac:dyDescent="0.25">
      <c r="A413" s="136">
        <v>65</v>
      </c>
      <c r="B413" s="7" t="s">
        <v>897</v>
      </c>
      <c r="C413" s="7" t="s">
        <v>889</v>
      </c>
      <c r="D413" s="7">
        <v>2005</v>
      </c>
      <c r="E413" s="7" t="s">
        <v>1006</v>
      </c>
      <c r="F413" s="6"/>
    </row>
    <row r="414" spans="1:6" hidden="1" outlineLevel="1" x14ac:dyDescent="0.25">
      <c r="A414" s="136">
        <v>66</v>
      </c>
      <c r="B414" s="7" t="s">
        <v>896</v>
      </c>
      <c r="C414" s="7" t="s">
        <v>889</v>
      </c>
      <c r="D414" s="7">
        <v>2005</v>
      </c>
      <c r="E414" s="7" t="s">
        <v>1006</v>
      </c>
      <c r="F414" s="6"/>
    </row>
    <row r="415" spans="1:6" hidden="1" outlineLevel="1" x14ac:dyDescent="0.25">
      <c r="A415" s="136">
        <v>67</v>
      </c>
      <c r="B415" s="7" t="s">
        <v>932</v>
      </c>
      <c r="C415" s="7" t="s">
        <v>889</v>
      </c>
      <c r="D415" s="7">
        <v>2005</v>
      </c>
      <c r="E415" s="7" t="s">
        <v>1006</v>
      </c>
      <c r="F415" s="6"/>
    </row>
    <row r="416" spans="1:6" hidden="1" outlineLevel="1" x14ac:dyDescent="0.25">
      <c r="A416" s="136">
        <v>68</v>
      </c>
      <c r="B416" s="7" t="s">
        <v>895</v>
      </c>
      <c r="C416" s="7" t="s">
        <v>889</v>
      </c>
      <c r="D416" s="7">
        <v>2005</v>
      </c>
      <c r="E416" s="7" t="s">
        <v>1006</v>
      </c>
      <c r="F416" s="6"/>
    </row>
    <row r="417" spans="1:6" hidden="1" outlineLevel="1" x14ac:dyDescent="0.25">
      <c r="A417" s="136">
        <v>69</v>
      </c>
      <c r="B417" s="7" t="s">
        <v>888</v>
      </c>
      <c r="C417" s="7" t="s">
        <v>889</v>
      </c>
      <c r="D417" s="7">
        <v>2005</v>
      </c>
      <c r="E417" s="7" t="s">
        <v>1006</v>
      </c>
      <c r="F417" s="6"/>
    </row>
    <row r="418" spans="1:6" hidden="1" outlineLevel="1" x14ac:dyDescent="0.25">
      <c r="A418" s="136">
        <v>70</v>
      </c>
      <c r="B418" s="7" t="s">
        <v>403</v>
      </c>
      <c r="C418" s="7" t="s">
        <v>32</v>
      </c>
      <c r="D418" s="7">
        <v>2005</v>
      </c>
      <c r="E418" s="7" t="s">
        <v>1006</v>
      </c>
      <c r="F418" s="6"/>
    </row>
    <row r="419" spans="1:6" hidden="1" outlineLevel="1" x14ac:dyDescent="0.25">
      <c r="A419" s="136">
        <v>71</v>
      </c>
      <c r="B419" s="7" t="s">
        <v>303</v>
      </c>
      <c r="C419" s="7" t="s">
        <v>32</v>
      </c>
      <c r="D419" s="7">
        <v>2005</v>
      </c>
      <c r="E419" s="7" t="s">
        <v>1006</v>
      </c>
      <c r="F419" s="6"/>
    </row>
    <row r="420" spans="1:6" hidden="1" outlineLevel="1" x14ac:dyDescent="0.25">
      <c r="A420" s="136">
        <v>72</v>
      </c>
      <c r="B420" s="7" t="s">
        <v>882</v>
      </c>
      <c r="C420" s="7" t="s">
        <v>804</v>
      </c>
      <c r="D420" s="7">
        <v>2005</v>
      </c>
      <c r="E420" s="7" t="s">
        <v>1006</v>
      </c>
      <c r="F420" s="6"/>
    </row>
    <row r="421" spans="1:6" hidden="1" outlineLevel="1" x14ac:dyDescent="0.25">
      <c r="A421" s="136">
        <v>73</v>
      </c>
      <c r="B421" s="7" t="s">
        <v>881</v>
      </c>
      <c r="C421" s="7" t="s">
        <v>804</v>
      </c>
      <c r="D421" s="7">
        <v>2005</v>
      </c>
      <c r="E421" s="7" t="s">
        <v>1006</v>
      </c>
      <c r="F421" s="6"/>
    </row>
    <row r="422" spans="1:6" hidden="1" outlineLevel="1" x14ac:dyDescent="0.25">
      <c r="A422" s="136">
        <v>74</v>
      </c>
      <c r="B422" s="7" t="s">
        <v>880</v>
      </c>
      <c r="C422" s="7" t="s">
        <v>804</v>
      </c>
      <c r="D422" s="7">
        <v>2005</v>
      </c>
      <c r="E422" s="7" t="s">
        <v>1006</v>
      </c>
      <c r="F422" s="6"/>
    </row>
    <row r="423" spans="1:6" hidden="1" outlineLevel="1" x14ac:dyDescent="0.25">
      <c r="A423" s="136">
        <v>75</v>
      </c>
      <c r="B423" s="7" t="s">
        <v>879</v>
      </c>
      <c r="C423" s="7" t="s">
        <v>804</v>
      </c>
      <c r="D423" s="7">
        <v>2005</v>
      </c>
      <c r="E423" s="7" t="s">
        <v>1006</v>
      </c>
      <c r="F423" s="6"/>
    </row>
    <row r="424" spans="1:6" hidden="1" outlineLevel="1" x14ac:dyDescent="0.25">
      <c r="A424" s="136">
        <v>76</v>
      </c>
      <c r="B424" s="7" t="s">
        <v>892</v>
      </c>
      <c r="C424" s="7" t="s">
        <v>61</v>
      </c>
      <c r="D424" s="7">
        <v>2005</v>
      </c>
      <c r="E424" s="7" t="s">
        <v>1006</v>
      </c>
      <c r="F424" s="6"/>
    </row>
    <row r="425" spans="1:6" hidden="1" outlineLevel="1" x14ac:dyDescent="0.25">
      <c r="A425" s="136">
        <v>77</v>
      </c>
      <c r="B425" s="7" t="s">
        <v>891</v>
      </c>
      <c r="C425" s="7" t="s">
        <v>61</v>
      </c>
      <c r="D425" s="7">
        <v>2005</v>
      </c>
      <c r="E425" s="7" t="s">
        <v>1006</v>
      </c>
      <c r="F425" s="6"/>
    </row>
    <row r="426" spans="1:6" hidden="1" outlineLevel="1" x14ac:dyDescent="0.25">
      <c r="A426" s="136">
        <v>78</v>
      </c>
      <c r="B426" s="7" t="s">
        <v>893</v>
      </c>
      <c r="C426" s="7" t="s">
        <v>894</v>
      </c>
      <c r="D426" s="7">
        <v>2005</v>
      </c>
      <c r="E426" s="7" t="s">
        <v>1006</v>
      </c>
      <c r="F426" s="6"/>
    </row>
    <row r="427" spans="1:6" hidden="1" outlineLevel="1" x14ac:dyDescent="0.25">
      <c r="A427" s="136">
        <v>79</v>
      </c>
      <c r="B427" s="7" t="s">
        <v>368</v>
      </c>
      <c r="C427" s="7" t="s">
        <v>369</v>
      </c>
      <c r="D427" s="7">
        <v>2006</v>
      </c>
      <c r="E427" s="7" t="s">
        <v>1006</v>
      </c>
      <c r="F427" s="6"/>
    </row>
    <row r="428" spans="1:6" hidden="1" outlineLevel="1" x14ac:dyDescent="0.25">
      <c r="A428" s="136">
        <v>80</v>
      </c>
      <c r="B428" s="7" t="s">
        <v>876</v>
      </c>
      <c r="C428" s="7" t="s">
        <v>557</v>
      </c>
      <c r="D428" s="7">
        <v>2006</v>
      </c>
      <c r="E428" s="7" t="s">
        <v>1006</v>
      </c>
      <c r="F428" s="6"/>
    </row>
    <row r="429" spans="1:6" hidden="1" outlineLevel="1" x14ac:dyDescent="0.25">
      <c r="A429" s="136">
        <v>81</v>
      </c>
      <c r="B429" s="7" t="s">
        <v>887</v>
      </c>
      <c r="C429" s="7" t="s">
        <v>32</v>
      </c>
      <c r="D429" s="7">
        <v>2006</v>
      </c>
      <c r="E429" s="7" t="s">
        <v>1006</v>
      </c>
      <c r="F429" s="6"/>
    </row>
    <row r="430" spans="1:6" hidden="1" outlineLevel="1" x14ac:dyDescent="0.25">
      <c r="A430" s="136">
        <v>82</v>
      </c>
      <c r="B430" s="7" t="s">
        <v>886</v>
      </c>
      <c r="C430" s="7" t="s">
        <v>32</v>
      </c>
      <c r="D430" s="7">
        <v>2006</v>
      </c>
      <c r="E430" s="7" t="s">
        <v>1006</v>
      </c>
      <c r="F430" s="6"/>
    </row>
    <row r="431" spans="1:6" hidden="1" outlineLevel="1" x14ac:dyDescent="0.25">
      <c r="A431" s="136">
        <v>83</v>
      </c>
      <c r="B431" s="7" t="s">
        <v>885</v>
      </c>
      <c r="C431" s="7" t="s">
        <v>32</v>
      </c>
      <c r="D431" s="7">
        <v>2006</v>
      </c>
      <c r="E431" s="7" t="s">
        <v>1006</v>
      </c>
      <c r="F431" s="6"/>
    </row>
    <row r="432" spans="1:6" hidden="1" outlineLevel="1" x14ac:dyDescent="0.25">
      <c r="A432" s="136">
        <v>84</v>
      </c>
      <c r="B432" s="7" t="s">
        <v>884</v>
      </c>
      <c r="C432" s="7" t="s">
        <v>32</v>
      </c>
      <c r="D432" s="7">
        <v>2006</v>
      </c>
      <c r="E432" s="7" t="s">
        <v>1006</v>
      </c>
      <c r="F432" s="6"/>
    </row>
    <row r="433" spans="1:6" hidden="1" outlineLevel="1" x14ac:dyDescent="0.25">
      <c r="A433" s="136">
        <v>85</v>
      </c>
      <c r="B433" s="7" t="s">
        <v>883</v>
      </c>
      <c r="C433" s="7" t="s">
        <v>32</v>
      </c>
      <c r="D433" s="7">
        <v>2006</v>
      </c>
      <c r="E433" s="7" t="s">
        <v>1006</v>
      </c>
      <c r="F433" s="6"/>
    </row>
    <row r="434" spans="1:6" hidden="1" outlineLevel="1" x14ac:dyDescent="0.25">
      <c r="A434" s="136">
        <v>86</v>
      </c>
      <c r="B434" s="7" t="s">
        <v>875</v>
      </c>
      <c r="C434" s="7" t="s">
        <v>32</v>
      </c>
      <c r="D434" s="7">
        <v>2006</v>
      </c>
      <c r="E434" s="7" t="s">
        <v>1006</v>
      </c>
      <c r="F434" s="6"/>
    </row>
    <row r="435" spans="1:6" hidden="1" outlineLevel="1" x14ac:dyDescent="0.25">
      <c r="A435" s="136">
        <v>87</v>
      </c>
      <c r="B435" s="7" t="s">
        <v>874</v>
      </c>
      <c r="C435" s="7" t="s">
        <v>32</v>
      </c>
      <c r="D435" s="7">
        <v>2006</v>
      </c>
      <c r="E435" s="7" t="s">
        <v>1006</v>
      </c>
      <c r="F435" s="6"/>
    </row>
    <row r="436" spans="1:6" hidden="1" outlineLevel="1" x14ac:dyDescent="0.25">
      <c r="A436" s="136">
        <v>88</v>
      </c>
      <c r="B436" s="7" t="s">
        <v>873</v>
      </c>
      <c r="C436" s="7" t="s">
        <v>32</v>
      </c>
      <c r="D436" s="7">
        <v>2006</v>
      </c>
      <c r="E436" s="7" t="s">
        <v>1006</v>
      </c>
      <c r="F436" s="6"/>
    </row>
    <row r="437" spans="1:6" hidden="1" outlineLevel="1" x14ac:dyDescent="0.25">
      <c r="A437" s="136">
        <v>89</v>
      </c>
      <c r="B437" s="7" t="s">
        <v>872</v>
      </c>
      <c r="C437" s="7" t="s">
        <v>32</v>
      </c>
      <c r="D437" s="7">
        <v>2006</v>
      </c>
      <c r="E437" s="7" t="s">
        <v>1006</v>
      </c>
      <c r="F437" s="6"/>
    </row>
    <row r="438" spans="1:6" hidden="1" outlineLevel="1" x14ac:dyDescent="0.25">
      <c r="A438" s="136">
        <v>90</v>
      </c>
      <c r="B438" s="7" t="s">
        <v>871</v>
      </c>
      <c r="C438" s="7" t="s">
        <v>32</v>
      </c>
      <c r="D438" s="7">
        <v>2006</v>
      </c>
      <c r="E438" s="7" t="s">
        <v>1006</v>
      </c>
      <c r="F438" s="6"/>
    </row>
    <row r="439" spans="1:6" hidden="1" outlineLevel="1" x14ac:dyDescent="0.25">
      <c r="A439" s="136">
        <v>91</v>
      </c>
      <c r="B439" s="7" t="s">
        <v>870</v>
      </c>
      <c r="C439" s="7" t="s">
        <v>32</v>
      </c>
      <c r="D439" s="7">
        <v>2006</v>
      </c>
      <c r="E439" s="7" t="s">
        <v>1006</v>
      </c>
      <c r="F439" s="6"/>
    </row>
    <row r="440" spans="1:6" hidden="1" outlineLevel="1" x14ac:dyDescent="0.25">
      <c r="A440" s="136">
        <v>92</v>
      </c>
      <c r="B440" s="7" t="s">
        <v>869</v>
      </c>
      <c r="C440" s="7" t="s">
        <v>867</v>
      </c>
      <c r="D440" s="7">
        <v>2006</v>
      </c>
      <c r="E440" s="7" t="s">
        <v>1006</v>
      </c>
      <c r="F440" s="6"/>
    </row>
    <row r="441" spans="1:6" hidden="1" outlineLevel="1" x14ac:dyDescent="0.25">
      <c r="A441" s="136">
        <v>93</v>
      </c>
      <c r="B441" s="7" t="s">
        <v>868</v>
      </c>
      <c r="C441" s="7" t="s">
        <v>867</v>
      </c>
      <c r="D441" s="7">
        <v>2006</v>
      </c>
      <c r="E441" s="7" t="s">
        <v>1006</v>
      </c>
      <c r="F441" s="6"/>
    </row>
    <row r="442" spans="1:6" hidden="1" outlineLevel="1" x14ac:dyDescent="0.25">
      <c r="A442" s="136">
        <v>94</v>
      </c>
      <c r="B442" s="7" t="s">
        <v>866</v>
      </c>
      <c r="C442" s="7" t="s">
        <v>867</v>
      </c>
      <c r="D442" s="7">
        <v>2006</v>
      </c>
      <c r="E442" s="7" t="s">
        <v>1006</v>
      </c>
      <c r="F442" s="6"/>
    </row>
    <row r="443" spans="1:6" hidden="1" outlineLevel="1" x14ac:dyDescent="0.25">
      <c r="A443" s="136">
        <v>95</v>
      </c>
      <c r="B443" s="7" t="s">
        <v>479</v>
      </c>
      <c r="C443" s="7" t="s">
        <v>393</v>
      </c>
      <c r="D443" s="7">
        <v>2006</v>
      </c>
      <c r="E443" s="7" t="s">
        <v>1006</v>
      </c>
      <c r="F443" s="6"/>
    </row>
    <row r="444" spans="1:6" hidden="1" outlineLevel="1" x14ac:dyDescent="0.25">
      <c r="A444" s="136">
        <v>96</v>
      </c>
      <c r="B444" s="7" t="s">
        <v>23</v>
      </c>
      <c r="C444" s="7" t="s">
        <v>24</v>
      </c>
      <c r="D444" s="7">
        <v>2007</v>
      </c>
      <c r="E444" s="7" t="s">
        <v>1006</v>
      </c>
      <c r="F444" s="6"/>
    </row>
    <row r="445" spans="1:6" hidden="1" outlineLevel="1" x14ac:dyDescent="0.25">
      <c r="A445" s="136">
        <v>97</v>
      </c>
      <c r="B445" s="7" t="s">
        <v>865</v>
      </c>
      <c r="C445" s="7" t="s">
        <v>504</v>
      </c>
      <c r="D445" s="7">
        <v>2007</v>
      </c>
      <c r="E445" s="7" t="s">
        <v>1006</v>
      </c>
      <c r="F445" s="6"/>
    </row>
    <row r="446" spans="1:6" hidden="1" outlineLevel="1" x14ac:dyDescent="0.25">
      <c r="A446" s="136">
        <v>98</v>
      </c>
      <c r="B446" s="7" t="s">
        <v>820</v>
      </c>
      <c r="C446" s="7" t="s">
        <v>280</v>
      </c>
      <c r="D446" s="7">
        <v>2007</v>
      </c>
      <c r="E446" s="7" t="s">
        <v>1006</v>
      </c>
      <c r="F446" s="6"/>
    </row>
    <row r="447" spans="1:6" hidden="1" outlineLevel="1" x14ac:dyDescent="0.25">
      <c r="A447" s="136">
        <v>99</v>
      </c>
      <c r="B447" s="7" t="s">
        <v>71</v>
      </c>
      <c r="C447" s="7" t="s">
        <v>32</v>
      </c>
      <c r="D447" s="7">
        <v>2008</v>
      </c>
      <c r="E447" s="7" t="s">
        <v>1006</v>
      </c>
      <c r="F447" s="6"/>
    </row>
    <row r="448" spans="1:6" hidden="1" outlineLevel="1" x14ac:dyDescent="0.25">
      <c r="A448" s="136">
        <v>100</v>
      </c>
      <c r="B448" s="7" t="s">
        <v>530</v>
      </c>
      <c r="C448" s="7" t="s">
        <v>24</v>
      </c>
      <c r="D448" s="7">
        <v>2009</v>
      </c>
      <c r="E448" s="7" t="s">
        <v>1006</v>
      </c>
      <c r="F448" s="6"/>
    </row>
    <row r="449" spans="1:6" hidden="1" outlineLevel="1" x14ac:dyDescent="0.25">
      <c r="A449" s="136">
        <v>101</v>
      </c>
      <c r="B449" s="7" t="s">
        <v>619</v>
      </c>
      <c r="C449" s="7" t="s">
        <v>563</v>
      </c>
      <c r="D449" s="7">
        <v>2009</v>
      </c>
      <c r="E449" s="7" t="s">
        <v>1006</v>
      </c>
      <c r="F449" s="6"/>
    </row>
    <row r="450" spans="1:6" hidden="1" outlineLevel="1" x14ac:dyDescent="0.25">
      <c r="A450" s="136">
        <v>102</v>
      </c>
      <c r="B450" s="7" t="s">
        <v>591</v>
      </c>
      <c r="C450" s="7" t="s">
        <v>563</v>
      </c>
      <c r="D450" s="7">
        <v>2009</v>
      </c>
      <c r="E450" s="7" t="s">
        <v>1006</v>
      </c>
      <c r="F450" s="6"/>
    </row>
    <row r="451" spans="1:6" hidden="1" outlineLevel="1" x14ac:dyDescent="0.25">
      <c r="A451" s="136">
        <v>103</v>
      </c>
      <c r="B451" s="7" t="s">
        <v>590</v>
      </c>
      <c r="C451" s="7" t="s">
        <v>563</v>
      </c>
      <c r="D451" s="7">
        <v>2009</v>
      </c>
      <c r="E451" s="7" t="s">
        <v>1006</v>
      </c>
      <c r="F451" s="6"/>
    </row>
    <row r="452" spans="1:6" hidden="1" outlineLevel="1" x14ac:dyDescent="0.25">
      <c r="A452" s="136">
        <v>104</v>
      </c>
      <c r="B452" s="7" t="s">
        <v>589</v>
      </c>
      <c r="C452" s="7" t="s">
        <v>563</v>
      </c>
      <c r="D452" s="7">
        <v>2009</v>
      </c>
      <c r="E452" s="7" t="s">
        <v>1006</v>
      </c>
      <c r="F452" s="6"/>
    </row>
    <row r="453" spans="1:6" hidden="1" outlineLevel="1" x14ac:dyDescent="0.25">
      <c r="A453" s="136">
        <v>105</v>
      </c>
      <c r="B453" s="7" t="s">
        <v>62</v>
      </c>
      <c r="C453" s="7" t="s">
        <v>32</v>
      </c>
      <c r="D453" s="7">
        <v>2010</v>
      </c>
      <c r="E453" s="7" t="s">
        <v>1006</v>
      </c>
      <c r="F453" s="6"/>
    </row>
    <row r="454" spans="1:6" hidden="1" outlineLevel="1" x14ac:dyDescent="0.25">
      <c r="A454" s="136">
        <v>106</v>
      </c>
      <c r="B454" s="7" t="s">
        <v>325</v>
      </c>
      <c r="C454" s="7" t="s">
        <v>254</v>
      </c>
      <c r="D454" s="7">
        <v>2010</v>
      </c>
      <c r="E454" s="7" t="s">
        <v>1006</v>
      </c>
      <c r="F454" s="6"/>
    </row>
    <row r="455" spans="1:6" hidden="1" outlineLevel="1" x14ac:dyDescent="0.25">
      <c r="A455" s="136">
        <v>107</v>
      </c>
      <c r="B455" s="7" t="s">
        <v>57</v>
      </c>
      <c r="C455" s="7" t="s">
        <v>32</v>
      </c>
      <c r="D455" s="7">
        <v>2011</v>
      </c>
      <c r="E455" s="7" t="s">
        <v>1006</v>
      </c>
      <c r="F455" s="6"/>
    </row>
    <row r="456" spans="1:6" hidden="1" outlineLevel="1" x14ac:dyDescent="0.25">
      <c r="A456" s="136">
        <v>108</v>
      </c>
      <c r="B456" s="7" t="s">
        <v>56</v>
      </c>
      <c r="C456" s="7" t="s">
        <v>32</v>
      </c>
      <c r="D456" s="7">
        <v>2011</v>
      </c>
      <c r="E456" s="7" t="s">
        <v>1006</v>
      </c>
      <c r="F456" s="6"/>
    </row>
    <row r="457" spans="1:6" hidden="1" outlineLevel="1" x14ac:dyDescent="0.25">
      <c r="A457" s="136">
        <v>109</v>
      </c>
      <c r="B457" s="7" t="s">
        <v>55</v>
      </c>
      <c r="C457" s="7" t="s">
        <v>32</v>
      </c>
      <c r="D457" s="7">
        <v>2011</v>
      </c>
      <c r="E457" s="7" t="s">
        <v>1006</v>
      </c>
      <c r="F457" s="6"/>
    </row>
    <row r="458" spans="1:6" hidden="1" outlineLevel="1" x14ac:dyDescent="0.25">
      <c r="A458" s="136">
        <v>110</v>
      </c>
      <c r="B458" s="7" t="s">
        <v>54</v>
      </c>
      <c r="C458" s="7" t="s">
        <v>32</v>
      </c>
      <c r="D458" s="7">
        <v>2011</v>
      </c>
      <c r="E458" s="7" t="s">
        <v>1006</v>
      </c>
      <c r="F458" s="6"/>
    </row>
    <row r="459" spans="1:6" hidden="1" outlineLevel="1" x14ac:dyDescent="0.25">
      <c r="A459" s="136">
        <v>111</v>
      </c>
      <c r="B459" s="7" t="s">
        <v>53</v>
      </c>
      <c r="C459" s="7" t="s">
        <v>32</v>
      </c>
      <c r="D459" s="7">
        <v>2011</v>
      </c>
      <c r="E459" s="7" t="s">
        <v>1006</v>
      </c>
      <c r="F459" s="6"/>
    </row>
    <row r="460" spans="1:6" hidden="1" outlineLevel="1" x14ac:dyDescent="0.25">
      <c r="A460" s="136">
        <v>112</v>
      </c>
      <c r="B460" s="7" t="s">
        <v>52</v>
      </c>
      <c r="C460" s="7" t="s">
        <v>32</v>
      </c>
      <c r="D460" s="7">
        <v>2011</v>
      </c>
      <c r="E460" s="7" t="s">
        <v>1006</v>
      </c>
      <c r="F460" s="6"/>
    </row>
    <row r="461" spans="1:6" hidden="1" outlineLevel="1" x14ac:dyDescent="0.25">
      <c r="A461" s="136">
        <v>113</v>
      </c>
      <c r="B461" s="7" t="s">
        <v>51</v>
      </c>
      <c r="C461" s="7" t="s">
        <v>32</v>
      </c>
      <c r="D461" s="7">
        <v>2011</v>
      </c>
      <c r="E461" s="7" t="s">
        <v>1006</v>
      </c>
      <c r="F461" s="6"/>
    </row>
    <row r="462" spans="1:6" hidden="1" outlineLevel="1" x14ac:dyDescent="0.25">
      <c r="A462" s="136">
        <v>114</v>
      </c>
      <c r="B462" s="7" t="s">
        <v>50</v>
      </c>
      <c r="C462" s="7" t="s">
        <v>32</v>
      </c>
      <c r="D462" s="7">
        <v>2011</v>
      </c>
      <c r="E462" s="7" t="s">
        <v>1006</v>
      </c>
      <c r="F462" s="6"/>
    </row>
    <row r="463" spans="1:6" hidden="1" outlineLevel="1" x14ac:dyDescent="0.25">
      <c r="A463" s="136">
        <v>115</v>
      </c>
      <c r="B463" s="7" t="s">
        <v>49</v>
      </c>
      <c r="C463" s="7" t="s">
        <v>32</v>
      </c>
      <c r="D463" s="7">
        <v>2011</v>
      </c>
      <c r="E463" s="7" t="s">
        <v>1006</v>
      </c>
      <c r="F463" s="6"/>
    </row>
    <row r="464" spans="1:6" hidden="1" outlineLevel="1" x14ac:dyDescent="0.25">
      <c r="A464" s="136">
        <v>116</v>
      </c>
      <c r="B464" s="7" t="s">
        <v>48</v>
      </c>
      <c r="C464" s="7" t="s">
        <v>32</v>
      </c>
      <c r="D464" s="7">
        <v>2011</v>
      </c>
      <c r="E464" s="7" t="s">
        <v>1006</v>
      </c>
      <c r="F464" s="6"/>
    </row>
    <row r="465" spans="1:6" hidden="1" outlineLevel="1" x14ac:dyDescent="0.25">
      <c r="A465" s="136">
        <v>117</v>
      </c>
      <c r="B465" s="7" t="s">
        <v>47</v>
      </c>
      <c r="C465" s="7" t="s">
        <v>32</v>
      </c>
      <c r="D465" s="7">
        <v>2011</v>
      </c>
      <c r="E465" s="7" t="s">
        <v>1006</v>
      </c>
      <c r="F465" s="6"/>
    </row>
    <row r="466" spans="1:6" hidden="1" outlineLevel="1" x14ac:dyDescent="0.25">
      <c r="A466" s="136">
        <v>118</v>
      </c>
      <c r="B466" s="7" t="s">
        <v>46</v>
      </c>
      <c r="C466" s="7" t="s">
        <v>32</v>
      </c>
      <c r="D466" s="7">
        <v>2011</v>
      </c>
      <c r="E466" s="7" t="s">
        <v>1006</v>
      </c>
      <c r="F466" s="6"/>
    </row>
    <row r="467" spans="1:6" hidden="1" outlineLevel="1" x14ac:dyDescent="0.25">
      <c r="A467" s="136">
        <v>119</v>
      </c>
      <c r="B467" s="7" t="s">
        <v>45</v>
      </c>
      <c r="C467" s="7" t="s">
        <v>32</v>
      </c>
      <c r="D467" s="7">
        <v>2011</v>
      </c>
      <c r="E467" s="7" t="s">
        <v>1006</v>
      </c>
      <c r="F467" s="6"/>
    </row>
    <row r="468" spans="1:6" hidden="1" outlineLevel="1" x14ac:dyDescent="0.25">
      <c r="A468" s="136">
        <v>120</v>
      </c>
      <c r="B468" s="7" t="s">
        <v>44</v>
      </c>
      <c r="C468" s="7" t="s">
        <v>32</v>
      </c>
      <c r="D468" s="7">
        <v>2011</v>
      </c>
      <c r="E468" s="7" t="s">
        <v>1006</v>
      </c>
      <c r="F468" s="6"/>
    </row>
    <row r="469" spans="1:6" hidden="1" outlineLevel="1" x14ac:dyDescent="0.25">
      <c r="A469" s="136">
        <v>121</v>
      </c>
      <c r="B469" s="7" t="s">
        <v>43</v>
      </c>
      <c r="C469" s="7" t="s">
        <v>32</v>
      </c>
      <c r="D469" s="7">
        <v>2011</v>
      </c>
      <c r="E469" s="7" t="s">
        <v>1006</v>
      </c>
      <c r="F469" s="6"/>
    </row>
    <row r="470" spans="1:6" hidden="1" outlineLevel="1" x14ac:dyDescent="0.25">
      <c r="A470" s="136">
        <v>122</v>
      </c>
      <c r="B470" s="7" t="s">
        <v>42</v>
      </c>
      <c r="C470" s="7" t="s">
        <v>32</v>
      </c>
      <c r="D470" s="7">
        <v>2011</v>
      </c>
      <c r="E470" s="7" t="s">
        <v>1006</v>
      </c>
      <c r="F470" s="6"/>
    </row>
    <row r="471" spans="1:6" hidden="1" outlineLevel="1" x14ac:dyDescent="0.25">
      <c r="A471" s="136">
        <v>123</v>
      </c>
      <c r="B471" s="7" t="s">
        <v>41</v>
      </c>
      <c r="C471" s="7" t="s">
        <v>32</v>
      </c>
      <c r="D471" s="7">
        <v>2011</v>
      </c>
      <c r="E471" s="7" t="s">
        <v>1006</v>
      </c>
      <c r="F471" s="6"/>
    </row>
    <row r="472" spans="1:6" hidden="1" outlineLevel="1" x14ac:dyDescent="0.25">
      <c r="A472" s="136">
        <v>124</v>
      </c>
      <c r="B472" s="7" t="s">
        <v>40</v>
      </c>
      <c r="C472" s="7" t="s">
        <v>32</v>
      </c>
      <c r="D472" s="7">
        <v>2011</v>
      </c>
      <c r="E472" s="7" t="s">
        <v>1006</v>
      </c>
      <c r="F472" s="6"/>
    </row>
    <row r="473" spans="1:6" hidden="1" outlineLevel="1" x14ac:dyDescent="0.25">
      <c r="A473" s="136">
        <v>125</v>
      </c>
      <c r="B473" s="7" t="s">
        <v>39</v>
      </c>
      <c r="C473" s="7" t="s">
        <v>32</v>
      </c>
      <c r="D473" s="7">
        <v>2011</v>
      </c>
      <c r="E473" s="7" t="s">
        <v>1006</v>
      </c>
      <c r="F473" s="6"/>
    </row>
    <row r="474" spans="1:6" hidden="1" outlineLevel="1" x14ac:dyDescent="0.25">
      <c r="A474" s="136">
        <v>126</v>
      </c>
      <c r="B474" s="7" t="s">
        <v>38</v>
      </c>
      <c r="C474" s="7" t="s">
        <v>32</v>
      </c>
      <c r="D474" s="7">
        <v>2011</v>
      </c>
      <c r="E474" s="7" t="s">
        <v>1006</v>
      </c>
      <c r="F474" s="6"/>
    </row>
    <row r="475" spans="1:6" hidden="1" outlineLevel="1" x14ac:dyDescent="0.25">
      <c r="A475" s="136">
        <v>127</v>
      </c>
      <c r="B475" s="7" t="s">
        <v>37</v>
      </c>
      <c r="C475" s="7" t="s">
        <v>32</v>
      </c>
      <c r="D475" s="7">
        <v>2011</v>
      </c>
      <c r="E475" s="7" t="s">
        <v>1006</v>
      </c>
      <c r="F475" s="6"/>
    </row>
    <row r="476" spans="1:6" hidden="1" outlineLevel="1" x14ac:dyDescent="0.25">
      <c r="A476" s="136">
        <v>128</v>
      </c>
      <c r="B476" s="7" t="s">
        <v>36</v>
      </c>
      <c r="C476" s="7" t="s">
        <v>32</v>
      </c>
      <c r="D476" s="7">
        <v>2011</v>
      </c>
      <c r="E476" s="7" t="s">
        <v>1006</v>
      </c>
      <c r="F476" s="6"/>
    </row>
    <row r="477" spans="1:6" hidden="1" outlineLevel="1" x14ac:dyDescent="0.25">
      <c r="A477" s="136">
        <v>129</v>
      </c>
      <c r="B477" s="7" t="s">
        <v>35</v>
      </c>
      <c r="C477" s="7" t="s">
        <v>32</v>
      </c>
      <c r="D477" s="7">
        <v>2011</v>
      </c>
      <c r="E477" s="7" t="s">
        <v>1006</v>
      </c>
      <c r="F477" s="6"/>
    </row>
    <row r="478" spans="1:6" hidden="1" outlineLevel="1" x14ac:dyDescent="0.25">
      <c r="A478" s="136">
        <v>130</v>
      </c>
      <c r="B478" s="7" t="s">
        <v>34</v>
      </c>
      <c r="C478" s="7" t="s">
        <v>32</v>
      </c>
      <c r="D478" s="7">
        <v>2011</v>
      </c>
      <c r="E478" s="7" t="s">
        <v>1006</v>
      </c>
      <c r="F478" s="6"/>
    </row>
    <row r="479" spans="1:6" hidden="1" outlineLevel="1" x14ac:dyDescent="0.25">
      <c r="A479" s="136">
        <v>131</v>
      </c>
      <c r="B479" s="7" t="s">
        <v>33</v>
      </c>
      <c r="C479" s="7" t="s">
        <v>32</v>
      </c>
      <c r="D479" s="7">
        <v>2011</v>
      </c>
      <c r="E479" s="7" t="s">
        <v>1006</v>
      </c>
      <c r="F479" s="6"/>
    </row>
    <row r="480" spans="1:6" hidden="1" outlineLevel="1" x14ac:dyDescent="0.25">
      <c r="A480" s="136">
        <v>132</v>
      </c>
      <c r="B480" s="7" t="s">
        <v>31</v>
      </c>
      <c r="C480" s="7" t="s">
        <v>32</v>
      </c>
      <c r="D480" s="7">
        <v>2011</v>
      </c>
      <c r="E480" s="7" t="s">
        <v>1006</v>
      </c>
      <c r="F480" s="6"/>
    </row>
    <row r="481" spans="1:6" hidden="1" outlineLevel="1" x14ac:dyDescent="0.25">
      <c r="A481" s="136">
        <v>133</v>
      </c>
      <c r="B481" s="7" t="s">
        <v>141</v>
      </c>
      <c r="C481" s="7" t="s">
        <v>32</v>
      </c>
      <c r="D481" s="7">
        <v>2011</v>
      </c>
      <c r="E481" s="7" t="s">
        <v>1006</v>
      </c>
      <c r="F481" s="6"/>
    </row>
    <row r="482" spans="1:6" hidden="1" outlineLevel="1" x14ac:dyDescent="0.25">
      <c r="A482" s="136">
        <v>134</v>
      </c>
      <c r="B482" s="7" t="s">
        <v>28</v>
      </c>
      <c r="C482" s="7" t="s">
        <v>26</v>
      </c>
      <c r="D482" s="7">
        <v>2011</v>
      </c>
      <c r="E482" s="7" t="s">
        <v>1006</v>
      </c>
      <c r="F482" s="6"/>
    </row>
    <row r="483" spans="1:6" hidden="1" outlineLevel="1" x14ac:dyDescent="0.25">
      <c r="A483" s="136">
        <v>135</v>
      </c>
      <c r="B483" s="7" t="s">
        <v>27</v>
      </c>
      <c r="C483" s="7" t="s">
        <v>26</v>
      </c>
      <c r="D483" s="7">
        <v>2011</v>
      </c>
      <c r="E483" s="7" t="s">
        <v>1006</v>
      </c>
      <c r="F483" s="6"/>
    </row>
    <row r="484" spans="1:6" hidden="1" outlineLevel="1" x14ac:dyDescent="0.25">
      <c r="A484" s="136">
        <v>136</v>
      </c>
      <c r="B484" s="7" t="s">
        <v>25</v>
      </c>
      <c r="C484" s="7" t="s">
        <v>26</v>
      </c>
      <c r="D484" s="7">
        <v>2011</v>
      </c>
      <c r="E484" s="7" t="s">
        <v>1006</v>
      </c>
      <c r="F484" s="6"/>
    </row>
    <row r="485" spans="1:6" hidden="1" outlineLevel="1" x14ac:dyDescent="0.25">
      <c r="A485" s="136">
        <v>137</v>
      </c>
      <c r="B485" s="7" t="s">
        <v>581</v>
      </c>
      <c r="C485" s="7" t="s">
        <v>91</v>
      </c>
      <c r="D485" s="7">
        <v>2013</v>
      </c>
      <c r="E485" s="7" t="s">
        <v>1006</v>
      </c>
      <c r="F485" s="6"/>
    </row>
    <row r="486" spans="1:6" hidden="1" outlineLevel="1" x14ac:dyDescent="0.25">
      <c r="A486" s="136">
        <v>138</v>
      </c>
      <c r="B486" s="7" t="s">
        <v>571</v>
      </c>
      <c r="C486" s="7" t="s">
        <v>557</v>
      </c>
      <c r="D486" s="7">
        <v>2014</v>
      </c>
      <c r="E486" s="7" t="s">
        <v>1006</v>
      </c>
      <c r="F486" s="6"/>
    </row>
    <row r="487" spans="1:6" hidden="1" outlineLevel="1" x14ac:dyDescent="0.25">
      <c r="A487" s="136">
        <v>139</v>
      </c>
      <c r="B487" s="7" t="s">
        <v>570</v>
      </c>
      <c r="C487" s="7" t="s">
        <v>557</v>
      </c>
      <c r="D487" s="7">
        <v>2014</v>
      </c>
      <c r="E487" s="7" t="s">
        <v>1006</v>
      </c>
      <c r="F487" s="6"/>
    </row>
    <row r="488" spans="1:6" hidden="1" outlineLevel="1" x14ac:dyDescent="0.25">
      <c r="A488" s="136">
        <v>140</v>
      </c>
      <c r="B488" s="7" t="s">
        <v>556</v>
      </c>
      <c r="C488" s="7" t="s">
        <v>557</v>
      </c>
      <c r="D488" s="7">
        <v>2015</v>
      </c>
      <c r="E488" s="7" t="s">
        <v>1006</v>
      </c>
      <c r="F488" s="6"/>
    </row>
    <row r="489" spans="1:6" hidden="1" outlineLevel="1" x14ac:dyDescent="0.25">
      <c r="A489" s="136">
        <v>141</v>
      </c>
      <c r="B489" s="7" t="s">
        <v>542</v>
      </c>
      <c r="C489" s="7" t="s">
        <v>91</v>
      </c>
      <c r="D489" s="7">
        <v>2015</v>
      </c>
      <c r="E489" s="7" t="s">
        <v>1006</v>
      </c>
      <c r="F489" s="6"/>
    </row>
    <row r="490" spans="1:6" hidden="1" outlineLevel="1" x14ac:dyDescent="0.25">
      <c r="A490" s="136">
        <v>142</v>
      </c>
      <c r="B490" s="7" t="s">
        <v>639</v>
      </c>
      <c r="C490" s="7" t="s">
        <v>640</v>
      </c>
      <c r="D490" s="7">
        <v>2015</v>
      </c>
      <c r="E490" s="7" t="s">
        <v>1006</v>
      </c>
      <c r="F490" s="6"/>
    </row>
    <row r="491" spans="1:6" hidden="1" outlineLevel="1" x14ac:dyDescent="0.25">
      <c r="A491" s="136">
        <v>143</v>
      </c>
      <c r="B491" s="7" t="s">
        <v>410</v>
      </c>
      <c r="C491" s="7" t="s">
        <v>411</v>
      </c>
      <c r="D491" s="7">
        <v>2015</v>
      </c>
      <c r="E491" s="7" t="s">
        <v>1006</v>
      </c>
      <c r="F491" s="6"/>
    </row>
    <row r="492" spans="1:6" hidden="1" outlineLevel="1" x14ac:dyDescent="0.25">
      <c r="A492" s="136">
        <v>144</v>
      </c>
      <c r="B492" s="7" t="s">
        <v>841</v>
      </c>
      <c r="C492" s="7" t="s">
        <v>411</v>
      </c>
      <c r="D492" s="7">
        <v>2015</v>
      </c>
      <c r="E492" s="7" t="s">
        <v>1006</v>
      </c>
      <c r="F492" s="6"/>
    </row>
    <row r="493" spans="1:6" hidden="1" outlineLevel="1" x14ac:dyDescent="0.25">
      <c r="A493" s="136">
        <v>145</v>
      </c>
      <c r="B493" s="7" t="s">
        <v>441</v>
      </c>
      <c r="C493" s="7" t="s">
        <v>442</v>
      </c>
      <c r="D493" s="7">
        <v>2016</v>
      </c>
      <c r="E493" s="7" t="s">
        <v>1006</v>
      </c>
      <c r="F493" s="6"/>
    </row>
    <row r="494" spans="1:6" hidden="1" outlineLevel="1" x14ac:dyDescent="0.25">
      <c r="A494" s="136">
        <v>146</v>
      </c>
      <c r="B494" s="7" t="s">
        <v>443</v>
      </c>
      <c r="C494" s="7" t="s">
        <v>442</v>
      </c>
      <c r="D494" s="7">
        <v>2017</v>
      </c>
      <c r="E494" s="7" t="s">
        <v>1006</v>
      </c>
      <c r="F494" s="6"/>
    </row>
    <row r="495" spans="1:6" ht="15.75" hidden="1" outlineLevel="1" x14ac:dyDescent="0.25">
      <c r="A495" s="136">
        <v>147</v>
      </c>
      <c r="B495" s="2" t="s">
        <v>847</v>
      </c>
      <c r="C495" s="9" t="s">
        <v>848</v>
      </c>
      <c r="D495" s="9">
        <v>1998</v>
      </c>
      <c r="E495" s="9" t="s">
        <v>1006</v>
      </c>
      <c r="F495" s="8"/>
    </row>
    <row r="496" spans="1:6" ht="15.75" hidden="1" outlineLevel="1" x14ac:dyDescent="0.25">
      <c r="A496" s="136">
        <v>148</v>
      </c>
      <c r="B496" s="2" t="s">
        <v>592</v>
      </c>
      <c r="C496" s="9" t="s">
        <v>532</v>
      </c>
      <c r="D496" s="9">
        <v>2001</v>
      </c>
      <c r="E496" s="9" t="s">
        <v>1006</v>
      </c>
      <c r="F496" s="8"/>
    </row>
    <row r="497" spans="1:6" ht="15.75" hidden="1" outlineLevel="1" x14ac:dyDescent="0.25">
      <c r="A497" s="136">
        <v>149</v>
      </c>
      <c r="B497" s="2" t="s">
        <v>531</v>
      </c>
      <c r="C497" s="9" t="s">
        <v>532</v>
      </c>
      <c r="D497" s="9">
        <v>2004</v>
      </c>
      <c r="E497" s="9" t="s">
        <v>1006</v>
      </c>
      <c r="F497" s="8"/>
    </row>
    <row r="498" spans="1:6" ht="15.75" hidden="1" outlineLevel="1" x14ac:dyDescent="0.25">
      <c r="A498" s="136">
        <v>150</v>
      </c>
      <c r="B498" s="2" t="s">
        <v>561</v>
      </c>
      <c r="C498" s="9" t="s">
        <v>532</v>
      </c>
      <c r="D498" s="9">
        <v>2007</v>
      </c>
      <c r="E498" s="9" t="s">
        <v>1006</v>
      </c>
      <c r="F498" s="8"/>
    </row>
    <row r="499" spans="1:6" ht="15.75" hidden="1" outlineLevel="1" x14ac:dyDescent="0.25">
      <c r="A499" s="136">
        <v>151</v>
      </c>
      <c r="B499" s="2" t="s">
        <v>569</v>
      </c>
      <c r="C499" s="9" t="s">
        <v>532</v>
      </c>
      <c r="D499" s="9">
        <v>2008</v>
      </c>
      <c r="E499" s="9" t="s">
        <v>1006</v>
      </c>
      <c r="F499" s="8"/>
    </row>
    <row r="500" spans="1:6" ht="15.75" hidden="1" outlineLevel="1" x14ac:dyDescent="0.25">
      <c r="A500" s="136">
        <v>152</v>
      </c>
      <c r="B500" s="2" t="s">
        <v>757</v>
      </c>
      <c r="C500" s="9" t="s">
        <v>107</v>
      </c>
      <c r="D500" s="9">
        <v>2004</v>
      </c>
      <c r="E500" s="9" t="s">
        <v>1006</v>
      </c>
      <c r="F500" s="8"/>
    </row>
    <row r="501" spans="1:6" ht="15.75" hidden="1" outlineLevel="1" x14ac:dyDescent="0.25">
      <c r="A501" s="136">
        <v>153</v>
      </c>
      <c r="B501" s="2" t="s">
        <v>429</v>
      </c>
      <c r="C501" s="9" t="s">
        <v>107</v>
      </c>
      <c r="D501" s="9">
        <v>2006</v>
      </c>
      <c r="E501" s="9" t="s">
        <v>1006</v>
      </c>
      <c r="F501" s="8"/>
    </row>
    <row r="502" spans="1:6" ht="15.75" hidden="1" outlineLevel="1" x14ac:dyDescent="0.25">
      <c r="A502" s="136">
        <v>154</v>
      </c>
      <c r="B502" s="2" t="s">
        <v>106</v>
      </c>
      <c r="C502" s="9" t="s">
        <v>107</v>
      </c>
      <c r="D502" s="9">
        <v>2007</v>
      </c>
      <c r="E502" s="9" t="s">
        <v>1006</v>
      </c>
      <c r="F502" s="8"/>
    </row>
    <row r="503" spans="1:6" ht="15.75" hidden="1" outlineLevel="1" x14ac:dyDescent="0.25">
      <c r="A503" s="136">
        <v>155</v>
      </c>
      <c r="B503" s="2" t="s">
        <v>292</v>
      </c>
      <c r="C503" s="9" t="s">
        <v>107</v>
      </c>
      <c r="D503" s="9">
        <v>2008</v>
      </c>
      <c r="E503" s="9" t="s">
        <v>1006</v>
      </c>
      <c r="F503" s="8"/>
    </row>
    <row r="504" spans="1:6" ht="15.75" hidden="1" outlineLevel="1" x14ac:dyDescent="0.25">
      <c r="A504" s="136">
        <v>156</v>
      </c>
      <c r="B504" s="2" t="s">
        <v>15</v>
      </c>
      <c r="C504" s="9" t="s">
        <v>16</v>
      </c>
      <c r="D504" s="9">
        <v>1994</v>
      </c>
      <c r="E504" s="9" t="s">
        <v>1006</v>
      </c>
      <c r="F504" s="8"/>
    </row>
    <row r="505" spans="1:6" ht="15.75" hidden="1" outlineLevel="1" x14ac:dyDescent="0.25">
      <c r="A505" s="136">
        <v>157</v>
      </c>
      <c r="B505" s="2" t="s">
        <v>800</v>
      </c>
      <c r="C505" s="9" t="s">
        <v>801</v>
      </c>
      <c r="D505" s="9">
        <v>2011</v>
      </c>
      <c r="E505" s="9" t="s">
        <v>1006</v>
      </c>
      <c r="F505" s="8"/>
    </row>
    <row r="506" spans="1:6" ht="15.75" hidden="1" outlineLevel="1" x14ac:dyDescent="0.25">
      <c r="A506" s="136">
        <v>158</v>
      </c>
      <c r="B506" s="2" t="s">
        <v>439</v>
      </c>
      <c r="C506" s="9" t="s">
        <v>440</v>
      </c>
      <c r="D506" s="9">
        <v>2008</v>
      </c>
      <c r="E506" s="9" t="s">
        <v>1006</v>
      </c>
      <c r="F506" s="8"/>
    </row>
    <row r="507" spans="1:6" ht="15.75" hidden="1" outlineLevel="1" x14ac:dyDescent="0.25">
      <c r="A507" s="136">
        <v>159</v>
      </c>
      <c r="B507" s="2" t="s">
        <v>621</v>
      </c>
      <c r="C507" s="9" t="s">
        <v>440</v>
      </c>
      <c r="D507" s="9">
        <v>2010</v>
      </c>
      <c r="E507" s="9" t="s">
        <v>1006</v>
      </c>
      <c r="F507" s="8"/>
    </row>
    <row r="508" spans="1:6" ht="15.75" hidden="1" outlineLevel="1" x14ac:dyDescent="0.25">
      <c r="A508" s="136">
        <v>160</v>
      </c>
      <c r="B508" s="2" t="s">
        <v>560</v>
      </c>
      <c r="C508" s="9" t="s">
        <v>546</v>
      </c>
      <c r="D508" s="9">
        <v>2010</v>
      </c>
      <c r="E508" s="9" t="s">
        <v>1006</v>
      </c>
      <c r="F508" s="8"/>
    </row>
    <row r="509" spans="1:6" ht="15.75" hidden="1" outlineLevel="1" x14ac:dyDescent="0.25">
      <c r="A509" s="136">
        <v>161</v>
      </c>
      <c r="B509" s="2" t="s">
        <v>545</v>
      </c>
      <c r="C509" s="9" t="s">
        <v>546</v>
      </c>
      <c r="D509" s="9">
        <v>2010</v>
      </c>
      <c r="E509" s="9" t="s">
        <v>1006</v>
      </c>
      <c r="F509" s="8"/>
    </row>
    <row r="510" spans="1:6" ht="15.75" hidden="1" outlineLevel="1" x14ac:dyDescent="0.25">
      <c r="A510" s="136">
        <v>162</v>
      </c>
      <c r="B510" s="2" t="s">
        <v>315</v>
      </c>
      <c r="C510" s="9" t="s">
        <v>316</v>
      </c>
      <c r="D510" s="9">
        <v>1998</v>
      </c>
      <c r="E510" s="9" t="s">
        <v>1006</v>
      </c>
      <c r="F510" s="8"/>
    </row>
    <row r="511" spans="1:6" ht="15.75" hidden="1" outlineLevel="1" x14ac:dyDescent="0.25">
      <c r="A511" s="136">
        <v>163</v>
      </c>
      <c r="B511" s="2" t="s">
        <v>462</v>
      </c>
      <c r="C511" s="9" t="s">
        <v>316</v>
      </c>
      <c r="D511" s="9">
        <v>2003</v>
      </c>
      <c r="E511" s="9" t="s">
        <v>1006</v>
      </c>
      <c r="F511" s="8"/>
    </row>
    <row r="512" spans="1:6" ht="15.75" hidden="1" outlineLevel="1" x14ac:dyDescent="0.25">
      <c r="A512" s="136">
        <v>164</v>
      </c>
      <c r="B512" s="2"/>
      <c r="C512" s="9" t="s">
        <v>121</v>
      </c>
      <c r="D512" s="9">
        <v>2011</v>
      </c>
      <c r="E512" s="9" t="s">
        <v>1006</v>
      </c>
      <c r="F512" s="8"/>
    </row>
    <row r="513" spans="1:6" ht="15.75" hidden="1" outlineLevel="1" x14ac:dyDescent="0.25">
      <c r="A513" s="136">
        <v>165</v>
      </c>
      <c r="B513" s="2" t="s">
        <v>475</v>
      </c>
      <c r="C513" s="9" t="s">
        <v>476</v>
      </c>
      <c r="D513" s="9">
        <v>2010</v>
      </c>
      <c r="E513" s="9" t="s">
        <v>1006</v>
      </c>
      <c r="F513" s="8"/>
    </row>
    <row r="514" spans="1:6" ht="15.75" hidden="1" outlineLevel="1" x14ac:dyDescent="0.25">
      <c r="A514" s="136">
        <v>166</v>
      </c>
      <c r="B514" s="2" t="s">
        <v>614</v>
      </c>
      <c r="C514" s="9" t="s">
        <v>615</v>
      </c>
      <c r="D514" s="9">
        <v>2010</v>
      </c>
      <c r="E514" s="9" t="s">
        <v>1006</v>
      </c>
      <c r="F514" s="8"/>
    </row>
    <row r="515" spans="1:6" ht="15.75" hidden="1" outlineLevel="1" x14ac:dyDescent="0.25">
      <c r="A515" s="136">
        <v>167</v>
      </c>
      <c r="B515" s="2" t="s">
        <v>268</v>
      </c>
      <c r="C515" s="9" t="s">
        <v>83</v>
      </c>
      <c r="D515" s="9">
        <v>2002</v>
      </c>
      <c r="E515" s="9" t="s">
        <v>1006</v>
      </c>
      <c r="F515" s="8"/>
    </row>
    <row r="516" spans="1:6" ht="15.75" hidden="1" outlineLevel="1" x14ac:dyDescent="0.25">
      <c r="A516" s="136">
        <v>168</v>
      </c>
      <c r="B516" s="2" t="s">
        <v>103</v>
      </c>
      <c r="C516" s="9" t="s">
        <v>83</v>
      </c>
      <c r="D516" s="9">
        <v>2004</v>
      </c>
      <c r="E516" s="9" t="s">
        <v>1006</v>
      </c>
      <c r="F516" s="8"/>
    </row>
    <row r="517" spans="1:6" ht="15.75" hidden="1" outlineLevel="1" x14ac:dyDescent="0.25">
      <c r="A517" s="136">
        <v>169</v>
      </c>
      <c r="B517" s="2" t="s">
        <v>843</v>
      </c>
      <c r="C517" s="9" t="s">
        <v>83</v>
      </c>
      <c r="D517" s="9">
        <v>2012</v>
      </c>
      <c r="E517" s="9" t="s">
        <v>1006</v>
      </c>
      <c r="F517" s="8"/>
    </row>
    <row r="518" spans="1:6" ht="15.75" hidden="1" outlineLevel="1" x14ac:dyDescent="0.25">
      <c r="A518" s="136">
        <v>170</v>
      </c>
      <c r="B518" s="2" t="s">
        <v>264</v>
      </c>
      <c r="C518" s="9" t="s">
        <v>83</v>
      </c>
      <c r="D518" s="9">
        <v>2013</v>
      </c>
      <c r="E518" s="9" t="s">
        <v>1006</v>
      </c>
      <c r="F518" s="8"/>
    </row>
    <row r="519" spans="1:6" ht="15.75" hidden="1" outlineLevel="1" x14ac:dyDescent="0.25">
      <c r="A519" s="136">
        <v>171</v>
      </c>
      <c r="B519" s="2" t="s">
        <v>278</v>
      </c>
      <c r="C519" s="9" t="s">
        <v>83</v>
      </c>
      <c r="D519" s="9">
        <v>2014</v>
      </c>
      <c r="E519" s="9" t="s">
        <v>1006</v>
      </c>
      <c r="F519" s="8"/>
    </row>
    <row r="520" spans="1:6" ht="15.75" hidden="1" outlineLevel="1" x14ac:dyDescent="0.25">
      <c r="A520" s="136">
        <v>172</v>
      </c>
      <c r="B520" s="2" t="s">
        <v>102</v>
      </c>
      <c r="C520" s="9" t="s">
        <v>83</v>
      </c>
      <c r="D520" s="9">
        <v>2014</v>
      </c>
      <c r="E520" s="9" t="s">
        <v>1006</v>
      </c>
      <c r="F520" s="8"/>
    </row>
    <row r="521" spans="1:6" ht="15.75" hidden="1" outlineLevel="1" x14ac:dyDescent="0.25">
      <c r="A521" s="136">
        <v>173</v>
      </c>
      <c r="B521" s="2" t="s">
        <v>82</v>
      </c>
      <c r="C521" s="9" t="s">
        <v>83</v>
      </c>
      <c r="D521" s="9">
        <v>2014</v>
      </c>
      <c r="E521" s="9" t="s">
        <v>1006</v>
      </c>
      <c r="F521" s="8"/>
    </row>
    <row r="522" spans="1:6" ht="15.75" hidden="1" outlineLevel="1" x14ac:dyDescent="0.25">
      <c r="A522" s="136">
        <v>174</v>
      </c>
      <c r="B522" s="2" t="s">
        <v>827</v>
      </c>
      <c r="C522" s="9" t="s">
        <v>83</v>
      </c>
      <c r="D522" s="9">
        <v>2017</v>
      </c>
      <c r="E522" s="9" t="s">
        <v>1006</v>
      </c>
      <c r="F522" s="8"/>
    </row>
    <row r="523" spans="1:6" ht="15.75" hidden="1" outlineLevel="1" x14ac:dyDescent="0.25">
      <c r="A523" s="136">
        <v>175</v>
      </c>
      <c r="B523" s="2" t="s">
        <v>638</v>
      </c>
      <c r="C523" s="9" t="s">
        <v>302</v>
      </c>
      <c r="D523" s="9">
        <v>2010</v>
      </c>
      <c r="E523" s="9" t="s">
        <v>1006</v>
      </c>
      <c r="F523" s="8"/>
    </row>
    <row r="524" spans="1:6" ht="15.75" hidden="1" outlineLevel="1" x14ac:dyDescent="0.25">
      <c r="A524" s="136">
        <v>176</v>
      </c>
      <c r="B524" s="2" t="s">
        <v>383</v>
      </c>
      <c r="C524" s="9" t="s">
        <v>302</v>
      </c>
      <c r="D524" s="9">
        <v>2012</v>
      </c>
      <c r="E524" s="9" t="s">
        <v>1006</v>
      </c>
      <c r="F524" s="8"/>
    </row>
    <row r="525" spans="1:6" ht="15.75" hidden="1" outlineLevel="1" x14ac:dyDescent="0.25">
      <c r="A525" s="136">
        <v>177</v>
      </c>
      <c r="B525" s="2" t="s">
        <v>649</v>
      </c>
      <c r="C525" s="9" t="s">
        <v>302</v>
      </c>
      <c r="D525" s="9">
        <v>2013</v>
      </c>
      <c r="E525" s="9" t="s">
        <v>1006</v>
      </c>
      <c r="F525" s="8"/>
    </row>
    <row r="526" spans="1:6" ht="15.75" hidden="1" outlineLevel="1" x14ac:dyDescent="0.25">
      <c r="A526" s="136">
        <v>178</v>
      </c>
      <c r="B526" s="2" t="s">
        <v>646</v>
      </c>
      <c r="C526" s="9" t="s">
        <v>302</v>
      </c>
      <c r="D526" s="9">
        <v>2013</v>
      </c>
      <c r="E526" s="9" t="s">
        <v>1006</v>
      </c>
      <c r="F526" s="8"/>
    </row>
    <row r="527" spans="1:6" ht="15.75" hidden="1" outlineLevel="1" x14ac:dyDescent="0.25">
      <c r="A527" s="136">
        <v>179</v>
      </c>
      <c r="B527" s="2" t="s">
        <v>391</v>
      </c>
      <c r="C527" s="9" t="s">
        <v>302</v>
      </c>
      <c r="D527" s="9">
        <v>2013</v>
      </c>
      <c r="E527" s="9" t="s">
        <v>1006</v>
      </c>
      <c r="F527" s="8"/>
    </row>
    <row r="528" spans="1:6" ht="15.75" hidden="1" outlineLevel="1" x14ac:dyDescent="0.25">
      <c r="A528" s="136">
        <v>180</v>
      </c>
      <c r="B528" s="2" t="s">
        <v>426</v>
      </c>
      <c r="C528" s="9" t="s">
        <v>302</v>
      </c>
      <c r="D528" s="9">
        <v>2014</v>
      </c>
      <c r="E528" s="9" t="s">
        <v>1006</v>
      </c>
      <c r="F528" s="8"/>
    </row>
    <row r="529" spans="1:6" ht="15.75" hidden="1" outlineLevel="1" x14ac:dyDescent="0.25">
      <c r="A529" s="136">
        <v>181</v>
      </c>
      <c r="B529" s="2" t="s">
        <v>409</v>
      </c>
      <c r="C529" s="9" t="s">
        <v>302</v>
      </c>
      <c r="D529" s="9">
        <v>2014</v>
      </c>
      <c r="E529" s="9" t="s">
        <v>1006</v>
      </c>
      <c r="F529" s="8"/>
    </row>
    <row r="530" spans="1:6" ht="15.75" hidden="1" outlineLevel="1" x14ac:dyDescent="0.25">
      <c r="A530" s="136">
        <v>182</v>
      </c>
      <c r="B530" s="2" t="s">
        <v>645</v>
      </c>
      <c r="C530" s="9" t="s">
        <v>302</v>
      </c>
      <c r="D530" s="9">
        <v>2014</v>
      </c>
      <c r="E530" s="9" t="s">
        <v>1006</v>
      </c>
      <c r="F530" s="8"/>
    </row>
    <row r="531" spans="1:6" ht="15.75" hidden="1" outlineLevel="1" x14ac:dyDescent="0.25">
      <c r="A531" s="136">
        <v>183</v>
      </c>
      <c r="B531" s="2" t="s">
        <v>301</v>
      </c>
      <c r="C531" s="9" t="s">
        <v>302</v>
      </c>
      <c r="D531" s="9">
        <v>2014</v>
      </c>
      <c r="E531" s="9" t="s">
        <v>1006</v>
      </c>
      <c r="F531" s="8"/>
    </row>
    <row r="532" spans="1:6" ht="15.75" hidden="1" outlineLevel="1" x14ac:dyDescent="0.25">
      <c r="A532" s="136">
        <v>184</v>
      </c>
      <c r="B532" s="2" t="s">
        <v>815</v>
      </c>
      <c r="C532" s="9" t="s">
        <v>302</v>
      </c>
      <c r="D532" s="9">
        <v>2016</v>
      </c>
      <c r="E532" s="9" t="s">
        <v>1006</v>
      </c>
      <c r="F532" s="8"/>
    </row>
    <row r="533" spans="1:6" ht="15.75" hidden="1" outlineLevel="1" x14ac:dyDescent="0.25">
      <c r="A533" s="136">
        <v>185</v>
      </c>
      <c r="B533" s="2" t="s">
        <v>258</v>
      </c>
      <c r="C533" s="9" t="s">
        <v>259</v>
      </c>
      <c r="D533" s="9">
        <v>2014</v>
      </c>
      <c r="E533" s="9" t="s">
        <v>1006</v>
      </c>
      <c r="F533" s="8"/>
    </row>
    <row r="534" spans="1:6" ht="15.75" hidden="1" outlineLevel="1" x14ac:dyDescent="0.25">
      <c r="A534" s="136">
        <v>186</v>
      </c>
      <c r="B534" s="2" t="s">
        <v>381</v>
      </c>
      <c r="C534" s="9" t="s">
        <v>382</v>
      </c>
      <c r="D534" s="9">
        <v>2012</v>
      </c>
      <c r="E534" s="9" t="s">
        <v>1006</v>
      </c>
      <c r="F534" s="8"/>
    </row>
    <row r="535" spans="1:6" ht="15.75" hidden="1" outlineLevel="1" x14ac:dyDescent="0.25">
      <c r="A535" s="136">
        <v>187</v>
      </c>
      <c r="B535" s="2" t="s">
        <v>781</v>
      </c>
      <c r="C535" s="9" t="s">
        <v>782</v>
      </c>
      <c r="D535" s="9">
        <v>2013</v>
      </c>
      <c r="E535" s="9" t="s">
        <v>1006</v>
      </c>
      <c r="F535" s="8"/>
    </row>
    <row r="536" spans="1:6" ht="15.75" hidden="1" outlineLevel="1" x14ac:dyDescent="0.25">
      <c r="A536" s="136">
        <v>188</v>
      </c>
      <c r="B536" s="2" t="s">
        <v>600</v>
      </c>
      <c r="C536" s="9" t="s">
        <v>290</v>
      </c>
      <c r="D536" s="9">
        <v>2006</v>
      </c>
      <c r="E536" s="9" t="s">
        <v>1006</v>
      </c>
      <c r="F536" s="8"/>
    </row>
    <row r="537" spans="1:6" ht="15.75" hidden="1" outlineLevel="1" x14ac:dyDescent="0.25">
      <c r="A537" s="136">
        <v>189</v>
      </c>
      <c r="B537" s="2" t="s">
        <v>289</v>
      </c>
      <c r="C537" s="9" t="s">
        <v>290</v>
      </c>
      <c r="D537" s="9">
        <v>2007</v>
      </c>
      <c r="E537" s="9" t="s">
        <v>1006</v>
      </c>
      <c r="F537" s="8"/>
    </row>
    <row r="538" spans="1:6" ht="15.75" hidden="1" outlineLevel="1" x14ac:dyDescent="0.25">
      <c r="A538" s="136">
        <v>190</v>
      </c>
      <c r="B538" s="2" t="s">
        <v>558</v>
      </c>
      <c r="C538" s="9" t="s">
        <v>290</v>
      </c>
      <c r="D538" s="9">
        <v>2008</v>
      </c>
      <c r="E538" s="9" t="s">
        <v>1006</v>
      </c>
      <c r="F538" s="8"/>
    </row>
    <row r="539" spans="1:6" ht="15.75" hidden="1" outlineLevel="1" x14ac:dyDescent="0.25">
      <c r="A539" s="136">
        <v>191</v>
      </c>
      <c r="B539" s="2" t="s">
        <v>819</v>
      </c>
      <c r="C539" s="9" t="s">
        <v>290</v>
      </c>
      <c r="D539" s="9">
        <v>2012</v>
      </c>
      <c r="E539" s="9" t="s">
        <v>1006</v>
      </c>
      <c r="F539" s="8"/>
    </row>
    <row r="540" spans="1:6" ht="15.75" hidden="1" outlineLevel="1" x14ac:dyDescent="0.25">
      <c r="A540" s="136">
        <v>192</v>
      </c>
      <c r="B540" s="2" t="s">
        <v>404</v>
      </c>
      <c r="C540" s="9" t="s">
        <v>405</v>
      </c>
      <c r="D540" s="9">
        <v>2013</v>
      </c>
      <c r="E540" s="9" t="s">
        <v>1006</v>
      </c>
      <c r="F540" s="8"/>
    </row>
    <row r="541" spans="1:6" ht="15.75" hidden="1" outlineLevel="1" x14ac:dyDescent="0.25">
      <c r="A541" s="136">
        <v>193</v>
      </c>
      <c r="B541" s="2" t="s">
        <v>470</v>
      </c>
      <c r="C541" s="9" t="s">
        <v>471</v>
      </c>
      <c r="D541" s="9">
        <v>2011</v>
      </c>
      <c r="E541" s="9" t="s">
        <v>1006</v>
      </c>
      <c r="F541" s="8"/>
    </row>
    <row r="542" spans="1:6" ht="15.75" hidden="1" outlineLevel="1" x14ac:dyDescent="0.25">
      <c r="A542" s="136">
        <v>194</v>
      </c>
      <c r="B542" s="2" t="s">
        <v>430</v>
      </c>
      <c r="C542" s="9" t="s">
        <v>431</v>
      </c>
      <c r="D542" s="9">
        <v>2015</v>
      </c>
      <c r="E542" s="9" t="s">
        <v>1006</v>
      </c>
      <c r="F542" s="8"/>
    </row>
    <row r="543" spans="1:6" ht="15.75" hidden="1" outlineLevel="1" x14ac:dyDescent="0.25">
      <c r="A543" s="136">
        <v>195</v>
      </c>
      <c r="B543" s="2" t="s">
        <v>802</v>
      </c>
      <c r="C543" s="9" t="s">
        <v>332</v>
      </c>
      <c r="D543" s="9">
        <v>2009</v>
      </c>
      <c r="E543" s="9" t="s">
        <v>1006</v>
      </c>
      <c r="F543" s="8"/>
    </row>
    <row r="544" spans="1:6" ht="15.75" hidden="1" outlineLevel="1" x14ac:dyDescent="0.25">
      <c r="A544" s="136">
        <v>196</v>
      </c>
      <c r="B544" s="2" t="s">
        <v>331</v>
      </c>
      <c r="C544" s="9" t="s">
        <v>332</v>
      </c>
      <c r="D544" s="9">
        <v>2012</v>
      </c>
      <c r="E544" s="9" t="s">
        <v>1006</v>
      </c>
      <c r="F544" s="8"/>
    </row>
    <row r="545" spans="1:6" ht="15.75" hidden="1" outlineLevel="1" x14ac:dyDescent="0.25">
      <c r="A545" s="136">
        <v>197</v>
      </c>
      <c r="B545" s="2" t="s">
        <v>313</v>
      </c>
      <c r="C545" s="9" t="s">
        <v>159</v>
      </c>
      <c r="D545" s="9">
        <v>2007</v>
      </c>
      <c r="E545" s="9" t="s">
        <v>1006</v>
      </c>
      <c r="F545" s="8"/>
    </row>
    <row r="546" spans="1:6" ht="15.75" hidden="1" outlineLevel="1" x14ac:dyDescent="0.25">
      <c r="A546" s="136">
        <v>198</v>
      </c>
      <c r="B546" s="2" t="s">
        <v>926</v>
      </c>
      <c r="C546" s="9" t="s">
        <v>917</v>
      </c>
      <c r="D546" s="9">
        <v>2002</v>
      </c>
      <c r="E546" s="9" t="s">
        <v>1006</v>
      </c>
      <c r="F546" s="8"/>
    </row>
    <row r="547" spans="1:6" ht="15.75" hidden="1" outlineLevel="1" x14ac:dyDescent="0.25">
      <c r="A547" s="136">
        <v>199</v>
      </c>
      <c r="B547" s="2" t="s">
        <v>457</v>
      </c>
      <c r="C547" s="9" t="s">
        <v>458</v>
      </c>
      <c r="D547" s="9">
        <v>2011</v>
      </c>
      <c r="E547" s="9" t="s">
        <v>1006</v>
      </c>
      <c r="F547" s="8"/>
    </row>
    <row r="548" spans="1:6" ht="15.75" hidden="1" outlineLevel="1" x14ac:dyDescent="0.25">
      <c r="A548" s="136">
        <v>200</v>
      </c>
      <c r="B548" s="2" t="s">
        <v>98</v>
      </c>
      <c r="C548" s="9" t="s">
        <v>99</v>
      </c>
      <c r="D548" s="9">
        <v>2018</v>
      </c>
      <c r="E548" s="9" t="s">
        <v>1006</v>
      </c>
      <c r="F548" s="8"/>
    </row>
    <row r="549" spans="1:6" ht="15.75" hidden="1" outlineLevel="1" x14ac:dyDescent="0.25">
      <c r="A549" s="136">
        <v>201</v>
      </c>
      <c r="B549" s="2" t="s">
        <v>585</v>
      </c>
      <c r="C549" s="9" t="s">
        <v>583</v>
      </c>
      <c r="D549" s="9">
        <v>2007</v>
      </c>
      <c r="E549" s="9" t="s">
        <v>1006</v>
      </c>
      <c r="F549" s="8"/>
    </row>
    <row r="550" spans="1:6" ht="15.75" hidden="1" outlineLevel="1" x14ac:dyDescent="0.25">
      <c r="A550" s="136">
        <v>202</v>
      </c>
      <c r="B550" s="2" t="s">
        <v>584</v>
      </c>
      <c r="C550" s="9" t="s">
        <v>583</v>
      </c>
      <c r="D550" s="9">
        <v>2007</v>
      </c>
      <c r="E550" s="9" t="s">
        <v>1006</v>
      </c>
      <c r="F550" s="8"/>
    </row>
    <row r="551" spans="1:6" ht="15.75" hidden="1" outlineLevel="1" x14ac:dyDescent="0.25">
      <c r="A551" s="136">
        <v>203</v>
      </c>
      <c r="B551" s="2" t="s">
        <v>582</v>
      </c>
      <c r="C551" s="9" t="s">
        <v>583</v>
      </c>
      <c r="D551" s="9">
        <v>2007</v>
      </c>
      <c r="E551" s="9" t="s">
        <v>1006</v>
      </c>
      <c r="F551" s="8"/>
    </row>
    <row r="552" spans="1:6" ht="15.75" hidden="1" outlineLevel="1" x14ac:dyDescent="0.25">
      <c r="A552" s="136">
        <v>204</v>
      </c>
      <c r="B552" s="2" t="s">
        <v>260</v>
      </c>
      <c r="C552" s="9" t="s">
        <v>261</v>
      </c>
      <c r="D552" s="9">
        <v>2015</v>
      </c>
      <c r="E552" s="9" t="s">
        <v>1006</v>
      </c>
      <c r="F552" s="8"/>
    </row>
    <row r="553" spans="1:6" ht="15.75" hidden="1" outlineLevel="1" x14ac:dyDescent="0.25">
      <c r="A553" s="136">
        <v>205</v>
      </c>
      <c r="B553" s="2" t="s">
        <v>485</v>
      </c>
      <c r="C553" s="9" t="s">
        <v>486</v>
      </c>
      <c r="D553" s="9">
        <v>2008</v>
      </c>
      <c r="E553" s="9" t="s">
        <v>1006</v>
      </c>
      <c r="F553" s="8"/>
    </row>
    <row r="554" spans="1:6" ht="15.75" hidden="1" outlineLevel="1" x14ac:dyDescent="0.25">
      <c r="A554" s="136">
        <v>206</v>
      </c>
      <c r="B554" s="2" t="s">
        <v>597</v>
      </c>
      <c r="C554" s="9" t="s">
        <v>598</v>
      </c>
      <c r="D554" s="9">
        <v>2000</v>
      </c>
      <c r="E554" s="9" t="s">
        <v>1006</v>
      </c>
      <c r="F554" s="8"/>
    </row>
    <row r="555" spans="1:6" ht="15.75" hidden="1" outlineLevel="1" x14ac:dyDescent="0.25">
      <c r="A555" s="136">
        <v>207</v>
      </c>
      <c r="B555" s="2" t="s">
        <v>265</v>
      </c>
      <c r="C555" s="9" t="s">
        <v>95</v>
      </c>
      <c r="D555" s="9">
        <v>2011</v>
      </c>
      <c r="E555" s="9" t="s">
        <v>1006</v>
      </c>
      <c r="F555" s="8"/>
    </row>
    <row r="556" spans="1:6" ht="15.75" hidden="1" outlineLevel="1" x14ac:dyDescent="0.25">
      <c r="A556" s="136">
        <v>208</v>
      </c>
      <c r="B556" s="2" t="s">
        <v>94</v>
      </c>
      <c r="C556" s="9" t="s">
        <v>95</v>
      </c>
      <c r="D556" s="9">
        <v>2012</v>
      </c>
      <c r="E556" s="9" t="s">
        <v>1006</v>
      </c>
      <c r="F556" s="8"/>
    </row>
    <row r="557" spans="1:6" ht="15.75" hidden="1" outlineLevel="1" x14ac:dyDescent="0.25">
      <c r="A557" s="136">
        <v>209</v>
      </c>
      <c r="B557" s="2" t="s">
        <v>438</v>
      </c>
      <c r="C557" s="9" t="s">
        <v>95</v>
      </c>
      <c r="D557" s="9">
        <v>2016</v>
      </c>
      <c r="E557" s="9" t="s">
        <v>1006</v>
      </c>
      <c r="F557" s="8"/>
    </row>
    <row r="558" spans="1:6" ht="15.75" hidden="1" outlineLevel="1" x14ac:dyDescent="0.25">
      <c r="A558" s="136">
        <v>210</v>
      </c>
      <c r="B558" s="2" t="s">
        <v>777</v>
      </c>
      <c r="C558" s="9" t="s">
        <v>95</v>
      </c>
      <c r="D558" s="9">
        <v>2016</v>
      </c>
      <c r="E558" s="9" t="s">
        <v>1006</v>
      </c>
      <c r="F558" s="8"/>
    </row>
    <row r="559" spans="1:6" ht="15.75" hidden="1" outlineLevel="1" x14ac:dyDescent="0.25">
      <c r="A559" s="136">
        <v>211</v>
      </c>
      <c r="B559" s="2" t="s">
        <v>748</v>
      </c>
      <c r="C559" s="9" t="s">
        <v>95</v>
      </c>
      <c r="D559" s="9">
        <v>2016</v>
      </c>
      <c r="E559" s="9" t="s">
        <v>1006</v>
      </c>
      <c r="F559" s="8"/>
    </row>
    <row r="560" spans="1:6" ht="15.75" hidden="1" outlineLevel="1" x14ac:dyDescent="0.25">
      <c r="A560" s="136">
        <v>212</v>
      </c>
      <c r="B560" s="2" t="s">
        <v>293</v>
      </c>
      <c r="C560" s="9" t="s">
        <v>95</v>
      </c>
      <c r="D560" s="9">
        <v>2017</v>
      </c>
      <c r="E560" s="9" t="s">
        <v>1006</v>
      </c>
      <c r="F560" s="8"/>
    </row>
    <row r="561" spans="1:6" ht="15.75" hidden="1" outlineLevel="1" x14ac:dyDescent="0.25">
      <c r="A561" s="136">
        <v>213</v>
      </c>
      <c r="B561" s="2" t="s">
        <v>128</v>
      </c>
      <c r="C561" s="9" t="s">
        <v>95</v>
      </c>
      <c r="D561" s="9">
        <v>2017</v>
      </c>
      <c r="E561" s="9" t="s">
        <v>1006</v>
      </c>
      <c r="F561" s="8"/>
    </row>
    <row r="562" spans="1:6" ht="15.75" hidden="1" outlineLevel="1" x14ac:dyDescent="0.25">
      <c r="A562" s="136">
        <v>214</v>
      </c>
      <c r="B562" s="2" t="s">
        <v>501</v>
      </c>
      <c r="C562" s="9" t="s">
        <v>502</v>
      </c>
      <c r="D562" s="9">
        <v>2014</v>
      </c>
      <c r="E562" s="9" t="s">
        <v>1006</v>
      </c>
      <c r="F562" s="8"/>
    </row>
    <row r="563" spans="1:6" ht="15.75" hidden="1" outlineLevel="1" x14ac:dyDescent="0.25">
      <c r="A563" s="136">
        <v>215</v>
      </c>
      <c r="B563" s="2" t="s">
        <v>356</v>
      </c>
      <c r="C563" s="9" t="s">
        <v>357</v>
      </c>
      <c r="D563" s="9">
        <v>2002</v>
      </c>
      <c r="E563" s="9" t="s">
        <v>1006</v>
      </c>
      <c r="F563" s="8"/>
    </row>
    <row r="564" spans="1:6" ht="15.75" hidden="1" outlineLevel="1" x14ac:dyDescent="0.25">
      <c r="A564" s="136">
        <v>216</v>
      </c>
      <c r="B564" s="2" t="s">
        <v>633</v>
      </c>
      <c r="C564" s="9" t="s">
        <v>81</v>
      </c>
      <c r="D564" s="9">
        <v>2009</v>
      </c>
      <c r="E564" s="9" t="s">
        <v>1006</v>
      </c>
      <c r="F564" s="8"/>
    </row>
    <row r="565" spans="1:6" ht="15.75" hidden="1" outlineLevel="1" x14ac:dyDescent="0.25">
      <c r="A565" s="136">
        <v>217</v>
      </c>
      <c r="B565" s="2" t="s">
        <v>80</v>
      </c>
      <c r="C565" s="9" t="s">
        <v>81</v>
      </c>
      <c r="D565" s="9">
        <v>2014</v>
      </c>
      <c r="E565" s="9" t="s">
        <v>1006</v>
      </c>
      <c r="F565" s="8"/>
    </row>
    <row r="566" spans="1:6" ht="15.75" hidden="1" outlineLevel="1" x14ac:dyDescent="0.25">
      <c r="A566" s="136">
        <v>218</v>
      </c>
      <c r="B566" s="2" t="s">
        <v>533</v>
      </c>
      <c r="C566" s="9" t="s">
        <v>534</v>
      </c>
      <c r="D566" s="9">
        <v>2005</v>
      </c>
      <c r="E566" s="9" t="s">
        <v>1006</v>
      </c>
      <c r="F566" s="8"/>
    </row>
    <row r="567" spans="1:6" ht="15.75" hidden="1" outlineLevel="1" x14ac:dyDescent="0.25">
      <c r="A567" s="136">
        <v>219</v>
      </c>
      <c r="B567" s="2" t="s">
        <v>58</v>
      </c>
      <c r="C567" s="9" t="s">
        <v>59</v>
      </c>
      <c r="D567" s="9">
        <v>2000</v>
      </c>
      <c r="E567" s="9" t="s">
        <v>1006</v>
      </c>
      <c r="F567" s="8"/>
    </row>
    <row r="568" spans="1:6" ht="15.75" hidden="1" outlineLevel="1" x14ac:dyDescent="0.25">
      <c r="A568" s="136">
        <v>220</v>
      </c>
      <c r="B568" s="2" t="s">
        <v>620</v>
      </c>
      <c r="C568" s="9" t="s">
        <v>59</v>
      </c>
      <c r="D568" s="9">
        <v>2001</v>
      </c>
      <c r="E568" s="9" t="s">
        <v>1006</v>
      </c>
      <c r="F568" s="8"/>
    </row>
    <row r="569" spans="1:6" ht="15.75" hidden="1" outlineLevel="1" x14ac:dyDescent="0.25">
      <c r="A569" s="136">
        <v>221</v>
      </c>
      <c r="B569" s="2" t="s">
        <v>754</v>
      </c>
      <c r="C569" s="9" t="s">
        <v>755</v>
      </c>
      <c r="D569" s="9">
        <v>2016</v>
      </c>
      <c r="E569" s="9" t="s">
        <v>1006</v>
      </c>
      <c r="F569" s="8"/>
    </row>
    <row r="570" spans="1:6" ht="15.75" hidden="1" outlineLevel="1" x14ac:dyDescent="0.25">
      <c r="A570" s="136">
        <v>222</v>
      </c>
      <c r="B570" s="2" t="s">
        <v>92</v>
      </c>
      <c r="C570" s="9" t="s">
        <v>93</v>
      </c>
      <c r="D570" s="9">
        <v>2005</v>
      </c>
      <c r="E570" s="9" t="s">
        <v>1006</v>
      </c>
      <c r="F570" s="8"/>
    </row>
    <row r="571" spans="1:6" ht="15.75" hidden="1" outlineLevel="1" x14ac:dyDescent="0.25">
      <c r="A571" s="136">
        <v>223</v>
      </c>
      <c r="B571" s="2" t="s">
        <v>758</v>
      </c>
      <c r="C571" s="9" t="s">
        <v>759</v>
      </c>
      <c r="D571" s="9">
        <v>2017</v>
      </c>
      <c r="E571" s="9" t="s">
        <v>1006</v>
      </c>
      <c r="F571" s="8"/>
    </row>
    <row r="572" spans="1:6" ht="15.75" hidden="1" outlineLevel="1" x14ac:dyDescent="0.25">
      <c r="A572" s="136">
        <v>224</v>
      </c>
      <c r="B572" s="2" t="s">
        <v>666</v>
      </c>
      <c r="C572" s="9" t="s">
        <v>32</v>
      </c>
      <c r="D572" s="9">
        <v>2005</v>
      </c>
      <c r="E572" s="9" t="s">
        <v>1006</v>
      </c>
      <c r="F572" s="8"/>
    </row>
    <row r="573" spans="1:6" ht="15.75" hidden="1" outlineLevel="1" x14ac:dyDescent="0.25">
      <c r="A573" s="136">
        <v>225</v>
      </c>
      <c r="B573" s="2" t="s">
        <v>70</v>
      </c>
      <c r="C573" s="9" t="s">
        <v>32</v>
      </c>
      <c r="D573" s="9">
        <v>2006</v>
      </c>
      <c r="E573" s="9" t="s">
        <v>1006</v>
      </c>
      <c r="F573" s="8"/>
    </row>
    <row r="574" spans="1:6" ht="15.75" hidden="1" outlineLevel="1" x14ac:dyDescent="0.25">
      <c r="A574" s="136">
        <v>226</v>
      </c>
      <c r="B574" s="2" t="s">
        <v>487</v>
      </c>
      <c r="C574" s="9" t="s">
        <v>32</v>
      </c>
      <c r="D574" s="9">
        <v>2011</v>
      </c>
      <c r="E574" s="9" t="s">
        <v>1006</v>
      </c>
      <c r="F574" s="8"/>
    </row>
    <row r="575" spans="1:6" ht="15.75" hidden="1" outlineLevel="1" x14ac:dyDescent="0.25">
      <c r="A575" s="136">
        <v>227</v>
      </c>
      <c r="B575" s="2" t="s">
        <v>488</v>
      </c>
      <c r="C575" s="9" t="s">
        <v>32</v>
      </c>
      <c r="D575" s="9">
        <v>2015</v>
      </c>
      <c r="E575" s="9" t="s">
        <v>1006</v>
      </c>
      <c r="F575" s="8"/>
    </row>
    <row r="576" spans="1:6" ht="15.75" hidden="1" outlineLevel="1" x14ac:dyDescent="0.25">
      <c r="A576" s="136">
        <v>228</v>
      </c>
      <c r="B576" s="2" t="s">
        <v>291</v>
      </c>
      <c r="C576" s="9" t="s">
        <v>32</v>
      </c>
      <c r="D576" s="9">
        <v>2016</v>
      </c>
      <c r="E576" s="9" t="s">
        <v>1006</v>
      </c>
      <c r="F576" s="8"/>
    </row>
    <row r="577" spans="1:6" ht="15.75" hidden="1" outlineLevel="1" x14ac:dyDescent="0.25">
      <c r="A577" s="136">
        <v>229</v>
      </c>
      <c r="B577" s="2" t="s">
        <v>408</v>
      </c>
      <c r="C577" s="9" t="s">
        <v>32</v>
      </c>
      <c r="D577" s="9">
        <v>2017</v>
      </c>
      <c r="E577" s="9" t="s">
        <v>1006</v>
      </c>
      <c r="F577" s="8"/>
    </row>
    <row r="578" spans="1:6" ht="15.75" hidden="1" outlineLevel="1" x14ac:dyDescent="0.25">
      <c r="A578" s="136">
        <v>230</v>
      </c>
      <c r="B578" s="2" t="s">
        <v>387</v>
      </c>
      <c r="C578" s="9" t="s">
        <v>32</v>
      </c>
      <c r="D578" s="9">
        <v>2017</v>
      </c>
      <c r="E578" s="9" t="s">
        <v>1006</v>
      </c>
      <c r="F578" s="8"/>
    </row>
    <row r="579" spans="1:6" ht="15.75" hidden="1" outlineLevel="1" x14ac:dyDescent="0.25">
      <c r="A579" s="136">
        <v>231</v>
      </c>
      <c r="B579" s="2" t="s">
        <v>314</v>
      </c>
      <c r="C579" s="9" t="s">
        <v>32</v>
      </c>
      <c r="D579" s="9">
        <v>2018</v>
      </c>
      <c r="E579" s="9" t="s">
        <v>1006</v>
      </c>
      <c r="F579" s="8"/>
    </row>
    <row r="580" spans="1:6" ht="15.75" hidden="1" outlineLevel="1" x14ac:dyDescent="0.25">
      <c r="A580" s="136">
        <v>232</v>
      </c>
      <c r="B580" s="2" t="s">
        <v>808</v>
      </c>
      <c r="C580" s="9" t="s">
        <v>32</v>
      </c>
      <c r="D580" s="9">
        <v>2019</v>
      </c>
      <c r="E580" s="9" t="s">
        <v>1006</v>
      </c>
      <c r="F580" s="8"/>
    </row>
    <row r="581" spans="1:6" ht="15.75" hidden="1" outlineLevel="1" x14ac:dyDescent="0.25">
      <c r="A581" s="136">
        <v>233</v>
      </c>
      <c r="B581" s="2" t="s">
        <v>287</v>
      </c>
      <c r="C581" s="9" t="s">
        <v>288</v>
      </c>
      <c r="D581" s="9">
        <v>2017</v>
      </c>
      <c r="E581" s="9" t="s">
        <v>1006</v>
      </c>
      <c r="F581" s="8"/>
    </row>
    <row r="582" spans="1:6" ht="15.75" hidden="1" outlineLevel="1" x14ac:dyDescent="0.25">
      <c r="A582" s="136">
        <v>234</v>
      </c>
      <c r="B582" s="2" t="s">
        <v>760</v>
      </c>
      <c r="C582" s="9" t="s">
        <v>288</v>
      </c>
      <c r="D582" s="9">
        <v>2021</v>
      </c>
      <c r="E582" s="9" t="s">
        <v>1006</v>
      </c>
      <c r="F582" s="8"/>
    </row>
    <row r="583" spans="1:6" ht="15.75" hidden="1" outlineLevel="1" x14ac:dyDescent="0.25">
      <c r="A583" s="136">
        <v>235</v>
      </c>
      <c r="B583" s="2" t="s">
        <v>750</v>
      </c>
      <c r="C583" s="9" t="s">
        <v>751</v>
      </c>
      <c r="D583" s="9">
        <v>2018</v>
      </c>
      <c r="E583" s="9" t="s">
        <v>1006</v>
      </c>
      <c r="F583" s="8"/>
    </row>
    <row r="584" spans="1:6" ht="15.75" hidden="1" outlineLevel="1" x14ac:dyDescent="0.25">
      <c r="A584" s="136">
        <v>236</v>
      </c>
      <c r="B584" s="2" t="s">
        <v>789</v>
      </c>
      <c r="C584" s="9" t="s">
        <v>790</v>
      </c>
      <c r="D584" s="9">
        <v>2013</v>
      </c>
      <c r="E584" s="9" t="s">
        <v>1006</v>
      </c>
      <c r="F584" s="8"/>
    </row>
    <row r="585" spans="1:6" ht="15.75" hidden="1" outlineLevel="1" x14ac:dyDescent="0.25">
      <c r="A585" s="136">
        <v>237</v>
      </c>
      <c r="B585" s="2" t="s">
        <v>849</v>
      </c>
      <c r="C585" s="9" t="s">
        <v>557</v>
      </c>
      <c r="D585" s="9">
        <v>2011</v>
      </c>
      <c r="E585" s="9" t="s">
        <v>1006</v>
      </c>
      <c r="F585" s="8"/>
    </row>
    <row r="586" spans="1:6" ht="15.75" hidden="1" outlineLevel="1" x14ac:dyDescent="0.25">
      <c r="A586" s="136">
        <v>238</v>
      </c>
      <c r="B586" s="2" t="s">
        <v>455</v>
      </c>
      <c r="C586" s="9" t="s">
        <v>456</v>
      </c>
      <c r="D586" s="9">
        <v>2006</v>
      </c>
      <c r="E586" s="9" t="s">
        <v>1006</v>
      </c>
      <c r="F586" s="8"/>
    </row>
    <row r="587" spans="1:6" ht="15.75" hidden="1" outlineLevel="1" x14ac:dyDescent="0.25">
      <c r="A587" s="136">
        <v>239</v>
      </c>
      <c r="B587" s="2" t="s">
        <v>131</v>
      </c>
      <c r="C587" s="9" t="s">
        <v>132</v>
      </c>
      <c r="D587" s="9">
        <v>2015</v>
      </c>
      <c r="E587" s="9" t="s">
        <v>1006</v>
      </c>
      <c r="F587" s="8"/>
    </row>
    <row r="588" spans="1:6" ht="15.75" hidden="1" outlineLevel="1" x14ac:dyDescent="0.25">
      <c r="A588" s="136">
        <v>240</v>
      </c>
      <c r="B588" s="2" t="s">
        <v>624</v>
      </c>
      <c r="C588" s="9" t="s">
        <v>625</v>
      </c>
      <c r="D588" s="9">
        <v>2009</v>
      </c>
      <c r="E588" s="9" t="s">
        <v>1006</v>
      </c>
      <c r="F588" s="8"/>
    </row>
    <row r="589" spans="1:6" ht="15.75" hidden="1" outlineLevel="1" x14ac:dyDescent="0.25">
      <c r="A589" s="136">
        <v>241</v>
      </c>
      <c r="B589" s="2" t="s">
        <v>661</v>
      </c>
      <c r="C589" s="9" t="s">
        <v>662</v>
      </c>
      <c r="D589" s="9">
        <v>2012</v>
      </c>
      <c r="E589" s="9" t="s">
        <v>1006</v>
      </c>
      <c r="F589" s="8"/>
    </row>
    <row r="590" spans="1:6" ht="15.75" hidden="1" outlineLevel="1" x14ac:dyDescent="0.25">
      <c r="A590" s="136">
        <v>242</v>
      </c>
      <c r="B590" s="2" t="s">
        <v>838</v>
      </c>
      <c r="C590" s="9" t="s">
        <v>662</v>
      </c>
      <c r="D590" s="9">
        <v>2014</v>
      </c>
      <c r="E590" s="9" t="s">
        <v>1006</v>
      </c>
      <c r="F590" s="8"/>
    </row>
    <row r="591" spans="1:6" ht="15.75" hidden="1" outlineLevel="1" x14ac:dyDescent="0.25">
      <c r="A591" s="136">
        <v>243</v>
      </c>
      <c r="B591" s="2" t="s">
        <v>791</v>
      </c>
      <c r="C591" s="9" t="s">
        <v>662</v>
      </c>
      <c r="D591" s="9">
        <v>2014</v>
      </c>
      <c r="E591" s="9" t="s">
        <v>1006</v>
      </c>
      <c r="F591" s="8"/>
    </row>
    <row r="592" spans="1:6" ht="15.75" hidden="1" outlineLevel="1" x14ac:dyDescent="0.25">
      <c r="A592" s="136">
        <v>244</v>
      </c>
      <c r="B592" s="2" t="s">
        <v>139</v>
      </c>
      <c r="C592" s="9" t="s">
        <v>140</v>
      </c>
      <c r="D592" s="9">
        <v>2002</v>
      </c>
      <c r="E592" s="9" t="s">
        <v>1006</v>
      </c>
      <c r="F592" s="8"/>
    </row>
    <row r="593" spans="1:6" ht="15.75" hidden="1" outlineLevel="1" x14ac:dyDescent="0.25">
      <c r="A593" s="136">
        <v>245</v>
      </c>
      <c r="B593" s="2" t="s">
        <v>389</v>
      </c>
      <c r="C593" s="9" t="s">
        <v>390</v>
      </c>
      <c r="D593" s="9">
        <v>2012</v>
      </c>
      <c r="E593" s="9" t="s">
        <v>1006</v>
      </c>
      <c r="F593" s="8"/>
    </row>
    <row r="594" spans="1:6" ht="15.75" hidden="1" outlineLevel="1" x14ac:dyDescent="0.25">
      <c r="A594" s="136">
        <v>246</v>
      </c>
      <c r="B594" s="2" t="s">
        <v>344</v>
      </c>
      <c r="C594" s="9" t="s">
        <v>91</v>
      </c>
      <c r="D594" s="9">
        <v>2002</v>
      </c>
      <c r="E594" s="9" t="s">
        <v>1006</v>
      </c>
      <c r="F594" s="8"/>
    </row>
    <row r="595" spans="1:6" ht="15.75" hidden="1" outlineLevel="1" x14ac:dyDescent="0.25">
      <c r="A595" s="136">
        <v>247</v>
      </c>
      <c r="B595" s="2" t="s">
        <v>90</v>
      </c>
      <c r="C595" s="9" t="s">
        <v>91</v>
      </c>
      <c r="D595" s="9">
        <v>2005</v>
      </c>
      <c r="E595" s="9" t="s">
        <v>1006</v>
      </c>
      <c r="F595" s="8"/>
    </row>
    <row r="596" spans="1:6" ht="15.75" hidden="1" outlineLevel="1" x14ac:dyDescent="0.25">
      <c r="A596" s="136">
        <v>248</v>
      </c>
      <c r="B596" s="2" t="s">
        <v>803</v>
      </c>
      <c r="C596" s="9" t="s">
        <v>804</v>
      </c>
      <c r="D596" s="9">
        <v>2002</v>
      </c>
      <c r="E596" s="9" t="s">
        <v>1006</v>
      </c>
      <c r="F596" s="8"/>
    </row>
    <row r="597" spans="1:6" ht="15.75" hidden="1" outlineLevel="1" x14ac:dyDescent="0.25">
      <c r="A597" s="136">
        <v>249</v>
      </c>
      <c r="B597" s="2" t="s">
        <v>379</v>
      </c>
      <c r="C597" s="9" t="s">
        <v>380</v>
      </c>
      <c r="D597" s="9">
        <v>2012</v>
      </c>
      <c r="E597" s="9" t="s">
        <v>1006</v>
      </c>
      <c r="F597" s="8"/>
    </row>
    <row r="598" spans="1:6" ht="15.75" hidden="1" outlineLevel="1" x14ac:dyDescent="0.25">
      <c r="A598" s="136">
        <v>250</v>
      </c>
      <c r="B598" s="2" t="s">
        <v>572</v>
      </c>
      <c r="C598" s="9" t="s">
        <v>573</v>
      </c>
      <c r="D598" s="9">
        <v>2005</v>
      </c>
      <c r="E598" s="9" t="s">
        <v>1006</v>
      </c>
      <c r="F598" s="8"/>
    </row>
    <row r="599" spans="1:6" ht="15.75" hidden="1" outlineLevel="1" x14ac:dyDescent="0.25">
      <c r="A599" s="136">
        <v>251</v>
      </c>
      <c r="B599" s="2" t="s">
        <v>795</v>
      </c>
      <c r="C599" s="9" t="s">
        <v>796</v>
      </c>
      <c r="D599" s="9">
        <v>2011</v>
      </c>
      <c r="E599" s="9" t="s">
        <v>1006</v>
      </c>
      <c r="F599" s="8"/>
    </row>
    <row r="600" spans="1:6" ht="15.75" hidden="1" outlineLevel="1" x14ac:dyDescent="0.25">
      <c r="A600" s="136">
        <v>252</v>
      </c>
      <c r="B600" s="2" t="s">
        <v>544</v>
      </c>
      <c r="C600" s="9" t="s">
        <v>24</v>
      </c>
      <c r="D600" s="9">
        <v>2002</v>
      </c>
      <c r="E600" s="9" t="s">
        <v>1006</v>
      </c>
      <c r="F600" s="8"/>
    </row>
    <row r="601" spans="1:6" ht="15.75" hidden="1" outlineLevel="1" x14ac:dyDescent="0.25">
      <c r="A601" s="136">
        <v>253</v>
      </c>
      <c r="B601" s="2" t="s">
        <v>599</v>
      </c>
      <c r="C601" s="9" t="s">
        <v>24</v>
      </c>
      <c r="D601" s="9">
        <v>2005</v>
      </c>
      <c r="E601" s="9" t="s">
        <v>1006</v>
      </c>
      <c r="F601" s="8"/>
    </row>
    <row r="602" spans="1:6" ht="15.75" hidden="1" outlineLevel="1" x14ac:dyDescent="0.25">
      <c r="A602" s="136">
        <v>254</v>
      </c>
      <c r="B602" s="2" t="s">
        <v>524</v>
      </c>
      <c r="C602" s="9" t="s">
        <v>24</v>
      </c>
      <c r="D602" s="9">
        <v>2011</v>
      </c>
      <c r="E602" s="9" t="s">
        <v>1006</v>
      </c>
      <c r="F602" s="8"/>
    </row>
    <row r="603" spans="1:6" ht="15.75" hidden="1" outlineLevel="1" x14ac:dyDescent="0.25">
      <c r="A603" s="136">
        <v>255</v>
      </c>
      <c r="B603" s="2" t="s">
        <v>326</v>
      </c>
      <c r="C603" s="9" t="s">
        <v>327</v>
      </c>
      <c r="D603" s="9">
        <v>2012</v>
      </c>
      <c r="E603" s="9" t="s">
        <v>1006</v>
      </c>
      <c r="F603" s="8"/>
    </row>
    <row r="604" spans="1:6" ht="15.75" hidden="1" outlineLevel="1" x14ac:dyDescent="0.25">
      <c r="A604" s="136">
        <v>256</v>
      </c>
      <c r="B604" s="2" t="s">
        <v>496</v>
      </c>
      <c r="C604" s="9" t="s">
        <v>327</v>
      </c>
      <c r="D604" s="9">
        <v>2015</v>
      </c>
      <c r="E604" s="9" t="s">
        <v>1006</v>
      </c>
      <c r="F604" s="8"/>
    </row>
    <row r="605" spans="1:6" ht="15.75" hidden="1" outlineLevel="1" x14ac:dyDescent="0.25">
      <c r="A605" s="136">
        <v>257</v>
      </c>
      <c r="B605" s="2" t="s">
        <v>647</v>
      </c>
      <c r="C605" s="9" t="s">
        <v>640</v>
      </c>
      <c r="D605" s="9">
        <v>2012</v>
      </c>
      <c r="E605" s="9" t="s">
        <v>1006</v>
      </c>
      <c r="F605" s="8"/>
    </row>
    <row r="606" spans="1:6" ht="15.75" hidden="1" outlineLevel="1" x14ac:dyDescent="0.25">
      <c r="A606" s="136">
        <v>258</v>
      </c>
      <c r="B606" s="2" t="s">
        <v>667</v>
      </c>
      <c r="C606" s="9" t="s">
        <v>640</v>
      </c>
      <c r="D606" s="9">
        <v>2015</v>
      </c>
      <c r="E606" s="9" t="s">
        <v>1006</v>
      </c>
      <c r="F606" s="8"/>
    </row>
    <row r="607" spans="1:6" ht="15.75" hidden="1" outlineLevel="1" x14ac:dyDescent="0.25">
      <c r="A607" s="136">
        <v>259</v>
      </c>
      <c r="B607" s="2" t="s">
        <v>552</v>
      </c>
      <c r="C607" s="9" t="s">
        <v>553</v>
      </c>
      <c r="D607" s="9">
        <v>2006</v>
      </c>
      <c r="E607" s="9" t="s">
        <v>1006</v>
      </c>
      <c r="F607" s="8"/>
    </row>
    <row r="608" spans="1:6" ht="15.75" hidden="1" outlineLevel="1" x14ac:dyDescent="0.25">
      <c r="A608" s="136">
        <v>260</v>
      </c>
      <c r="B608" s="2" t="s">
        <v>764</v>
      </c>
      <c r="C608" s="9" t="s">
        <v>275</v>
      </c>
      <c r="D608" s="9">
        <v>2010</v>
      </c>
      <c r="E608" s="9" t="s">
        <v>1006</v>
      </c>
      <c r="F608" s="8"/>
    </row>
    <row r="609" spans="1:6" ht="15.75" hidden="1" outlineLevel="1" x14ac:dyDescent="0.25">
      <c r="A609" s="136">
        <v>261</v>
      </c>
      <c r="B609" s="2" t="s">
        <v>309</v>
      </c>
      <c r="C609" s="9" t="s">
        <v>305</v>
      </c>
      <c r="D609" s="9">
        <v>2005</v>
      </c>
      <c r="E609" s="9" t="s">
        <v>1006</v>
      </c>
      <c r="F609" s="8"/>
    </row>
    <row r="610" spans="1:6" ht="15.75" hidden="1" outlineLevel="1" x14ac:dyDescent="0.25">
      <c r="A610" s="136">
        <v>262</v>
      </c>
      <c r="B610" s="2" t="s">
        <v>304</v>
      </c>
      <c r="C610" s="9" t="s">
        <v>305</v>
      </c>
      <c r="D610" s="9">
        <v>2012</v>
      </c>
      <c r="E610" s="9" t="s">
        <v>1006</v>
      </c>
      <c r="F610" s="8"/>
    </row>
    <row r="611" spans="1:6" ht="15.75" hidden="1" outlineLevel="1" x14ac:dyDescent="0.25">
      <c r="A611" s="136">
        <v>263</v>
      </c>
      <c r="B611" s="2" t="s">
        <v>853</v>
      </c>
      <c r="C611" s="9" t="s">
        <v>580</v>
      </c>
      <c r="D611" s="9">
        <v>1993</v>
      </c>
      <c r="E611" s="9" t="s">
        <v>1006</v>
      </c>
      <c r="F611" s="8"/>
    </row>
    <row r="612" spans="1:6" ht="15.75" hidden="1" outlineLevel="1" x14ac:dyDescent="0.25">
      <c r="A612" s="136">
        <v>264</v>
      </c>
      <c r="B612" s="2" t="s">
        <v>579</v>
      </c>
      <c r="C612" s="9" t="s">
        <v>580</v>
      </c>
      <c r="D612" s="9">
        <v>2005</v>
      </c>
      <c r="E612" s="9" t="s">
        <v>1006</v>
      </c>
      <c r="F612" s="8"/>
    </row>
    <row r="613" spans="1:6" ht="15.75" hidden="1" outlineLevel="1" x14ac:dyDescent="0.25">
      <c r="A613" s="136">
        <v>265</v>
      </c>
      <c r="B613" s="2" t="s">
        <v>586</v>
      </c>
      <c r="C613" s="9" t="s">
        <v>580</v>
      </c>
      <c r="D613" s="9">
        <v>2008</v>
      </c>
      <c r="E613" s="9" t="s">
        <v>1006</v>
      </c>
      <c r="F613" s="8"/>
    </row>
    <row r="614" spans="1:6" ht="15.75" hidden="1" outlineLevel="1" x14ac:dyDescent="0.25">
      <c r="A614" s="136">
        <v>266</v>
      </c>
      <c r="B614" s="2" t="s">
        <v>850</v>
      </c>
      <c r="C614" s="9" t="s">
        <v>61</v>
      </c>
      <c r="D614" s="9">
        <v>1984</v>
      </c>
      <c r="E614" s="9" t="s">
        <v>1006</v>
      </c>
      <c r="F614" s="8"/>
    </row>
    <row r="615" spans="1:6" ht="15.75" hidden="1" outlineLevel="1" x14ac:dyDescent="0.25">
      <c r="A615" s="136">
        <v>267</v>
      </c>
      <c r="B615" s="2" t="s">
        <v>60</v>
      </c>
      <c r="C615" s="9" t="s">
        <v>61</v>
      </c>
      <c r="D615" s="9">
        <v>1992</v>
      </c>
      <c r="E615" s="9" t="s">
        <v>1006</v>
      </c>
      <c r="F615" s="8"/>
    </row>
    <row r="616" spans="1:6" ht="15.75" hidden="1" outlineLevel="1" x14ac:dyDescent="0.25">
      <c r="A616" s="136">
        <v>268</v>
      </c>
      <c r="B616" s="2" t="s">
        <v>851</v>
      </c>
      <c r="C616" s="9" t="s">
        <v>61</v>
      </c>
      <c r="D616" s="9">
        <v>1998</v>
      </c>
      <c r="E616" s="9" t="s">
        <v>1006</v>
      </c>
      <c r="F616" s="8"/>
    </row>
    <row r="617" spans="1:6" ht="15.75" hidden="1" outlineLevel="1" x14ac:dyDescent="0.25">
      <c r="A617" s="136">
        <v>269</v>
      </c>
      <c r="B617" s="2" t="s">
        <v>386</v>
      </c>
      <c r="C617" s="9" t="s">
        <v>61</v>
      </c>
      <c r="D617" s="9">
        <v>2006</v>
      </c>
      <c r="E617" s="9" t="s">
        <v>1006</v>
      </c>
      <c r="F617" s="8"/>
    </row>
    <row r="618" spans="1:6" ht="15.75" hidden="1" outlineLevel="1" x14ac:dyDescent="0.25">
      <c r="A618" s="136">
        <v>270</v>
      </c>
      <c r="B618" s="2" t="s">
        <v>837</v>
      </c>
      <c r="C618" s="9" t="s">
        <v>61</v>
      </c>
      <c r="D618" s="9">
        <v>2011</v>
      </c>
      <c r="E618" s="9" t="s">
        <v>1006</v>
      </c>
      <c r="F618" s="8"/>
    </row>
    <row r="619" spans="1:6" ht="15.75" hidden="1" outlineLevel="1" x14ac:dyDescent="0.25">
      <c r="A619" s="136">
        <v>271</v>
      </c>
      <c r="B619" s="2" t="s">
        <v>665</v>
      </c>
      <c r="C619" s="9" t="s">
        <v>61</v>
      </c>
      <c r="D619" s="9">
        <v>2011</v>
      </c>
      <c r="E619" s="9" t="s">
        <v>1006</v>
      </c>
      <c r="F619" s="8"/>
    </row>
    <row r="620" spans="1:6" ht="15.75" hidden="1" outlineLevel="1" x14ac:dyDescent="0.25">
      <c r="A620" s="136">
        <v>272</v>
      </c>
      <c r="B620" s="2" t="s">
        <v>398</v>
      </c>
      <c r="C620" s="9" t="s">
        <v>61</v>
      </c>
      <c r="D620" s="9">
        <v>2014</v>
      </c>
      <c r="E620" s="9" t="s">
        <v>1006</v>
      </c>
      <c r="F620" s="8"/>
    </row>
    <row r="621" spans="1:6" ht="15.75" hidden="1" outlineLevel="1" x14ac:dyDescent="0.25">
      <c r="A621" s="136">
        <v>273</v>
      </c>
      <c r="B621" s="2" t="s">
        <v>799</v>
      </c>
      <c r="C621" s="9" t="s">
        <v>61</v>
      </c>
      <c r="D621" s="9">
        <v>2016</v>
      </c>
      <c r="E621" s="9" t="s">
        <v>1006</v>
      </c>
      <c r="F621" s="8"/>
    </row>
    <row r="622" spans="1:6" ht="15.75" hidden="1" outlineLevel="1" x14ac:dyDescent="0.25">
      <c r="A622" s="136">
        <v>274</v>
      </c>
      <c r="B622" s="2" t="s">
        <v>434</v>
      </c>
      <c r="C622" s="9" t="s">
        <v>435</v>
      </c>
      <c r="D622" s="9">
        <v>2013</v>
      </c>
      <c r="E622" s="9" t="s">
        <v>1006</v>
      </c>
      <c r="F622" s="8"/>
    </row>
    <row r="623" spans="1:6" ht="15.75" hidden="1" outlineLevel="1" x14ac:dyDescent="0.25">
      <c r="A623" s="136">
        <v>275</v>
      </c>
      <c r="B623" s="2" t="s">
        <v>618</v>
      </c>
      <c r="C623" s="9" t="s">
        <v>297</v>
      </c>
      <c r="D623" s="9">
        <v>2007</v>
      </c>
      <c r="E623" s="9" t="s">
        <v>1006</v>
      </c>
      <c r="F623" s="8"/>
    </row>
    <row r="624" spans="1:6" ht="15.75" hidden="1" outlineLevel="1" x14ac:dyDescent="0.25">
      <c r="A624" s="136">
        <v>276</v>
      </c>
      <c r="B624" s="2" t="s">
        <v>296</v>
      </c>
      <c r="C624" s="9" t="s">
        <v>297</v>
      </c>
      <c r="D624" s="9">
        <v>2008</v>
      </c>
      <c r="E624" s="9" t="s">
        <v>1006</v>
      </c>
      <c r="F624" s="8"/>
    </row>
    <row r="625" spans="1:6" ht="15.75" hidden="1" outlineLevel="1" x14ac:dyDescent="0.25">
      <c r="A625" s="136">
        <v>277</v>
      </c>
      <c r="B625" s="2" t="s">
        <v>659</v>
      </c>
      <c r="C625" s="9" t="s">
        <v>660</v>
      </c>
      <c r="D625" s="9">
        <v>2017</v>
      </c>
      <c r="E625" s="9" t="s">
        <v>1006</v>
      </c>
      <c r="F625" s="8"/>
    </row>
    <row r="626" spans="1:6" ht="15.75" hidden="1" outlineLevel="1" x14ac:dyDescent="0.25">
      <c r="A626" s="136">
        <v>278</v>
      </c>
      <c r="B626" s="2" t="s">
        <v>626</v>
      </c>
      <c r="C626" s="9" t="s">
        <v>627</v>
      </c>
      <c r="D626" s="9">
        <v>2006</v>
      </c>
      <c r="E626" s="9" t="s">
        <v>1006</v>
      </c>
      <c r="F626" s="8"/>
    </row>
    <row r="627" spans="1:6" ht="15.75" hidden="1" outlineLevel="1" x14ac:dyDescent="0.25">
      <c r="A627" s="136">
        <v>279</v>
      </c>
      <c r="B627" s="2" t="s">
        <v>424</v>
      </c>
      <c r="C627" s="9" t="s">
        <v>425</v>
      </c>
      <c r="D627" s="9">
        <v>2012</v>
      </c>
      <c r="E627" s="9" t="s">
        <v>1006</v>
      </c>
      <c r="F627" s="8"/>
    </row>
    <row r="628" spans="1:6" ht="15.75" hidden="1" outlineLevel="1" x14ac:dyDescent="0.25">
      <c r="A628" s="136">
        <v>280</v>
      </c>
      <c r="B628" s="2" t="s">
        <v>643</v>
      </c>
      <c r="C628" s="9" t="s">
        <v>644</v>
      </c>
      <c r="D628" s="9">
        <v>2012</v>
      </c>
      <c r="E628" s="9" t="s">
        <v>1006</v>
      </c>
      <c r="F628" s="8"/>
    </row>
    <row r="629" spans="1:6" ht="15.75" hidden="1" outlineLevel="1" x14ac:dyDescent="0.25">
      <c r="A629" s="136">
        <v>281</v>
      </c>
      <c r="B629" s="2" t="s">
        <v>831</v>
      </c>
      <c r="C629" s="9" t="s">
        <v>832</v>
      </c>
      <c r="D629" s="9">
        <v>2005</v>
      </c>
      <c r="E629" s="9" t="s">
        <v>1006</v>
      </c>
      <c r="F629" s="8"/>
    </row>
    <row r="630" spans="1:6" ht="15.75" hidden="1" outlineLevel="1" x14ac:dyDescent="0.25">
      <c r="A630" s="136">
        <v>282</v>
      </c>
      <c r="B630" s="2" t="s">
        <v>594</v>
      </c>
      <c r="C630" s="9" t="s">
        <v>563</v>
      </c>
      <c r="D630" s="9">
        <v>2011</v>
      </c>
      <c r="E630" s="9" t="s">
        <v>1006</v>
      </c>
      <c r="F630" s="8"/>
    </row>
    <row r="631" spans="1:6" ht="15.75" hidden="1" outlineLevel="1" x14ac:dyDescent="0.25">
      <c r="A631" s="136">
        <v>283</v>
      </c>
      <c r="B631" s="2" t="s">
        <v>562</v>
      </c>
      <c r="C631" s="9" t="s">
        <v>563</v>
      </c>
      <c r="D631" s="9">
        <v>2011</v>
      </c>
      <c r="E631" s="9" t="s">
        <v>1006</v>
      </c>
      <c r="F631" s="8"/>
    </row>
    <row r="632" spans="1:6" ht="15.75" hidden="1" outlineLevel="1" x14ac:dyDescent="0.25">
      <c r="A632" s="136">
        <v>284</v>
      </c>
      <c r="B632" s="2" t="s">
        <v>593</v>
      </c>
      <c r="C632" s="9" t="s">
        <v>563</v>
      </c>
      <c r="D632" s="9">
        <v>2012</v>
      </c>
      <c r="E632" s="9" t="s">
        <v>1006</v>
      </c>
      <c r="F632" s="8"/>
    </row>
    <row r="633" spans="1:6" ht="15.75" hidden="1" outlineLevel="1" x14ac:dyDescent="0.25">
      <c r="A633" s="136">
        <v>285</v>
      </c>
      <c r="B633" s="2" t="s">
        <v>768</v>
      </c>
      <c r="C633" s="9" t="s">
        <v>89</v>
      </c>
      <c r="D633" s="9">
        <v>2008</v>
      </c>
      <c r="E633" s="9" t="s">
        <v>1006</v>
      </c>
      <c r="F633" s="8"/>
    </row>
    <row r="634" spans="1:6" ht="15.75" hidden="1" outlineLevel="1" x14ac:dyDescent="0.25">
      <c r="A634" s="136">
        <v>286</v>
      </c>
      <c r="B634" s="2" t="s">
        <v>88</v>
      </c>
      <c r="C634" s="9" t="s">
        <v>89</v>
      </c>
      <c r="D634" s="9">
        <v>2014</v>
      </c>
      <c r="E634" s="9" t="s">
        <v>1006</v>
      </c>
      <c r="F634" s="8"/>
    </row>
    <row r="635" spans="1:6" ht="15.75" hidden="1" outlineLevel="1" x14ac:dyDescent="0.25">
      <c r="A635" s="136">
        <v>287</v>
      </c>
      <c r="B635" s="2" t="s">
        <v>273</v>
      </c>
      <c r="C635" s="9" t="s">
        <v>89</v>
      </c>
      <c r="D635" s="9">
        <v>2017</v>
      </c>
      <c r="E635" s="9" t="s">
        <v>1006</v>
      </c>
      <c r="F635" s="8"/>
    </row>
    <row r="636" spans="1:6" ht="15.75" hidden="1" outlineLevel="1" x14ac:dyDescent="0.25">
      <c r="A636" s="136">
        <v>288</v>
      </c>
      <c r="B636" s="2" t="s">
        <v>784</v>
      </c>
      <c r="C636" s="9" t="s">
        <v>686</v>
      </c>
      <c r="D636" s="9">
        <v>2019</v>
      </c>
      <c r="E636" s="9" t="s">
        <v>1006</v>
      </c>
      <c r="F636" s="8"/>
    </row>
    <row r="637" spans="1:6" ht="15.75" hidden="1" outlineLevel="1" x14ac:dyDescent="0.25">
      <c r="A637" s="136">
        <v>289</v>
      </c>
      <c r="B637" s="2" t="s">
        <v>414</v>
      </c>
      <c r="C637" s="9" t="s">
        <v>415</v>
      </c>
      <c r="D637" s="9">
        <v>2016</v>
      </c>
      <c r="E637" s="9" t="s">
        <v>1006</v>
      </c>
      <c r="F637" s="8"/>
    </row>
    <row r="638" spans="1:6" ht="15.75" hidden="1" outlineLevel="1" x14ac:dyDescent="0.25">
      <c r="A638" s="136">
        <v>290</v>
      </c>
      <c r="B638" s="2" t="s">
        <v>648</v>
      </c>
      <c r="C638" s="9" t="s">
        <v>415</v>
      </c>
      <c r="D638" s="9">
        <v>2018</v>
      </c>
      <c r="E638" s="9" t="s">
        <v>1006</v>
      </c>
      <c r="F638" s="8"/>
    </row>
    <row r="639" spans="1:6" ht="15.75" hidden="1" outlineLevel="1" x14ac:dyDescent="0.25">
      <c r="A639" s="136">
        <v>291</v>
      </c>
      <c r="B639" s="2" t="s">
        <v>392</v>
      </c>
      <c r="C639" s="9" t="s">
        <v>393</v>
      </c>
      <c r="D639" s="9">
        <v>2016</v>
      </c>
      <c r="E639" s="9" t="s">
        <v>1006</v>
      </c>
      <c r="F639" s="8"/>
    </row>
    <row r="640" spans="1:6" ht="15.75" hidden="1" outlineLevel="1" x14ac:dyDescent="0.25">
      <c r="A640" s="136">
        <v>292</v>
      </c>
      <c r="B640" s="2" t="s">
        <v>609</v>
      </c>
      <c r="C640" s="9" t="s">
        <v>608</v>
      </c>
      <c r="D640" s="9">
        <v>2012</v>
      </c>
      <c r="E640" s="9" t="s">
        <v>1006</v>
      </c>
      <c r="F640" s="8"/>
    </row>
    <row r="641" spans="1:6" ht="15.75" hidden="1" outlineLevel="1" x14ac:dyDescent="0.25">
      <c r="A641" s="136">
        <v>293</v>
      </c>
      <c r="B641" s="2" t="s">
        <v>607</v>
      </c>
      <c r="C641" s="9" t="s">
        <v>608</v>
      </c>
      <c r="D641" s="9">
        <v>2012</v>
      </c>
      <c r="E641" s="9" t="s">
        <v>1006</v>
      </c>
      <c r="F641" s="8"/>
    </row>
    <row r="642" spans="1:6" ht="15.75" hidden="1" outlineLevel="1" x14ac:dyDescent="0.25">
      <c r="A642" s="136">
        <v>294</v>
      </c>
      <c r="B642" s="2" t="s">
        <v>578</v>
      </c>
      <c r="C642" s="9" t="s">
        <v>504</v>
      </c>
      <c r="D642" s="9">
        <v>2008</v>
      </c>
      <c r="E642" s="9" t="s">
        <v>1006</v>
      </c>
      <c r="F642" s="8"/>
    </row>
    <row r="643" spans="1:6" ht="15.75" hidden="1" outlineLevel="1" x14ac:dyDescent="0.25">
      <c r="A643" s="136">
        <v>295</v>
      </c>
      <c r="B643" s="2" t="s">
        <v>610</v>
      </c>
      <c r="C643" s="9" t="s">
        <v>504</v>
      </c>
      <c r="D643" s="9">
        <v>2012</v>
      </c>
      <c r="E643" s="9" t="s">
        <v>1006</v>
      </c>
      <c r="F643" s="8"/>
    </row>
    <row r="644" spans="1:6" ht="15.75" hidden="1" outlineLevel="1" x14ac:dyDescent="0.25">
      <c r="A644" s="136">
        <v>296</v>
      </c>
      <c r="B644" s="2" t="s">
        <v>503</v>
      </c>
      <c r="C644" s="9" t="s">
        <v>504</v>
      </c>
      <c r="D644" s="9">
        <v>2014</v>
      </c>
      <c r="E644" s="9" t="s">
        <v>1006</v>
      </c>
      <c r="F644" s="8"/>
    </row>
    <row r="645" spans="1:6" ht="15.75" hidden="1" outlineLevel="1" x14ac:dyDescent="0.25">
      <c r="A645" s="136">
        <v>297</v>
      </c>
      <c r="B645" s="2" t="s">
        <v>780</v>
      </c>
      <c r="C645" s="9" t="s">
        <v>504</v>
      </c>
      <c r="D645" s="9">
        <v>2015</v>
      </c>
      <c r="E645" s="9" t="s">
        <v>1006</v>
      </c>
      <c r="F645" s="8"/>
    </row>
    <row r="646" spans="1:6" ht="15.75" hidden="1" outlineLevel="1" x14ac:dyDescent="0.25">
      <c r="A646" s="136">
        <v>298</v>
      </c>
      <c r="B646" s="2" t="s">
        <v>809</v>
      </c>
      <c r="C646" s="9" t="s">
        <v>810</v>
      </c>
      <c r="D646" s="9">
        <v>2010</v>
      </c>
      <c r="E646" s="9" t="s">
        <v>1006</v>
      </c>
      <c r="F646" s="8"/>
    </row>
    <row r="647" spans="1:6" ht="15.75" hidden="1" outlineLevel="1" x14ac:dyDescent="0.25">
      <c r="A647" s="136">
        <v>299</v>
      </c>
      <c r="B647" s="2" t="s">
        <v>477</v>
      </c>
      <c r="C647" s="9" t="s">
        <v>478</v>
      </c>
      <c r="D647" s="9">
        <v>2015</v>
      </c>
      <c r="E647" s="9" t="s">
        <v>1006</v>
      </c>
      <c r="F647" s="8"/>
    </row>
    <row r="648" spans="1:6" ht="15.75" hidden="1" outlineLevel="1" x14ac:dyDescent="0.25">
      <c r="A648" s="136">
        <v>300</v>
      </c>
      <c r="B648" s="2" t="s">
        <v>253</v>
      </c>
      <c r="C648" s="9" t="s">
        <v>254</v>
      </c>
      <c r="D648" s="9">
        <v>2016</v>
      </c>
      <c r="E648" s="9" t="s">
        <v>1006</v>
      </c>
      <c r="F648" s="8"/>
    </row>
    <row r="649" spans="1:6" ht="15.75" hidden="1" outlineLevel="1" x14ac:dyDescent="0.25">
      <c r="A649" s="136">
        <v>301</v>
      </c>
      <c r="B649" s="2" t="s">
        <v>463</v>
      </c>
      <c r="C649" s="9" t="s">
        <v>300</v>
      </c>
      <c r="D649" s="9">
        <v>2016</v>
      </c>
      <c r="E649" s="9" t="s">
        <v>1006</v>
      </c>
      <c r="F649" s="8"/>
    </row>
    <row r="650" spans="1:6" ht="15.75" hidden="1" outlineLevel="1" x14ac:dyDescent="0.25">
      <c r="A650" s="136">
        <v>302</v>
      </c>
      <c r="B650" s="2" t="s">
        <v>299</v>
      </c>
      <c r="C650" s="9" t="s">
        <v>300</v>
      </c>
      <c r="D650" s="9">
        <v>2018</v>
      </c>
      <c r="E650" s="9" t="s">
        <v>1006</v>
      </c>
      <c r="F650" s="8"/>
    </row>
    <row r="651" spans="1:6" ht="15.75" hidden="1" outlineLevel="1" x14ac:dyDescent="0.25">
      <c r="A651" s="136">
        <v>303</v>
      </c>
      <c r="B651" s="2" t="s">
        <v>21</v>
      </c>
      <c r="C651" s="9" t="s">
        <v>22</v>
      </c>
      <c r="D651" s="9">
        <v>2006</v>
      </c>
      <c r="E651" s="9" t="s">
        <v>1006</v>
      </c>
      <c r="F651" s="8"/>
    </row>
    <row r="652" spans="1:6" ht="15.75" hidden="1" outlineLevel="1" x14ac:dyDescent="0.25">
      <c r="A652" s="136">
        <v>304</v>
      </c>
      <c r="B652" s="2" t="s">
        <v>566</v>
      </c>
      <c r="C652" s="9" t="s">
        <v>22</v>
      </c>
      <c r="D652" s="9">
        <v>2007</v>
      </c>
      <c r="E652" s="9" t="s">
        <v>1006</v>
      </c>
      <c r="F652" s="8"/>
    </row>
    <row r="653" spans="1:6" ht="15.75" hidden="1" outlineLevel="1" x14ac:dyDescent="0.25">
      <c r="A653" s="136">
        <v>305</v>
      </c>
      <c r="B653" s="2" t="s">
        <v>577</v>
      </c>
      <c r="C653" s="9" t="s">
        <v>22</v>
      </c>
      <c r="D653" s="9">
        <v>2009</v>
      </c>
      <c r="E653" s="9" t="s">
        <v>1006</v>
      </c>
      <c r="F653" s="8"/>
    </row>
    <row r="654" spans="1:6" ht="15.75" hidden="1" outlineLevel="1" x14ac:dyDescent="0.25">
      <c r="A654" s="136">
        <v>306</v>
      </c>
      <c r="B654" s="2" t="s">
        <v>416</v>
      </c>
      <c r="C654" s="9" t="s">
        <v>417</v>
      </c>
      <c r="D654" s="9">
        <v>2017</v>
      </c>
      <c r="E654" s="9" t="s">
        <v>1006</v>
      </c>
      <c r="F654" s="8"/>
    </row>
    <row r="655" spans="1:6" ht="15.75" hidden="1" outlineLevel="1" x14ac:dyDescent="0.25">
      <c r="A655" s="136">
        <v>307</v>
      </c>
      <c r="B655" s="2" t="s">
        <v>422</v>
      </c>
      <c r="C655" s="9" t="s">
        <v>423</v>
      </c>
      <c r="D655" s="9">
        <v>2016</v>
      </c>
      <c r="E655" s="9" t="s">
        <v>1006</v>
      </c>
      <c r="F655" s="8"/>
    </row>
    <row r="656" spans="1:6" ht="15.75" hidden="1" outlineLevel="1" x14ac:dyDescent="0.25">
      <c r="A656" s="136">
        <v>308</v>
      </c>
      <c r="B656" s="2" t="s">
        <v>538</v>
      </c>
      <c r="C656" s="9" t="s">
        <v>539</v>
      </c>
      <c r="D656" s="9">
        <v>2007</v>
      </c>
      <c r="E656" s="9" t="s">
        <v>1006</v>
      </c>
      <c r="F656" s="8"/>
    </row>
    <row r="657" spans="1:6" ht="15.75" hidden="1" outlineLevel="1" x14ac:dyDescent="0.25">
      <c r="A657" s="136">
        <v>309</v>
      </c>
      <c r="B657" s="2" t="s">
        <v>540</v>
      </c>
      <c r="C657" s="9" t="s">
        <v>541</v>
      </c>
      <c r="D657" s="9">
        <v>2009</v>
      </c>
      <c r="E657" s="9" t="s">
        <v>1006</v>
      </c>
      <c r="F657" s="8"/>
    </row>
    <row r="658" spans="1:6" ht="15.75" hidden="1" outlineLevel="1" x14ac:dyDescent="0.25">
      <c r="A658" s="136">
        <v>310</v>
      </c>
      <c r="B658" s="2" t="s">
        <v>761</v>
      </c>
      <c r="C658" s="9" t="s">
        <v>762</v>
      </c>
      <c r="D658" s="9">
        <v>2011</v>
      </c>
      <c r="E658" s="9" t="s">
        <v>1006</v>
      </c>
      <c r="F658" s="8"/>
    </row>
    <row r="659" spans="1:6" ht="15.75" hidden="1" outlineLevel="1" x14ac:dyDescent="0.25">
      <c r="A659" s="136">
        <v>311</v>
      </c>
      <c r="B659" s="2" t="s">
        <v>771</v>
      </c>
      <c r="C659" s="9" t="s">
        <v>762</v>
      </c>
      <c r="D659" s="9">
        <v>2013</v>
      </c>
      <c r="E659" s="9" t="s">
        <v>1006</v>
      </c>
      <c r="F659" s="8"/>
    </row>
    <row r="660" spans="1:6" ht="15.75" hidden="1" outlineLevel="1" x14ac:dyDescent="0.25">
      <c r="A660" s="136">
        <v>312</v>
      </c>
      <c r="B660" s="2" t="s">
        <v>634</v>
      </c>
      <c r="C660" s="9" t="s">
        <v>635</v>
      </c>
      <c r="D660" s="9">
        <v>2004</v>
      </c>
      <c r="E660" s="9" t="s">
        <v>1006</v>
      </c>
      <c r="F660" s="8"/>
    </row>
    <row r="661" spans="1:6" ht="15.75" hidden="1" outlineLevel="1" x14ac:dyDescent="0.25">
      <c r="A661" s="136">
        <v>313</v>
      </c>
      <c r="B661" s="2" t="s">
        <v>311</v>
      </c>
      <c r="C661" s="9" t="s">
        <v>312</v>
      </c>
      <c r="D661" s="9">
        <v>2006</v>
      </c>
      <c r="E661" s="9" t="s">
        <v>1006</v>
      </c>
      <c r="F661" s="8"/>
    </row>
    <row r="662" spans="1:6" ht="15.75" hidden="1" outlineLevel="1" x14ac:dyDescent="0.25">
      <c r="A662" s="136">
        <v>314</v>
      </c>
      <c r="B662" s="2" t="s">
        <v>427</v>
      </c>
      <c r="C662" s="9" t="s">
        <v>428</v>
      </c>
      <c r="D662" s="9">
        <v>2001</v>
      </c>
      <c r="E662" s="9" t="s">
        <v>1006</v>
      </c>
      <c r="F662" s="8"/>
    </row>
    <row r="663" spans="1:6" ht="15.75" hidden="1" outlineLevel="1" x14ac:dyDescent="0.25">
      <c r="A663" s="136">
        <v>315</v>
      </c>
      <c r="B663" s="2" t="s">
        <v>333</v>
      </c>
      <c r="C663" s="9" t="s">
        <v>280</v>
      </c>
      <c r="D663" s="9">
        <v>2007</v>
      </c>
      <c r="E663" s="9" t="s">
        <v>1006</v>
      </c>
      <c r="F663" s="8"/>
    </row>
    <row r="664" spans="1:6" ht="15.75" hidden="1" outlineLevel="1" x14ac:dyDescent="0.25">
      <c r="A664" s="136">
        <v>316</v>
      </c>
      <c r="B664" s="2" t="s">
        <v>279</v>
      </c>
      <c r="C664" s="9" t="s">
        <v>280</v>
      </c>
      <c r="D664" s="9">
        <v>2016</v>
      </c>
      <c r="E664" s="9" t="s">
        <v>1006</v>
      </c>
      <c r="F664" s="8"/>
    </row>
    <row r="665" spans="1:6" ht="15.75" hidden="1" outlineLevel="1" x14ac:dyDescent="0.25">
      <c r="A665" s="136">
        <v>317</v>
      </c>
      <c r="B665" s="2" t="s">
        <v>294</v>
      </c>
      <c r="C665" s="9" t="s">
        <v>295</v>
      </c>
      <c r="D665" s="9">
        <v>2007</v>
      </c>
      <c r="E665" s="9" t="s">
        <v>1006</v>
      </c>
      <c r="F665" s="8"/>
    </row>
    <row r="666" spans="1:6" ht="15.75" hidden="1" outlineLevel="1" x14ac:dyDescent="0.25">
      <c r="A666" s="136">
        <v>318</v>
      </c>
      <c r="B666" s="2" t="s">
        <v>66</v>
      </c>
      <c r="C666" s="9" t="s">
        <v>67</v>
      </c>
      <c r="D666" s="9">
        <v>2007</v>
      </c>
      <c r="E666" s="9" t="s">
        <v>1006</v>
      </c>
      <c r="F666" s="8"/>
    </row>
    <row r="667" spans="1:6" ht="15.75" hidden="1" outlineLevel="1" x14ac:dyDescent="0.25">
      <c r="A667" s="136">
        <v>319</v>
      </c>
      <c r="B667" s="2" t="s">
        <v>822</v>
      </c>
      <c r="C667" s="9" t="s">
        <v>823</v>
      </c>
      <c r="D667" s="9">
        <v>2007</v>
      </c>
      <c r="E667" s="9" t="s">
        <v>1006</v>
      </c>
      <c r="F667" s="8"/>
    </row>
    <row r="668" spans="1:6" ht="15.75" hidden="1" outlineLevel="1" x14ac:dyDescent="0.25">
      <c r="A668" s="136">
        <v>320</v>
      </c>
      <c r="B668" s="2" t="s">
        <v>824</v>
      </c>
      <c r="C668" s="9" t="s">
        <v>284</v>
      </c>
      <c r="D668" s="9">
        <v>2010</v>
      </c>
      <c r="E668" s="9" t="s">
        <v>1006</v>
      </c>
      <c r="F668" s="8"/>
    </row>
    <row r="669" spans="1:6" ht="15.75" hidden="1" outlineLevel="1" x14ac:dyDescent="0.25">
      <c r="A669" s="136">
        <v>321</v>
      </c>
      <c r="B669" s="2" t="s">
        <v>283</v>
      </c>
      <c r="C669" s="9" t="s">
        <v>284</v>
      </c>
      <c r="D669" s="9">
        <v>2010</v>
      </c>
      <c r="E669" s="9" t="s">
        <v>1006</v>
      </c>
      <c r="F669" s="8"/>
    </row>
    <row r="670" spans="1:6" ht="15.75" hidden="1" outlineLevel="1" x14ac:dyDescent="0.25">
      <c r="A670" s="136">
        <v>322</v>
      </c>
      <c r="B670" s="2" t="s">
        <v>856</v>
      </c>
      <c r="C670" s="9" t="s">
        <v>124</v>
      </c>
      <c r="D670" s="9">
        <v>2009</v>
      </c>
      <c r="E670" s="9" t="s">
        <v>1006</v>
      </c>
      <c r="F670" s="8"/>
    </row>
    <row r="671" spans="1:6" ht="15.75" hidden="1" outlineLevel="1" x14ac:dyDescent="0.25">
      <c r="A671" s="136">
        <v>323</v>
      </c>
      <c r="B671" s="2" t="s">
        <v>493</v>
      </c>
      <c r="C671" s="9" t="s">
        <v>124</v>
      </c>
      <c r="D671" s="9">
        <v>2012</v>
      </c>
      <c r="E671" s="9" t="s">
        <v>1006</v>
      </c>
      <c r="F671" s="8"/>
    </row>
    <row r="672" spans="1:6" ht="15.75" hidden="1" outlineLevel="1" x14ac:dyDescent="0.25">
      <c r="A672" s="136">
        <v>324</v>
      </c>
      <c r="B672" s="2" t="s">
        <v>123</v>
      </c>
      <c r="C672" s="9" t="s">
        <v>124</v>
      </c>
      <c r="D672" s="9">
        <v>2014</v>
      </c>
      <c r="E672" s="9" t="s">
        <v>1006</v>
      </c>
      <c r="F672" s="8"/>
    </row>
    <row r="673" spans="1:6" ht="15.75" collapsed="1" thickBot="1" x14ac:dyDescent="0.3">
      <c r="A673" s="136"/>
    </row>
    <row r="674" spans="1:6" ht="19.5" thickBot="1" x14ac:dyDescent="0.35">
      <c r="A674" s="210" t="s">
        <v>1077</v>
      </c>
      <c r="B674" s="211"/>
      <c r="C674" s="211"/>
      <c r="D674" s="211"/>
      <c r="E674" s="211"/>
      <c r="F674" s="124"/>
    </row>
    <row r="675" spans="1:6" ht="15.75" hidden="1" outlineLevel="1" x14ac:dyDescent="0.25">
      <c r="B675" s="131" t="s">
        <v>2</v>
      </c>
      <c r="C675" s="132" t="s">
        <v>3</v>
      </c>
      <c r="D675" s="133" t="s">
        <v>931</v>
      </c>
      <c r="E675" s="134" t="s">
        <v>1002</v>
      </c>
      <c r="F675" s="205"/>
    </row>
    <row r="676" spans="1:6" hidden="1" outlineLevel="1" x14ac:dyDescent="0.25">
      <c r="A676" s="6">
        <v>1</v>
      </c>
      <c r="B676" s="7" t="s">
        <v>930</v>
      </c>
      <c r="C676" s="7" t="s">
        <v>653</v>
      </c>
      <c r="D676" s="7">
        <v>2002</v>
      </c>
      <c r="E676" s="7" t="s">
        <v>1007</v>
      </c>
      <c r="F676" s="6"/>
    </row>
    <row r="677" spans="1:6" hidden="1" outlineLevel="1" x14ac:dyDescent="0.25">
      <c r="A677" s="6">
        <v>2</v>
      </c>
      <c r="B677" s="7" t="s">
        <v>63</v>
      </c>
      <c r="C677" s="7" t="s">
        <v>64</v>
      </c>
      <c r="D677" s="7">
        <v>2006</v>
      </c>
      <c r="E677" s="7" t="s">
        <v>1007</v>
      </c>
      <c r="F677" s="6"/>
    </row>
    <row r="678" spans="1:6" hidden="1" outlineLevel="1" x14ac:dyDescent="0.25">
      <c r="A678" s="6">
        <v>3</v>
      </c>
      <c r="B678" s="7" t="s">
        <v>65</v>
      </c>
      <c r="C678" s="7" t="s">
        <v>64</v>
      </c>
      <c r="D678" s="7">
        <v>2009</v>
      </c>
      <c r="E678" s="7" t="s">
        <v>1007</v>
      </c>
      <c r="F678" s="6"/>
    </row>
    <row r="679" spans="1:6" hidden="1" outlineLevel="1" x14ac:dyDescent="0.25">
      <c r="A679" s="6">
        <v>4</v>
      </c>
      <c r="B679" s="7" t="s">
        <v>9</v>
      </c>
      <c r="C679" s="7" t="s">
        <v>10</v>
      </c>
      <c r="D679" s="7">
        <v>2011</v>
      </c>
      <c r="E679" s="7" t="s">
        <v>1007</v>
      </c>
      <c r="F679" s="6"/>
    </row>
    <row r="680" spans="1:6" hidden="1" outlineLevel="1" x14ac:dyDescent="0.25">
      <c r="A680" s="6">
        <v>5</v>
      </c>
      <c r="B680" s="7" t="s">
        <v>11</v>
      </c>
      <c r="C680" s="7" t="s">
        <v>12</v>
      </c>
      <c r="D680" s="7">
        <v>2011</v>
      </c>
      <c r="E680" s="7" t="s">
        <v>1007</v>
      </c>
      <c r="F680" s="6"/>
    </row>
    <row r="681" spans="1:6" hidden="1" outlineLevel="1" x14ac:dyDescent="0.25">
      <c r="A681" s="6">
        <v>6</v>
      </c>
      <c r="B681" s="7" t="s">
        <v>821</v>
      </c>
      <c r="C681" s="7" t="s">
        <v>143</v>
      </c>
      <c r="D681" s="7">
        <v>2011</v>
      </c>
      <c r="E681" s="7" t="s">
        <v>1007</v>
      </c>
      <c r="F681" s="6"/>
    </row>
    <row r="682" spans="1:6" ht="15.75" hidden="1" outlineLevel="1" x14ac:dyDescent="0.25">
      <c r="A682" s="6">
        <v>7</v>
      </c>
      <c r="B682" s="2" t="s">
        <v>650</v>
      </c>
      <c r="C682" s="9" t="s">
        <v>651</v>
      </c>
      <c r="D682" s="9">
        <v>2014</v>
      </c>
      <c r="E682" s="9" t="s">
        <v>1007</v>
      </c>
      <c r="F682" s="8"/>
    </row>
    <row r="683" spans="1:6" ht="15.75" hidden="1" outlineLevel="1" x14ac:dyDescent="0.25">
      <c r="A683" s="6">
        <v>8</v>
      </c>
      <c r="B683" s="2" t="s">
        <v>125</v>
      </c>
      <c r="C683" s="9" t="s">
        <v>126</v>
      </c>
      <c r="D683" s="9">
        <v>2014</v>
      </c>
      <c r="E683" s="9" t="s">
        <v>1007</v>
      </c>
      <c r="F683" s="8"/>
    </row>
    <row r="684" spans="1:6" ht="15.75" hidden="1" outlineLevel="1" x14ac:dyDescent="0.25">
      <c r="A684" s="6">
        <v>9</v>
      </c>
      <c r="B684" s="2" t="s">
        <v>255</v>
      </c>
      <c r="C684" s="9" t="s">
        <v>126</v>
      </c>
      <c r="D684" s="9">
        <v>2016</v>
      </c>
      <c r="E684" s="9" t="s">
        <v>1007</v>
      </c>
      <c r="F684" s="8"/>
    </row>
    <row r="685" spans="1:6" ht="15.75" hidden="1" outlineLevel="1" x14ac:dyDescent="0.25">
      <c r="A685" s="6">
        <v>10</v>
      </c>
      <c r="B685" s="2" t="s">
        <v>811</v>
      </c>
      <c r="C685" s="9" t="s">
        <v>812</v>
      </c>
      <c r="D685" s="9">
        <v>2018</v>
      </c>
      <c r="E685" s="9" t="s">
        <v>1007</v>
      </c>
      <c r="F685" s="8"/>
    </row>
    <row r="686" spans="1:6" ht="15.75" hidden="1" outlineLevel="1" x14ac:dyDescent="0.25">
      <c r="A686" s="6">
        <v>11</v>
      </c>
      <c r="B686" s="2" t="s">
        <v>68</v>
      </c>
      <c r="C686" s="9" t="s">
        <v>69</v>
      </c>
      <c r="D686" s="9">
        <v>2005</v>
      </c>
      <c r="E686" s="9" t="s">
        <v>1007</v>
      </c>
      <c r="F686" s="8"/>
    </row>
    <row r="687" spans="1:6" ht="15.75" hidden="1" outlineLevel="1" x14ac:dyDescent="0.25">
      <c r="A687" s="6">
        <v>12</v>
      </c>
      <c r="B687" s="2" t="s">
        <v>418</v>
      </c>
      <c r="C687" s="9" t="s">
        <v>419</v>
      </c>
      <c r="D687" s="9">
        <v>2010</v>
      </c>
      <c r="E687" s="9" t="s">
        <v>1007</v>
      </c>
      <c r="F687" s="8"/>
    </row>
    <row r="688" spans="1:6" ht="15.75" hidden="1" outlineLevel="1" x14ac:dyDescent="0.25">
      <c r="A688" s="6">
        <v>13</v>
      </c>
      <c r="B688" s="2" t="s">
        <v>574</v>
      </c>
      <c r="C688" s="9" t="s">
        <v>537</v>
      </c>
      <c r="D688" s="9">
        <v>2007</v>
      </c>
      <c r="E688" s="9" t="s">
        <v>1007</v>
      </c>
      <c r="F688" s="8"/>
    </row>
    <row r="689" spans="1:6" ht="15.75" hidden="1" outlineLevel="1" x14ac:dyDescent="0.25">
      <c r="A689" s="6">
        <v>14</v>
      </c>
      <c r="B689" s="2" t="s">
        <v>536</v>
      </c>
      <c r="C689" s="9" t="s">
        <v>537</v>
      </c>
      <c r="D689" s="9">
        <v>2013</v>
      </c>
      <c r="E689" s="9" t="s">
        <v>1007</v>
      </c>
      <c r="F689" s="8"/>
    </row>
    <row r="690" spans="1:6" ht="15.75" hidden="1" outlineLevel="1" x14ac:dyDescent="0.25">
      <c r="A690" s="6">
        <v>15</v>
      </c>
      <c r="B690" s="2" t="s">
        <v>928</v>
      </c>
      <c r="C690" s="9" t="s">
        <v>653</v>
      </c>
      <c r="D690" s="9">
        <v>2001</v>
      </c>
      <c r="E690" s="9" t="s">
        <v>1007</v>
      </c>
      <c r="F690" s="8"/>
    </row>
    <row r="691" spans="1:6" ht="15.75" hidden="1" outlineLevel="1" x14ac:dyDescent="0.25">
      <c r="A691" s="6">
        <v>16</v>
      </c>
      <c r="B691" s="2" t="s">
        <v>657</v>
      </c>
      <c r="C691" s="9" t="s">
        <v>653</v>
      </c>
      <c r="D691" s="9">
        <v>2013</v>
      </c>
      <c r="E691" s="9" t="s">
        <v>1007</v>
      </c>
      <c r="F691" s="8"/>
    </row>
    <row r="692" spans="1:6" ht="15.75" hidden="1" outlineLevel="1" x14ac:dyDescent="0.25">
      <c r="A692" s="6">
        <v>17</v>
      </c>
      <c r="B692" s="2" t="s">
        <v>652</v>
      </c>
      <c r="C692" s="9" t="s">
        <v>653</v>
      </c>
      <c r="D692" s="9">
        <v>2013</v>
      </c>
      <c r="E692" s="9" t="s">
        <v>1007</v>
      </c>
      <c r="F692" s="8"/>
    </row>
    <row r="693" spans="1:6" ht="15.75" hidden="1" outlineLevel="1" x14ac:dyDescent="0.25">
      <c r="A693" s="6">
        <v>18</v>
      </c>
      <c r="B693" s="2" t="s">
        <v>763</v>
      </c>
      <c r="C693" s="9" t="s">
        <v>653</v>
      </c>
      <c r="D693" s="9">
        <v>2018</v>
      </c>
      <c r="E693" s="9" t="s">
        <v>1007</v>
      </c>
      <c r="F693" s="8"/>
    </row>
    <row r="694" spans="1:6" ht="15.75" hidden="1" outlineLevel="1" x14ac:dyDescent="0.25">
      <c r="A694" s="6">
        <v>19</v>
      </c>
      <c r="B694" s="2" t="s">
        <v>436</v>
      </c>
      <c r="C694" s="9" t="s">
        <v>437</v>
      </c>
      <c r="D694" s="9">
        <v>2014</v>
      </c>
      <c r="E694" s="9" t="s">
        <v>1007</v>
      </c>
      <c r="F694" s="8"/>
    </row>
    <row r="695" spans="1:6" ht="15.75" hidden="1" outlineLevel="1" x14ac:dyDescent="0.25">
      <c r="A695" s="6">
        <v>20</v>
      </c>
      <c r="B695" s="2" t="s">
        <v>489</v>
      </c>
      <c r="C695" s="9" t="s">
        <v>490</v>
      </c>
      <c r="D695" s="9">
        <v>2015</v>
      </c>
      <c r="E695" s="9" t="s">
        <v>1007</v>
      </c>
      <c r="F695" s="8"/>
    </row>
    <row r="696" spans="1:6" ht="15.75" hidden="1" outlineLevel="1" x14ac:dyDescent="0.25">
      <c r="A696" s="6">
        <v>21</v>
      </c>
      <c r="B696" s="2" t="s">
        <v>636</v>
      </c>
      <c r="C696" s="9" t="s">
        <v>637</v>
      </c>
      <c r="D696" s="9">
        <v>2013</v>
      </c>
      <c r="E696" s="9" t="s">
        <v>1007</v>
      </c>
      <c r="F696" s="8"/>
    </row>
    <row r="697" spans="1:6" ht="15.75" hidden="1" outlineLevel="1" x14ac:dyDescent="0.25">
      <c r="A697" s="6">
        <v>22</v>
      </c>
      <c r="B697" s="2" t="s">
        <v>317</v>
      </c>
      <c r="C697" s="9" t="s">
        <v>318</v>
      </c>
      <c r="D697" s="9">
        <v>2013</v>
      </c>
      <c r="E697" s="9" t="s">
        <v>1007</v>
      </c>
      <c r="F697" s="8"/>
    </row>
    <row r="698" spans="1:6" ht="15.75" hidden="1" outlineLevel="1" x14ac:dyDescent="0.25">
      <c r="A698" s="6">
        <v>23</v>
      </c>
      <c r="B698" s="2" t="s">
        <v>656</v>
      </c>
      <c r="C698" s="9" t="s">
        <v>270</v>
      </c>
      <c r="D698" s="9">
        <v>2008</v>
      </c>
      <c r="E698" s="9" t="s">
        <v>1007</v>
      </c>
      <c r="F698" s="8"/>
    </row>
    <row r="699" spans="1:6" ht="15.75" hidden="1" outlineLevel="1" x14ac:dyDescent="0.25">
      <c r="A699" s="6">
        <v>24</v>
      </c>
      <c r="B699" s="2" t="s">
        <v>269</v>
      </c>
      <c r="C699" s="9" t="s">
        <v>270</v>
      </c>
      <c r="D699" s="9">
        <v>2008</v>
      </c>
      <c r="E699" s="9" t="s">
        <v>1007</v>
      </c>
      <c r="F699" s="8"/>
    </row>
    <row r="700" spans="1:6" ht="15.75" hidden="1" outlineLevel="1" x14ac:dyDescent="0.25">
      <c r="A700" s="6">
        <v>25</v>
      </c>
      <c r="B700" s="2" t="s">
        <v>460</v>
      </c>
      <c r="C700" s="9" t="s">
        <v>270</v>
      </c>
      <c r="D700" s="9">
        <v>2010</v>
      </c>
      <c r="E700" s="9" t="s">
        <v>1007</v>
      </c>
      <c r="F700" s="8"/>
    </row>
    <row r="701" spans="1:6" ht="15.75" hidden="1" outlineLevel="1" x14ac:dyDescent="0.25">
      <c r="A701" s="6">
        <v>26</v>
      </c>
      <c r="B701" s="2" t="s">
        <v>658</v>
      </c>
      <c r="C701" s="9" t="s">
        <v>270</v>
      </c>
      <c r="D701" s="9">
        <v>2010</v>
      </c>
      <c r="E701" s="9" t="s">
        <v>1007</v>
      </c>
      <c r="F701" s="8"/>
    </row>
    <row r="702" spans="1:6" ht="15.75" hidden="1" outlineLevel="1" x14ac:dyDescent="0.25">
      <c r="A702" s="6">
        <v>27</v>
      </c>
      <c r="B702" s="2" t="s">
        <v>825</v>
      </c>
      <c r="C702" s="9" t="s">
        <v>270</v>
      </c>
      <c r="D702" s="9">
        <v>2011</v>
      </c>
      <c r="E702" s="9" t="s">
        <v>1007</v>
      </c>
      <c r="F702" s="8"/>
    </row>
    <row r="703" spans="1:6" ht="15.75" hidden="1" outlineLevel="1" x14ac:dyDescent="0.25">
      <c r="A703" s="6">
        <v>28</v>
      </c>
      <c r="B703" s="2" t="s">
        <v>388</v>
      </c>
      <c r="C703" s="9" t="s">
        <v>270</v>
      </c>
      <c r="D703" s="9">
        <v>2012</v>
      </c>
      <c r="E703" s="9" t="s">
        <v>1007</v>
      </c>
      <c r="F703" s="8"/>
    </row>
    <row r="704" spans="1:6" ht="15.75" hidden="1" outlineLevel="1" x14ac:dyDescent="0.25">
      <c r="A704" s="6">
        <v>29</v>
      </c>
      <c r="B704" s="2" t="s">
        <v>310</v>
      </c>
      <c r="C704" s="9" t="s">
        <v>270</v>
      </c>
      <c r="D704" s="9">
        <v>2013</v>
      </c>
      <c r="E704" s="9" t="s">
        <v>1007</v>
      </c>
      <c r="F704" s="8"/>
    </row>
    <row r="705" spans="1:6" ht="15.75" hidden="1" outlineLevel="1" x14ac:dyDescent="0.25">
      <c r="A705" s="6">
        <v>30</v>
      </c>
      <c r="B705" s="2" t="s">
        <v>842</v>
      </c>
      <c r="C705" s="9" t="s">
        <v>77</v>
      </c>
      <c r="D705" s="9">
        <v>2010</v>
      </c>
      <c r="E705" s="9" t="s">
        <v>1007</v>
      </c>
      <c r="F705" s="8"/>
    </row>
    <row r="706" spans="1:6" ht="15.75" hidden="1" outlineLevel="1" x14ac:dyDescent="0.25">
      <c r="A706" s="6">
        <v>31</v>
      </c>
      <c r="B706" s="2" t="s">
        <v>852</v>
      </c>
      <c r="C706" s="9" t="s">
        <v>77</v>
      </c>
      <c r="D706" s="9">
        <v>2010</v>
      </c>
      <c r="E706" s="9" t="s">
        <v>1007</v>
      </c>
      <c r="F706" s="8"/>
    </row>
    <row r="707" spans="1:6" ht="15.75" hidden="1" outlineLevel="1" x14ac:dyDescent="0.25">
      <c r="A707" s="6">
        <v>32</v>
      </c>
      <c r="B707" s="2" t="s">
        <v>277</v>
      </c>
      <c r="C707" s="9" t="s">
        <v>77</v>
      </c>
      <c r="D707" s="9">
        <v>2012</v>
      </c>
      <c r="E707" s="9" t="s">
        <v>1007</v>
      </c>
      <c r="F707" s="8"/>
    </row>
    <row r="708" spans="1:6" ht="15.75" hidden="1" outlineLevel="1" x14ac:dyDescent="0.25">
      <c r="A708" s="6">
        <v>33</v>
      </c>
      <c r="B708" s="2" t="s">
        <v>276</v>
      </c>
      <c r="C708" s="9" t="s">
        <v>77</v>
      </c>
      <c r="D708" s="9">
        <v>2013</v>
      </c>
      <c r="E708" s="9" t="s">
        <v>1007</v>
      </c>
      <c r="F708" s="8"/>
    </row>
    <row r="709" spans="1:6" ht="15.75" hidden="1" outlineLevel="1" x14ac:dyDescent="0.25">
      <c r="A709" s="6">
        <v>34</v>
      </c>
      <c r="B709" s="2" t="s">
        <v>306</v>
      </c>
      <c r="C709" s="9" t="s">
        <v>77</v>
      </c>
      <c r="D709" s="9">
        <v>2015</v>
      </c>
      <c r="E709" s="9" t="s">
        <v>1007</v>
      </c>
      <c r="F709" s="8"/>
    </row>
    <row r="710" spans="1:6" ht="15.75" hidden="1" outlineLevel="1" x14ac:dyDescent="0.25">
      <c r="A710" s="6">
        <v>35</v>
      </c>
      <c r="B710" s="2" t="s">
        <v>749</v>
      </c>
      <c r="C710" s="9" t="s">
        <v>77</v>
      </c>
      <c r="D710" s="9">
        <v>2015</v>
      </c>
      <c r="E710" s="9" t="s">
        <v>1007</v>
      </c>
      <c r="F710" s="8"/>
    </row>
    <row r="711" spans="1:6" ht="15.75" hidden="1" outlineLevel="1" x14ac:dyDescent="0.25">
      <c r="A711" s="6">
        <v>36</v>
      </c>
      <c r="B711" s="2" t="s">
        <v>76</v>
      </c>
      <c r="C711" s="9" t="s">
        <v>77</v>
      </c>
      <c r="D711" s="9">
        <v>2016</v>
      </c>
      <c r="E711" s="9" t="s">
        <v>1007</v>
      </c>
      <c r="F711" s="8"/>
    </row>
    <row r="712" spans="1:6" ht="15.75" hidden="1" outlineLevel="1" x14ac:dyDescent="0.25">
      <c r="A712" s="6">
        <v>37</v>
      </c>
      <c r="B712" s="2" t="s">
        <v>432</v>
      </c>
      <c r="C712" s="9" t="s">
        <v>433</v>
      </c>
      <c r="D712" s="9">
        <v>2012</v>
      </c>
      <c r="E712" s="9" t="s">
        <v>1007</v>
      </c>
      <c r="F712" s="8"/>
    </row>
    <row r="713" spans="1:6" ht="15.75" hidden="1" outlineLevel="1" x14ac:dyDescent="0.25">
      <c r="A713" s="6">
        <v>38</v>
      </c>
      <c r="B713" s="2" t="s">
        <v>100</v>
      </c>
      <c r="C713" s="9" t="s">
        <v>101</v>
      </c>
      <c r="D713" s="9">
        <v>2014</v>
      </c>
      <c r="E713" s="9" t="s">
        <v>1007</v>
      </c>
      <c r="F713" s="8"/>
    </row>
    <row r="714" spans="1:6" ht="15.75" hidden="1" outlineLevel="1" x14ac:dyDescent="0.25">
      <c r="A714" s="6">
        <v>39</v>
      </c>
      <c r="B714" s="2" t="s">
        <v>129</v>
      </c>
      <c r="C714" s="9" t="s">
        <v>130</v>
      </c>
      <c r="D714" s="9">
        <v>2015</v>
      </c>
      <c r="E714" s="9" t="s">
        <v>1007</v>
      </c>
      <c r="F714" s="8"/>
    </row>
    <row r="715" spans="1:6" ht="15.75" hidden="1" outlineLevel="1" x14ac:dyDescent="0.25">
      <c r="A715" s="6">
        <v>40</v>
      </c>
      <c r="B715" s="2" t="s">
        <v>256</v>
      </c>
      <c r="C715" s="9" t="s">
        <v>257</v>
      </c>
      <c r="D715" s="9">
        <v>2006</v>
      </c>
      <c r="E715" s="9" t="s">
        <v>1007</v>
      </c>
      <c r="F715" s="8"/>
    </row>
    <row r="716" spans="1:6" ht="15.75" hidden="1" outlineLevel="1" x14ac:dyDescent="0.25">
      <c r="A716" s="6">
        <v>41</v>
      </c>
      <c r="B716" s="2" t="s">
        <v>135</v>
      </c>
      <c r="C716" s="9" t="s">
        <v>136</v>
      </c>
      <c r="D716" s="9">
        <v>2011</v>
      </c>
      <c r="E716" s="9" t="s">
        <v>1007</v>
      </c>
      <c r="F716" s="8"/>
    </row>
    <row r="717" spans="1:6" ht="15.75" hidden="1" outlineLevel="1" x14ac:dyDescent="0.25">
      <c r="A717" s="6">
        <v>42</v>
      </c>
      <c r="B717" s="2" t="s">
        <v>298</v>
      </c>
      <c r="C717" s="9" t="s">
        <v>136</v>
      </c>
      <c r="D717" s="9">
        <v>2012</v>
      </c>
      <c r="E717" s="9" t="s">
        <v>1007</v>
      </c>
      <c r="F717" s="8"/>
    </row>
    <row r="718" spans="1:6" ht="15.75" hidden="1" outlineLevel="1" x14ac:dyDescent="0.25">
      <c r="A718" s="6">
        <v>43</v>
      </c>
      <c r="B718" s="2" t="s">
        <v>138</v>
      </c>
      <c r="C718" s="9" t="s">
        <v>136</v>
      </c>
      <c r="D718" s="9">
        <v>2014</v>
      </c>
      <c r="E718" s="9" t="s">
        <v>1007</v>
      </c>
      <c r="F718" s="8"/>
    </row>
    <row r="719" spans="1:6" ht="15.75" hidden="1" outlineLevel="1" x14ac:dyDescent="0.25">
      <c r="A719" s="6">
        <v>44</v>
      </c>
      <c r="B719" s="2" t="s">
        <v>826</v>
      </c>
      <c r="C719" s="9" t="s">
        <v>136</v>
      </c>
      <c r="D719" s="9">
        <v>2014</v>
      </c>
      <c r="E719" s="9" t="s">
        <v>1007</v>
      </c>
      <c r="F719" s="8"/>
    </row>
    <row r="720" spans="1:6" ht="15.75" hidden="1" outlineLevel="1" x14ac:dyDescent="0.25">
      <c r="A720" s="6">
        <v>45</v>
      </c>
      <c r="B720" s="2" t="s">
        <v>747</v>
      </c>
      <c r="C720" s="9" t="s">
        <v>136</v>
      </c>
      <c r="D720" s="9">
        <v>2014</v>
      </c>
      <c r="E720" s="9" t="s">
        <v>1007</v>
      </c>
      <c r="F720" s="8"/>
    </row>
    <row r="721" spans="1:6" ht="15.75" hidden="1" outlineLevel="1" x14ac:dyDescent="0.25">
      <c r="A721" s="6">
        <v>46</v>
      </c>
      <c r="B721" s="2" t="s">
        <v>142</v>
      </c>
      <c r="C721" s="9" t="s">
        <v>143</v>
      </c>
      <c r="D721" s="9">
        <v>2012</v>
      </c>
      <c r="E721" s="9" t="s">
        <v>1007</v>
      </c>
      <c r="F721" s="8"/>
    </row>
    <row r="722" spans="1:6" ht="15.75" hidden="1" outlineLevel="1" x14ac:dyDescent="0.25">
      <c r="A722" s="6">
        <v>47</v>
      </c>
      <c r="B722" s="2" t="s">
        <v>96</v>
      </c>
      <c r="C722" s="9" t="s">
        <v>97</v>
      </c>
      <c r="D722" s="9">
        <v>2010</v>
      </c>
      <c r="E722" s="9" t="s">
        <v>1007</v>
      </c>
      <c r="F722" s="8"/>
    </row>
    <row r="723" spans="1:6" ht="15.75" hidden="1" outlineLevel="1" x14ac:dyDescent="0.25">
      <c r="A723" s="6">
        <v>48</v>
      </c>
      <c r="B723" s="2" t="s">
        <v>384</v>
      </c>
      <c r="C723" s="9" t="s">
        <v>385</v>
      </c>
      <c r="D723" s="9">
        <v>2012</v>
      </c>
      <c r="E723" s="9" t="s">
        <v>1007</v>
      </c>
      <c r="F723" s="8"/>
    </row>
    <row r="724" spans="1:6" ht="15.75" hidden="1" outlineLevel="1" x14ac:dyDescent="0.25">
      <c r="A724" s="6">
        <v>49</v>
      </c>
      <c r="B724" s="2" t="s">
        <v>604</v>
      </c>
      <c r="C724" s="9" t="s">
        <v>548</v>
      </c>
      <c r="D724" s="9">
        <v>2012</v>
      </c>
      <c r="E724" s="9" t="s">
        <v>1007</v>
      </c>
      <c r="F724" s="8"/>
    </row>
    <row r="725" spans="1:6" ht="15.75" hidden="1" outlineLevel="1" x14ac:dyDescent="0.25">
      <c r="A725" s="6">
        <v>50</v>
      </c>
      <c r="B725" s="2" t="s">
        <v>603</v>
      </c>
      <c r="C725" s="9" t="s">
        <v>548</v>
      </c>
      <c r="D725" s="9">
        <v>2012</v>
      </c>
      <c r="E725" s="9" t="s">
        <v>1007</v>
      </c>
      <c r="F725" s="8"/>
    </row>
    <row r="726" spans="1:6" ht="15.75" hidden="1" outlineLevel="1" x14ac:dyDescent="0.25">
      <c r="A726" s="6">
        <v>51</v>
      </c>
      <c r="B726" s="2" t="s">
        <v>547</v>
      </c>
      <c r="C726" s="9" t="s">
        <v>548</v>
      </c>
      <c r="D726" s="9">
        <v>2014</v>
      </c>
      <c r="E726" s="9" t="s">
        <v>1007</v>
      </c>
      <c r="F726" s="8"/>
    </row>
    <row r="727" spans="1:6" ht="15.75" hidden="1" outlineLevel="1" x14ac:dyDescent="0.25">
      <c r="A727" s="6">
        <v>52</v>
      </c>
      <c r="B727" s="2" t="s">
        <v>412</v>
      </c>
      <c r="C727" s="9" t="s">
        <v>413</v>
      </c>
      <c r="D727" s="9">
        <v>2012</v>
      </c>
      <c r="E727" s="9" t="s">
        <v>1007</v>
      </c>
      <c r="F727" s="8"/>
    </row>
    <row r="728" spans="1:6" ht="15.75" hidden="1" outlineLevel="1" x14ac:dyDescent="0.25">
      <c r="A728" s="6">
        <v>53</v>
      </c>
      <c r="B728" s="2" t="s">
        <v>602</v>
      </c>
      <c r="C728" s="9" t="s">
        <v>324</v>
      </c>
      <c r="D728" s="9">
        <v>2006</v>
      </c>
      <c r="E728" s="9" t="s">
        <v>1007</v>
      </c>
      <c r="F728" s="8"/>
    </row>
    <row r="729" spans="1:6" ht="15.75" hidden="1" outlineLevel="1" x14ac:dyDescent="0.25">
      <c r="A729" s="6">
        <v>54</v>
      </c>
      <c r="B729" s="2" t="s">
        <v>628</v>
      </c>
      <c r="C729" s="9" t="s">
        <v>324</v>
      </c>
      <c r="D729" s="9">
        <v>2010</v>
      </c>
      <c r="E729" s="9" t="s">
        <v>1007</v>
      </c>
      <c r="F729" s="8"/>
    </row>
    <row r="730" spans="1:6" ht="15.75" hidden="1" outlineLevel="1" x14ac:dyDescent="0.25">
      <c r="A730" s="6">
        <v>55</v>
      </c>
      <c r="B730" s="2" t="s">
        <v>833</v>
      </c>
      <c r="C730" s="9" t="s">
        <v>324</v>
      </c>
      <c r="D730" s="9">
        <v>2012</v>
      </c>
      <c r="E730" s="9" t="s">
        <v>1007</v>
      </c>
      <c r="F730" s="8"/>
    </row>
    <row r="731" spans="1:6" ht="15.75" hidden="1" outlineLevel="1" x14ac:dyDescent="0.25">
      <c r="A731" s="6">
        <v>56</v>
      </c>
      <c r="B731" s="2" t="s">
        <v>670</v>
      </c>
      <c r="C731" s="9" t="s">
        <v>324</v>
      </c>
      <c r="D731" s="9">
        <v>2013</v>
      </c>
      <c r="E731" s="9" t="s">
        <v>1007</v>
      </c>
      <c r="F731" s="8"/>
    </row>
    <row r="732" spans="1:6" ht="15.75" hidden="1" outlineLevel="1" x14ac:dyDescent="0.25">
      <c r="A732" s="6">
        <v>57</v>
      </c>
      <c r="B732" s="2" t="s">
        <v>323</v>
      </c>
      <c r="C732" s="9" t="s">
        <v>324</v>
      </c>
      <c r="D732" s="9">
        <v>2015</v>
      </c>
      <c r="E732" s="9" t="s">
        <v>1007</v>
      </c>
      <c r="F732" s="8"/>
    </row>
    <row r="733" spans="1:6" ht="15.75" hidden="1" outlineLevel="1" x14ac:dyDescent="0.25">
      <c r="A733" s="6">
        <v>58</v>
      </c>
      <c r="B733" s="2" t="s">
        <v>756</v>
      </c>
      <c r="C733" s="9" t="s">
        <v>324</v>
      </c>
      <c r="D733" s="9">
        <v>2015</v>
      </c>
      <c r="E733" s="9" t="s">
        <v>1007</v>
      </c>
      <c r="F733" s="8"/>
    </row>
    <row r="734" spans="1:6" collapsed="1" x14ac:dyDescent="0.25"/>
  </sheetData>
  <mergeCells count="11">
    <mergeCell ref="A224:E224"/>
    <mergeCell ref="A301:E301"/>
    <mergeCell ref="A306:E306"/>
    <mergeCell ref="A347:E347"/>
    <mergeCell ref="A674:E674"/>
    <mergeCell ref="A155:E155"/>
    <mergeCell ref="A28:M29"/>
    <mergeCell ref="A1:E1"/>
    <mergeCell ref="A3:E3"/>
    <mergeCell ref="A57:E57"/>
    <mergeCell ref="A79:E79"/>
  </mergeCells>
  <conditionalFormatting sqref="B4:B27">
    <cfRule type="duplicateValues" dxfId="33" priority="18"/>
  </conditionalFormatting>
  <conditionalFormatting sqref="B31:B52">
    <cfRule type="duplicateValues" dxfId="32" priority="17"/>
  </conditionalFormatting>
  <conditionalFormatting sqref="B58:B77">
    <cfRule type="duplicateValues" dxfId="31" priority="16"/>
  </conditionalFormatting>
  <conditionalFormatting sqref="B80:B151">
    <cfRule type="duplicateValues" dxfId="30" priority="15"/>
  </conditionalFormatting>
  <conditionalFormatting sqref="B152:B153">
    <cfRule type="duplicateValues" dxfId="29" priority="14"/>
  </conditionalFormatting>
  <conditionalFormatting sqref="B156:B202">
    <cfRule type="duplicateValues" dxfId="28" priority="13"/>
  </conditionalFormatting>
  <conditionalFormatting sqref="B203:B214">
    <cfRule type="duplicateValues" dxfId="27" priority="12"/>
  </conditionalFormatting>
  <conditionalFormatting sqref="B215:B222">
    <cfRule type="duplicateValues" dxfId="26" priority="11"/>
  </conditionalFormatting>
  <conditionalFormatting sqref="B225:B240">
    <cfRule type="duplicateValues" dxfId="25" priority="10"/>
  </conditionalFormatting>
  <conditionalFormatting sqref="B241:B299">
    <cfRule type="duplicateValues" dxfId="24" priority="9"/>
  </conditionalFormatting>
  <conditionalFormatting sqref="B302">
    <cfRule type="duplicateValues" dxfId="23" priority="8"/>
  </conditionalFormatting>
  <conditionalFormatting sqref="B303:B304">
    <cfRule type="duplicateValues" dxfId="22" priority="7"/>
  </conditionalFormatting>
  <conditionalFormatting sqref="B307:B313">
    <cfRule type="duplicateValues" dxfId="21" priority="6"/>
  </conditionalFormatting>
  <conditionalFormatting sqref="B314:B345">
    <cfRule type="duplicateValues" dxfId="20" priority="5"/>
  </conditionalFormatting>
  <conditionalFormatting sqref="B348:B494">
    <cfRule type="duplicateValues" dxfId="19" priority="4"/>
  </conditionalFormatting>
  <conditionalFormatting sqref="B495:B672">
    <cfRule type="duplicateValues" dxfId="18" priority="3"/>
  </conditionalFormatting>
  <conditionalFormatting sqref="B675:B681">
    <cfRule type="duplicateValues" dxfId="17" priority="2"/>
  </conditionalFormatting>
  <conditionalFormatting sqref="B682:B733">
    <cfRule type="duplicateValues" dxfId="16" priority="1"/>
  </conditionalFormatting>
  <printOptions horizontalCentered="1"/>
  <pageMargins left="0.7" right="0.7" top="0.75" bottom="0.75" header="0.3" footer="0.3"/>
  <pageSetup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14</vt:i4>
      </vt:variant>
    </vt:vector>
  </HeadingPairs>
  <TitlesOfParts>
    <vt:vector size="32" baseType="lpstr">
      <vt:lpstr>VEHICULOS INCAUTADOS</vt:lpstr>
      <vt:lpstr>VEHICULOS PROPIOS</vt:lpstr>
      <vt:lpstr>UNIVERSO VEHICULAR (TODOS)</vt:lpstr>
      <vt:lpstr>LISTADO POR LOTES</vt:lpstr>
      <vt:lpstr>LISTADO DE LOTES 2022</vt:lpstr>
      <vt:lpstr>LOTES POR MARCAS</vt:lpstr>
      <vt:lpstr>MOTOCICLETA</vt:lpstr>
      <vt:lpstr>LOTES ESPECIALIZADOS</vt:lpstr>
      <vt:lpstr>LISTADO POR MARCAS</vt:lpstr>
      <vt:lpstr>LOTE 1 FORM OFERTA ISUZU</vt:lpstr>
      <vt:lpstr>LOTE 2 FORM OFERTA MAZDA</vt:lpstr>
      <vt:lpstr>LOTE 3 FORM OFERTA NISSAN</vt:lpstr>
      <vt:lpstr>LOTE 4 FORM OFERTA TOYOTA</vt:lpstr>
      <vt:lpstr>LOTE 5 6 FORM OFERTA AMERICANO</vt:lpstr>
      <vt:lpstr>LOTE 7 FORM OFERTA CHINO</vt:lpstr>
      <vt:lpstr>LOTE 8 9 FORM OFERTA EUROPEO</vt:lpstr>
      <vt:lpstr>LOTE 10 11 12 13 14  F JAPONES</vt:lpstr>
      <vt:lpstr>LOTE 15 16 FORM OFERTA COREANOS</vt:lpstr>
      <vt:lpstr>'LISTADO DE LOTES 2022'!Área_de_impresión</vt:lpstr>
      <vt:lpstr>'LISTADO POR MARCAS'!Área_de_impresión</vt:lpstr>
      <vt:lpstr>'LOTE 1 FORM OFERTA ISUZU'!Área_de_impresión</vt:lpstr>
      <vt:lpstr>'LOTE 10 11 12 13 14  F JAPONES'!Área_de_impresión</vt:lpstr>
      <vt:lpstr>'LOTE 15 16 FORM OFERTA COREANOS'!Área_de_impresión</vt:lpstr>
      <vt:lpstr>'LOTE 2 FORM OFERTA MAZDA'!Área_de_impresión</vt:lpstr>
      <vt:lpstr>'LOTE 3 FORM OFERTA NISSAN'!Área_de_impresión</vt:lpstr>
      <vt:lpstr>'LOTE 4 FORM OFERTA TOYOTA'!Área_de_impresión</vt:lpstr>
      <vt:lpstr>'LOTE 5 6 FORM OFERTA AMERICANO'!Área_de_impresión</vt:lpstr>
      <vt:lpstr>'LOTE 7 FORM OFERTA CHINO'!Área_de_impresión</vt:lpstr>
      <vt:lpstr>'LOTE 8 9 FORM OFERTA EUROPEO'!Área_de_impresión</vt:lpstr>
      <vt:lpstr>'VEHICULOS INCAUTADOS'!Área_de_impresión</vt:lpstr>
      <vt:lpstr>'LOTE 3 FORM OFERTA NISSAN'!Títulos_a_imprimir</vt:lpstr>
      <vt:lpstr>'LOTE 4 FORM OFERTA TOYOTA'!Títulos_a_imprimir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Oscar Araujo Perez</dc:creator>
  <cp:lastModifiedBy>Sandi Cecilia Altagracia Polanco Corona</cp:lastModifiedBy>
  <cp:lastPrinted>2023-05-31T13:34:17Z</cp:lastPrinted>
  <dcterms:created xsi:type="dcterms:W3CDTF">2022-04-22T19:17:06Z</dcterms:created>
  <dcterms:modified xsi:type="dcterms:W3CDTF">2023-05-31T13:37:46Z</dcterms:modified>
</cp:coreProperties>
</file>