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jaira.castellanos\Desktop\ESTADOS DE EJECUCION AÑO 2023\"/>
    </mc:Choice>
  </mc:AlternateContent>
  <bookViews>
    <workbookView xWindow="0" yWindow="0" windowWidth="20490" windowHeight="7320" activeTab="3"/>
  </bookViews>
  <sheets>
    <sheet name="Plantilla a Enero" sheetId="1" r:id="rId1"/>
    <sheet name="Plantilla a Febrero" sheetId="2" r:id="rId2"/>
    <sheet name="Plantilla a Marzo " sheetId="3" r:id="rId3"/>
    <sheet name="Plantilla a Abril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4" l="1"/>
  <c r="E39" i="4"/>
  <c r="F39" i="4"/>
  <c r="C39" i="4"/>
  <c r="B37" i="4"/>
  <c r="B35" i="4"/>
  <c r="D28" i="4"/>
  <c r="E28" i="4"/>
  <c r="F28" i="4"/>
  <c r="C28" i="4"/>
  <c r="D17" i="4"/>
  <c r="E17" i="4"/>
  <c r="F17" i="4"/>
  <c r="C17" i="4"/>
  <c r="B12" i="4"/>
  <c r="B11" i="4"/>
  <c r="D10" i="4"/>
  <c r="E10" i="4"/>
  <c r="F10" i="4"/>
  <c r="C10" i="4"/>
  <c r="B40" i="4"/>
  <c r="B41" i="4"/>
  <c r="B42" i="4"/>
  <c r="B43" i="4"/>
  <c r="B44" i="4"/>
  <c r="B45" i="4"/>
  <c r="B46" i="4"/>
  <c r="B29" i="4"/>
  <c r="B96" i="4"/>
  <c r="B86" i="4"/>
  <c r="B87" i="4"/>
  <c r="B89" i="4"/>
  <c r="B90" i="4"/>
  <c r="B79" i="4"/>
  <c r="B80" i="4"/>
  <c r="B81" i="4"/>
  <c r="B75" i="4"/>
  <c r="B76" i="4"/>
  <c r="B69" i="4"/>
  <c r="B70" i="4"/>
  <c r="B71" i="4"/>
  <c r="B72" i="4"/>
  <c r="B58" i="4"/>
  <c r="B59" i="4"/>
  <c r="B60" i="4"/>
  <c r="B61" i="4"/>
  <c r="B62" i="4"/>
  <c r="B63" i="4"/>
  <c r="B64" i="4"/>
  <c r="B65" i="4"/>
  <c r="B66" i="4"/>
  <c r="B49" i="4"/>
  <c r="B50" i="4"/>
  <c r="B51" i="4"/>
  <c r="B52" i="4"/>
  <c r="B53" i="4"/>
  <c r="B54" i="4"/>
  <c r="B55" i="4"/>
  <c r="B30" i="4"/>
  <c r="B31" i="4"/>
  <c r="B32" i="4"/>
  <c r="B33" i="4"/>
  <c r="B34" i="4"/>
  <c r="B36" i="4"/>
  <c r="B18" i="4"/>
  <c r="B19" i="4"/>
  <c r="B20" i="4"/>
  <c r="B21" i="4"/>
  <c r="B22" i="4"/>
  <c r="B23" i="4"/>
  <c r="B24" i="4"/>
  <c r="B25" i="4"/>
  <c r="B26" i="4"/>
  <c r="B13" i="4"/>
  <c r="B14" i="4"/>
  <c r="B15" i="4"/>
  <c r="F95" i="4"/>
  <c r="F88" i="4"/>
  <c r="F85" i="4"/>
  <c r="F78" i="4"/>
  <c r="F74" i="4"/>
  <c r="F68" i="4"/>
  <c r="E95" i="4"/>
  <c r="D95" i="4"/>
  <c r="C95" i="4"/>
  <c r="E88" i="4"/>
  <c r="D88" i="4"/>
  <c r="C88" i="4"/>
  <c r="E85" i="4"/>
  <c r="D85" i="4"/>
  <c r="C85" i="4"/>
  <c r="E78" i="4"/>
  <c r="D78" i="4"/>
  <c r="C78" i="4"/>
  <c r="E74" i="4"/>
  <c r="D74" i="4"/>
  <c r="C74" i="4"/>
  <c r="E68" i="4"/>
  <c r="D68" i="4"/>
  <c r="C68" i="4"/>
  <c r="D57" i="4"/>
  <c r="C57" i="4"/>
  <c r="B57" i="4" s="1"/>
  <c r="D48" i="4"/>
  <c r="C48" i="4"/>
  <c r="B48" i="4" s="1"/>
  <c r="B68" i="4" l="1"/>
  <c r="B10" i="4"/>
  <c r="B85" i="4"/>
  <c r="B88" i="4"/>
  <c r="F83" i="4"/>
  <c r="E83" i="4"/>
  <c r="E99" i="4" s="1"/>
  <c r="B78" i="4"/>
  <c r="B74" i="4"/>
  <c r="B95" i="4"/>
  <c r="D83" i="4"/>
  <c r="D99" i="4" s="1"/>
  <c r="C83" i="4"/>
  <c r="C99" i="4" s="1"/>
  <c r="B39" i="4"/>
  <c r="B17" i="4"/>
  <c r="B28" i="4"/>
  <c r="B83" i="4" l="1"/>
  <c r="B99" i="4" s="1"/>
  <c r="F99" i="4"/>
  <c r="E17" i="3" l="1"/>
  <c r="D17" i="3"/>
  <c r="C17" i="3"/>
  <c r="E10" i="3"/>
  <c r="D96" i="3"/>
  <c r="E96" i="3"/>
  <c r="C96" i="3"/>
  <c r="B97" i="3"/>
  <c r="B90" i="3"/>
  <c r="B89" i="3"/>
  <c r="D88" i="3"/>
  <c r="E88" i="3"/>
  <c r="C88" i="3"/>
  <c r="B87" i="3"/>
  <c r="B86" i="3"/>
  <c r="D85" i="3"/>
  <c r="B85" i="3" s="1"/>
  <c r="E85" i="3"/>
  <c r="C85" i="3"/>
  <c r="B80" i="3"/>
  <c r="B81" i="3"/>
  <c r="B79" i="3"/>
  <c r="D78" i="3"/>
  <c r="E78" i="3"/>
  <c r="C78" i="3"/>
  <c r="B78" i="3" s="1"/>
  <c r="D74" i="3"/>
  <c r="E74" i="3"/>
  <c r="C74" i="3"/>
  <c r="B74" i="3" s="1"/>
  <c r="D68" i="3"/>
  <c r="E68" i="3"/>
  <c r="C68" i="3"/>
  <c r="B49" i="3"/>
  <c r="B30" i="3"/>
  <c r="B31" i="3"/>
  <c r="B32" i="3"/>
  <c r="B33" i="3"/>
  <c r="B34" i="3"/>
  <c r="B35" i="3"/>
  <c r="B36" i="3"/>
  <c r="B37" i="3"/>
  <c r="B29" i="3"/>
  <c r="B26" i="3"/>
  <c r="B19" i="3"/>
  <c r="B20" i="3"/>
  <c r="B21" i="3"/>
  <c r="B22" i="3"/>
  <c r="B23" i="3"/>
  <c r="B24" i="3"/>
  <c r="B25" i="3"/>
  <c r="B18" i="3"/>
  <c r="B12" i="3"/>
  <c r="B13" i="3"/>
  <c r="B14" i="3"/>
  <c r="B15" i="3"/>
  <c r="B11" i="3"/>
  <c r="B96" i="3" l="1"/>
  <c r="B88" i="3"/>
  <c r="B68" i="3"/>
  <c r="B76" i="3"/>
  <c r="E28" i="3" l="1"/>
  <c r="B40" i="3"/>
  <c r="B41" i="3"/>
  <c r="B42" i="3"/>
  <c r="B43" i="3"/>
  <c r="B44" i="3"/>
  <c r="B45" i="3"/>
  <c r="B46" i="3"/>
  <c r="B50" i="3"/>
  <c r="B51" i="3"/>
  <c r="B52" i="3"/>
  <c r="B53" i="3"/>
  <c r="B54" i="3"/>
  <c r="B55" i="3"/>
  <c r="B58" i="3"/>
  <c r="B59" i="3"/>
  <c r="B60" i="3"/>
  <c r="B61" i="3"/>
  <c r="B62" i="3"/>
  <c r="B63" i="3"/>
  <c r="B64" i="3"/>
  <c r="B65" i="3"/>
  <c r="B66" i="3"/>
  <c r="B69" i="3"/>
  <c r="B70" i="3"/>
  <c r="B71" i="3"/>
  <c r="B72" i="3"/>
  <c r="B75" i="3"/>
  <c r="D57" i="3"/>
  <c r="C57" i="3"/>
  <c r="D48" i="3"/>
  <c r="C48" i="3"/>
  <c r="B48" i="3" s="1"/>
  <c r="D39" i="3"/>
  <c r="C39" i="3"/>
  <c r="D28" i="3"/>
  <c r="C28" i="3"/>
  <c r="D10" i="3"/>
  <c r="C10" i="3"/>
  <c r="B10" i="3" s="1"/>
  <c r="B57" i="3" l="1"/>
  <c r="D83" i="3"/>
  <c r="D100" i="3" s="1"/>
  <c r="B28" i="3"/>
  <c r="B17" i="3"/>
  <c r="E83" i="3"/>
  <c r="C83" i="3"/>
  <c r="C100" i="3" s="1"/>
  <c r="B39" i="3"/>
  <c r="B95" i="2"/>
  <c r="B94" i="2"/>
  <c r="B92" i="2"/>
  <c r="B91" i="2"/>
  <c r="B90" i="2"/>
  <c r="B85" i="2"/>
  <c r="B86" i="2"/>
  <c r="B84" i="2"/>
  <c r="B76" i="2"/>
  <c r="B75" i="2"/>
  <c r="B70" i="2"/>
  <c r="B71" i="2"/>
  <c r="B72" i="2"/>
  <c r="B69" i="2"/>
  <c r="B62" i="2"/>
  <c r="B63" i="2"/>
  <c r="B64" i="2"/>
  <c r="B65" i="2"/>
  <c r="B66" i="2"/>
  <c r="B61" i="2"/>
  <c r="B60" i="2"/>
  <c r="B58" i="2"/>
  <c r="B49" i="2"/>
  <c r="B41" i="2"/>
  <c r="B42" i="2"/>
  <c r="B43" i="2"/>
  <c r="B44" i="2"/>
  <c r="B45" i="2"/>
  <c r="B46" i="2"/>
  <c r="B40" i="2"/>
  <c r="B59" i="2"/>
  <c r="B50" i="2"/>
  <c r="B51" i="2"/>
  <c r="B52" i="2"/>
  <c r="B53" i="2"/>
  <c r="B54" i="2"/>
  <c r="B55" i="2"/>
  <c r="B37" i="2"/>
  <c r="B29" i="2"/>
  <c r="B30" i="2"/>
  <c r="B31" i="2"/>
  <c r="B32" i="2"/>
  <c r="B33" i="2"/>
  <c r="B34" i="2"/>
  <c r="B35" i="2"/>
  <c r="B36" i="2"/>
  <c r="B19" i="2"/>
  <c r="B20" i="2"/>
  <c r="B21" i="2"/>
  <c r="B22" i="2"/>
  <c r="B23" i="2"/>
  <c r="B24" i="2"/>
  <c r="B25" i="2"/>
  <c r="B26" i="2"/>
  <c r="B18" i="2"/>
  <c r="B12" i="2"/>
  <c r="B13" i="2"/>
  <c r="B14" i="2"/>
  <c r="B15" i="2"/>
  <c r="B11" i="2"/>
  <c r="D83" i="2"/>
  <c r="D74" i="2"/>
  <c r="D68" i="2"/>
  <c r="D57" i="2"/>
  <c r="D48" i="2"/>
  <c r="D39" i="2"/>
  <c r="D28" i="2"/>
  <c r="D17" i="2"/>
  <c r="D10" i="2"/>
  <c r="C83" i="2"/>
  <c r="B83" i="2" s="1"/>
  <c r="C74" i="2"/>
  <c r="C68" i="2"/>
  <c r="B68" i="2" s="1"/>
  <c r="C57" i="2"/>
  <c r="C48" i="2"/>
  <c r="B48" i="2" s="1"/>
  <c r="C39" i="2"/>
  <c r="C28" i="2"/>
  <c r="C17" i="2"/>
  <c r="C10" i="2"/>
  <c r="B83" i="3" l="1"/>
  <c r="B100" i="3" s="1"/>
  <c r="E100" i="3"/>
  <c r="B39" i="2"/>
  <c r="B74" i="2"/>
  <c r="B17" i="2"/>
  <c r="B57" i="2"/>
  <c r="B10" i="2"/>
  <c r="B28" i="2"/>
  <c r="D88" i="2"/>
  <c r="D100" i="2" s="1"/>
  <c r="C88" i="2"/>
  <c r="B79" i="1"/>
  <c r="B78" i="1"/>
  <c r="B77" i="1"/>
  <c r="B71" i="1"/>
  <c r="B63" i="1"/>
  <c r="B59" i="1"/>
  <c r="B58" i="1"/>
  <c r="B57" i="1"/>
  <c r="B50" i="1"/>
  <c r="B51" i="1"/>
  <c r="B52" i="1"/>
  <c r="B53" i="1"/>
  <c r="B54" i="1"/>
  <c r="B55" i="1"/>
  <c r="B49" i="1"/>
  <c r="B48" i="1"/>
  <c r="B41" i="1"/>
  <c r="B42" i="1"/>
  <c r="B43" i="1"/>
  <c r="B44" i="1"/>
  <c r="B45" i="1"/>
  <c r="B46" i="1"/>
  <c r="B40" i="1"/>
  <c r="B39" i="1"/>
  <c r="B30" i="1"/>
  <c r="B31" i="1"/>
  <c r="B32" i="1"/>
  <c r="B33" i="1"/>
  <c r="B34" i="1"/>
  <c r="B35" i="1"/>
  <c r="B36" i="1"/>
  <c r="B37" i="1"/>
  <c r="B29" i="1"/>
  <c r="B28" i="1"/>
  <c r="B19" i="1"/>
  <c r="B20" i="1"/>
  <c r="B21" i="1"/>
  <c r="B22" i="1"/>
  <c r="B23" i="1"/>
  <c r="B24" i="1"/>
  <c r="B25" i="1"/>
  <c r="B26" i="1"/>
  <c r="B18" i="1"/>
  <c r="B17" i="1"/>
  <c r="B12" i="1"/>
  <c r="B13" i="1"/>
  <c r="B14" i="1"/>
  <c r="B15" i="1"/>
  <c r="B11" i="1"/>
  <c r="B88" i="2" l="1"/>
  <c r="B100" i="2" s="1"/>
  <c r="C100" i="2"/>
  <c r="B84" i="1"/>
  <c r="C77" i="1"/>
  <c r="B75" i="1"/>
  <c r="B74" i="1"/>
  <c r="B73" i="1"/>
  <c r="B72" i="1"/>
  <c r="C71" i="1"/>
  <c r="B69" i="1"/>
  <c r="B68" i="1"/>
  <c r="B67" i="1"/>
  <c r="B66" i="1"/>
  <c r="B65" i="1"/>
  <c r="B64" i="1"/>
  <c r="C57" i="1"/>
  <c r="C48" i="1"/>
  <c r="C39" i="1"/>
  <c r="C28" i="1"/>
  <c r="C17" i="1"/>
  <c r="C10" i="1"/>
  <c r="B82" i="1"/>
  <c r="B81" i="1"/>
  <c r="B83" i="1"/>
  <c r="C81" i="1"/>
  <c r="B10" i="1" l="1"/>
  <c r="C86" i="1"/>
  <c r="B86" i="1" s="1"/>
  <c r="B98" i="1" s="1"/>
  <c r="C98" i="1" l="1"/>
</calcChain>
</file>

<file path=xl/sharedStrings.xml><?xml version="1.0" encoding="utf-8"?>
<sst xmlns="http://schemas.openxmlformats.org/spreadsheetml/2006/main" count="456" uniqueCount="110">
  <si>
    <t>Ministerio Público</t>
  </si>
  <si>
    <t>Procuraduría General de la República</t>
  </si>
  <si>
    <t xml:space="preserve">Ejecución de Gastos y Aplicaciones Financieras </t>
  </si>
  <si>
    <t>Fondo General 10</t>
  </si>
  <si>
    <t>En RD$</t>
  </si>
  <si>
    <t>Detalle</t>
  </si>
  <si>
    <t xml:space="preserve">Total </t>
  </si>
  <si>
    <t>Enero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</si>
  <si>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</si>
  <si>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</si>
  <si>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</si>
  <si>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</si>
  <si>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</si>
  <si>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</si>
  <si>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</si>
  <si>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</si>
  <si>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</si>
  <si>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</si>
  <si>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</si>
  <si>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</si>
  <si>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</si>
  <si>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</si>
  <si>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</si>
  <si>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</si>
  <si>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</si>
  <si>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</si>
  <si>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</si>
  <si>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</si>
  <si>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</si>
  <si>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</si>
  <si>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</si>
  <si>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</si>
  <si>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</si>
  <si>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</si>
  <si>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</si>
  <si>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</si>
  <si>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</si>
  <si>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</si>
  <si>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</si>
  <si>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</si>
  <si>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</si>
  <si>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</si>
  <si>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</si>
  <si>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</si>
  <si>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</si>
  <si>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</si>
  <si>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</si>
  <si>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</si>
  <si>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</si>
  <si>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</si>
  <si>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</si>
  <si>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</si>
  <si>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</si>
  <si>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</si>
  <si>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</si>
  <si>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</si>
  <si>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</si>
  <si>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</si>
  <si>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</si>
  <si>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</si>
  <si>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</si>
  <si>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</si>
  <si>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</si>
  <si>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</si>
  <si>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</si>
  <si>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</si>
  <si>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</si>
  <si>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</si>
  <si>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</si>
  <si>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</si>
  <si>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</si>
  <si>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</si>
  <si>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</si>
  <si>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</si>
  <si>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</si>
  <si>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</si>
  <si>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</si>
  <si>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</si>
  <si>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</si>
  <si>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</si>
  <si>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</si>
  <si>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</si>
  <si>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</si>
  <si>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</si>
  <si>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</si>
  <si>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</si>
  <si>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</si>
  <si>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</si>
  <si>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</si>
  <si>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</si>
  <si>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</si>
  <si>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</si>
  <si>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</si>
  <si>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</si>
  <si>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</si>
  <si>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 xml:space="preserve"> Revisado Por: </t>
  </si>
  <si>
    <t>________________________________</t>
  </si>
  <si>
    <t>______________________________</t>
  </si>
  <si>
    <t>Enc. Depto. de Revisión y Análisis</t>
  </si>
  <si>
    <t>Autorizado Por:</t>
  </si>
  <si>
    <t>__________________________________</t>
  </si>
  <si>
    <t>Año 2023</t>
  </si>
  <si>
    <t>Yajaira Castellanos Báez</t>
  </si>
  <si>
    <t>Enc. Interina División Ejecución Presupuestaria</t>
  </si>
  <si>
    <t>Cipriana Lugo Almonte</t>
  </si>
  <si>
    <t>Claribel Mejía de Rapozo</t>
  </si>
  <si>
    <t>Directora General Administrativa Interina del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</si>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</sst>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3" fontId="5" fillId="0" borderId="4" xfId="1" applyFont="1" applyBorder="1" applyAlignment="1">
      <alignment horizontal="left" vertical="center" wrapText="1"/>
    </xf>
    <xf numFmtId="43" fontId="5" fillId="0" borderId="5" xfId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3" fontId="5" fillId="0" borderId="7" xfId="1" applyFont="1" applyBorder="1"/>
    <xf numFmtId="43" fontId="5" fillId="0" borderId="8" xfId="1" applyFont="1" applyBorder="1"/>
    <xf numFmtId="0" fontId="6" fillId="0" borderId="6" xfId="0" applyFont="1" applyBorder="1" applyAlignment="1">
      <alignment horizontal="left" vertical="center" wrapText="1" indent="2"/>
    </xf>
    <xf numFmtId="43" fontId="6" fillId="0" borderId="7" xfId="1" applyFont="1" applyBorder="1"/>
    <xf numFmtId="43" fontId="6" fillId="0" borderId="8" xfId="1" applyFont="1" applyBorder="1"/>
    <xf numFmtId="0" fontId="0" fillId="0" borderId="0" xfId="0" applyBorder="1"/>
    <xf numFmtId="0" fontId="6" fillId="0" borderId="9" xfId="0" applyFont="1" applyBorder="1" applyAlignment="1">
      <alignment horizontal="left" vertical="center" wrapText="1" indent="2"/>
    </xf>
    <xf numFmtId="43" fontId="6" fillId="0" borderId="10" xfId="1" applyFont="1" applyBorder="1"/>
    <xf numFmtId="43" fontId="6" fillId="0" borderId="11" xfId="1" applyFont="1" applyBorder="1"/>
    <xf numFmtId="0" fontId="6" fillId="0" borderId="0" xfId="0" applyFont="1" applyBorder="1" applyAlignment="1">
      <alignment horizontal="left" vertical="center" wrapText="1" indent="2"/>
    </xf>
    <xf numFmtId="43" fontId="6" fillId="0" borderId="0" xfId="1" applyFont="1" applyBorder="1"/>
    <xf numFmtId="0" fontId="6" fillId="0" borderId="3" xfId="0" applyFont="1" applyBorder="1" applyAlignment="1">
      <alignment horizontal="left" vertical="center" wrapText="1" indent="2"/>
    </xf>
    <xf numFmtId="43" fontId="6" fillId="0" borderId="4" xfId="1" applyFont="1" applyBorder="1"/>
    <xf numFmtId="43" fontId="6" fillId="0" borderId="5" xfId="1" applyFont="1" applyBorder="1"/>
    <xf numFmtId="0" fontId="5" fillId="3" borderId="1" xfId="0" applyFont="1" applyFill="1" applyBorder="1" applyAlignment="1">
      <alignment horizontal="left" vertical="center" wrapText="1"/>
    </xf>
    <xf numFmtId="43" fontId="5" fillId="3" borderId="2" xfId="1" applyFont="1" applyFill="1" applyBorder="1" applyAlignment="1">
      <alignment horizontal="right" vertical="center" wrapText="1"/>
    </xf>
    <xf numFmtId="43" fontId="5" fillId="3" borderId="12" xfId="1" applyFont="1" applyFill="1" applyBorder="1" applyAlignment="1">
      <alignment horizontal="right" vertical="center" wrapText="1"/>
    </xf>
    <xf numFmtId="43" fontId="5" fillId="0" borderId="7" xfId="1" applyFont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6" fillId="0" borderId="9" xfId="0" applyFont="1" applyBorder="1"/>
    <xf numFmtId="0" fontId="4" fillId="2" borderId="1" xfId="0" applyFont="1" applyFill="1" applyBorder="1" applyAlignment="1">
      <alignment horizontal="left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5" fillId="0" borderId="0" xfId="1" applyFont="1" applyBorder="1"/>
    <xf numFmtId="43" fontId="6" fillId="0" borderId="13" xfId="1" applyFont="1" applyBorder="1"/>
    <xf numFmtId="43" fontId="6" fillId="0" borderId="14" xfId="1" applyFont="1" applyBorder="1"/>
    <xf numFmtId="43" fontId="5" fillId="3" borderId="15" xfId="1" applyFont="1" applyFill="1" applyBorder="1" applyAlignment="1">
      <alignment horizontal="right" vertical="center" wrapText="1"/>
    </xf>
    <xf numFmtId="43" fontId="5" fillId="3" borderId="0" xfId="1" applyFont="1" applyFill="1" applyBorder="1" applyAlignment="1">
      <alignment horizontal="right" vertical="center" wrapText="1"/>
    </xf>
    <xf numFmtId="43" fontId="2" fillId="2" borderId="9" xfId="1" applyFont="1" applyFill="1" applyBorder="1" applyAlignment="1">
      <alignment horizontal="center" vertical="center" wrapText="1"/>
    </xf>
    <xf numFmtId="43" fontId="5" fillId="0" borderId="4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70976</xdr:colOff>
      <xdr:row>0</xdr:row>
      <xdr:rowOff>69543</xdr:rowOff>
    </xdr:from>
    <xdr:ext cx="942975" cy="752475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701" y="69543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70976</xdr:colOff>
      <xdr:row>0</xdr:row>
      <xdr:rowOff>69543</xdr:rowOff>
    </xdr:from>
    <xdr:ext cx="942975" cy="752475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8960" y="69543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91460</xdr:colOff>
      <xdr:row>0</xdr:row>
      <xdr:rowOff>90027</xdr:rowOff>
    </xdr:from>
    <xdr:ext cx="942975" cy="752475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7105" y="90027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91460</xdr:colOff>
      <xdr:row>0</xdr:row>
      <xdr:rowOff>90027</xdr:rowOff>
    </xdr:from>
    <xdr:ext cx="942975" cy="752475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7105" y="90027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showGridLines="0" topLeftCell="A25" zoomScale="93" zoomScaleNormal="93" workbookViewId="0">
      <pane xSplit="1" topLeftCell="B1" activePane="topRight" state="frozen"/>
      <selection pane="topRight" activeCell="F91" sqref="F91"/>
    </sheetView>
  </sheetViews>
  <sheetFormatPr baseColWidth="10" defaultColWidth="9.140625" defaultRowHeight="15" x14ac:dyDescent="0.25"/>
  <cols>
    <col min="1" max="1" width="63.7109375" customWidth="1"/>
    <col min="2" max="2" width="17.5703125" customWidth="1"/>
    <col min="3" max="3" width="17.5703125" bestFit="1" customWidth="1"/>
  </cols>
  <sheetData>
    <row r="1" spans="1:3" s="1" customFormat="1" ht="12.75" customHeight="1" x14ac:dyDescent="0.25">
      <c r="A1" s="51" t="s">
        <v>0</v>
      </c>
      <c r="B1" s="51"/>
      <c r="C1" s="51"/>
    </row>
    <row r="2" spans="1:3" s="1" customFormat="1" ht="12.75" customHeight="1" x14ac:dyDescent="0.25">
      <c r="A2" s="51" t="s">
        <v>1</v>
      </c>
      <c r="B2" s="51"/>
      <c r="C2" s="51"/>
    </row>
    <row r="3" spans="1:3" s="1" customFormat="1" ht="12.75" customHeight="1" x14ac:dyDescent="0.25">
      <c r="A3" s="51" t="s">
        <v>101</v>
      </c>
      <c r="B3" s="51"/>
      <c r="C3" s="51"/>
    </row>
    <row r="4" spans="1:3" s="1" customFormat="1" ht="12.75" customHeight="1" x14ac:dyDescent="0.25">
      <c r="A4" s="52" t="s">
        <v>2</v>
      </c>
      <c r="B4" s="52"/>
      <c r="C4" s="52"/>
    </row>
    <row r="5" spans="1:3" s="1" customFormat="1" ht="12.75" customHeight="1" x14ac:dyDescent="0.25">
      <c r="A5" s="52" t="s">
        <v>3</v>
      </c>
      <c r="B5" s="52"/>
      <c r="C5" s="52"/>
    </row>
    <row r="6" spans="1:3" s="1" customFormat="1" ht="12.75" customHeight="1" x14ac:dyDescent="0.25">
      <c r="A6" s="50" t="s">
        <v>4</v>
      </c>
      <c r="B6" s="50"/>
      <c r="C6" s="50"/>
    </row>
    <row r="7" spans="1:3" s="1" customFormat="1" ht="12.75" customHeight="1" thickBot="1" x14ac:dyDescent="0.3">
      <c r="A7" s="2"/>
      <c r="B7" s="2"/>
      <c r="C7" s="2"/>
    </row>
    <row r="8" spans="1:3" ht="16.5" thickBot="1" x14ac:dyDescent="0.3">
      <c r="A8" s="3" t="s">
        <v>5</v>
      </c>
      <c r="B8" s="4" t="s">
        <v>6</v>
      </c>
      <c r="C8" s="4" t="s">
        <v>7</v>
      </c>
    </row>
    <row r="9" spans="1:3" ht="12.75" customHeight="1" x14ac:dyDescent="0.25">
      <c r="A9" s="5" t="s">
        <v>8</v>
      </c>
      <c r="B9" s="6"/>
      <c r="C9" s="7"/>
    </row>
    <row r="10" spans="1:3" ht="12.75" customHeight="1" x14ac:dyDescent="0.25">
      <c r="A10" s="8" t="s">
        <v>9</v>
      </c>
      <c r="B10" s="9">
        <f>SUM(C10:C10)</f>
        <v>525074684.31999999</v>
      </c>
      <c r="C10" s="10">
        <f t="shared" ref="C10" si="0">SUM(C11:C15)</f>
        <v>525074684.31999999</v>
      </c>
    </row>
    <row r="11" spans="1:3" ht="12.75" customHeight="1" x14ac:dyDescent="0.25">
      <c r="A11" s="11" t="s">
        <v>10</v>
      </c>
      <c r="B11" s="12">
        <f>SUM(C11:C11)</f>
        <v>422445442.68000001</v>
      </c>
      <c r="C11" s="13">
        <v>422445442.68000001</v>
      </c>
    </row>
    <row r="12" spans="1:3" ht="12.75" customHeight="1" x14ac:dyDescent="0.25">
      <c r="A12" s="11" t="s">
        <v>11</v>
      </c>
      <c r="B12" s="12">
        <f t="shared" ref="B12:B15" si="1">SUM(C12:C12)</f>
        <v>37833580.839999996</v>
      </c>
      <c r="C12" s="13">
        <v>37833580.839999996</v>
      </c>
    </row>
    <row r="13" spans="1:3" ht="12.75" customHeight="1" x14ac:dyDescent="0.25">
      <c r="A13" s="11" t="s">
        <v>12</v>
      </c>
      <c r="B13" s="12">
        <f t="shared" si="1"/>
        <v>2040050</v>
      </c>
      <c r="C13" s="13">
        <v>2040050</v>
      </c>
    </row>
    <row r="14" spans="1:3" ht="12.75" customHeight="1" x14ac:dyDescent="0.25">
      <c r="A14" s="11" t="s">
        <v>13</v>
      </c>
      <c r="B14" s="12">
        <f t="shared" si="1"/>
        <v>0</v>
      </c>
      <c r="C14" s="13">
        <v>0</v>
      </c>
    </row>
    <row r="15" spans="1:3" ht="12.75" customHeight="1" x14ac:dyDescent="0.25">
      <c r="A15" s="11" t="s">
        <v>14</v>
      </c>
      <c r="B15" s="12">
        <f t="shared" si="1"/>
        <v>62755610.799999997</v>
      </c>
      <c r="C15" s="13">
        <v>62755610.799999997</v>
      </c>
    </row>
    <row r="16" spans="1:3" ht="12" customHeight="1" x14ac:dyDescent="0.25">
      <c r="A16" s="11"/>
      <c r="B16" s="12"/>
      <c r="C16" s="13"/>
    </row>
    <row r="17" spans="1:3" ht="12.75" customHeight="1" x14ac:dyDescent="0.25">
      <c r="A17" s="8" t="s">
        <v>15</v>
      </c>
      <c r="B17" s="9">
        <f>SUM(C17:C17)</f>
        <v>26424574.539999999</v>
      </c>
      <c r="C17" s="10">
        <f t="shared" ref="C17" si="2">SUM(C18:C26)</f>
        <v>26424574.539999999</v>
      </c>
    </row>
    <row r="18" spans="1:3" ht="12.75" customHeight="1" x14ac:dyDescent="0.25">
      <c r="A18" s="11" t="s">
        <v>16</v>
      </c>
      <c r="B18" s="12">
        <f>SUM(C18:C18)</f>
        <v>6853115.2200000007</v>
      </c>
      <c r="C18" s="13">
        <v>6853115.2200000007</v>
      </c>
    </row>
    <row r="19" spans="1:3" ht="12.75" customHeight="1" x14ac:dyDescent="0.25">
      <c r="A19" s="11" t="s">
        <v>17</v>
      </c>
      <c r="B19" s="12">
        <f t="shared" ref="B19:B26" si="3">SUM(C19:C19)</f>
        <v>0</v>
      </c>
      <c r="C19" s="13">
        <v>0</v>
      </c>
    </row>
    <row r="20" spans="1:3" ht="12.75" customHeight="1" x14ac:dyDescent="0.25">
      <c r="A20" s="11" t="s">
        <v>18</v>
      </c>
      <c r="B20" s="12">
        <f t="shared" si="3"/>
        <v>0</v>
      </c>
      <c r="C20" s="13">
        <v>0</v>
      </c>
    </row>
    <row r="21" spans="1:3" ht="12.75" customHeight="1" x14ac:dyDescent="0.25">
      <c r="A21" s="11" t="s">
        <v>19</v>
      </c>
      <c r="B21" s="12">
        <f t="shared" si="3"/>
        <v>300000</v>
      </c>
      <c r="C21" s="13">
        <v>300000</v>
      </c>
    </row>
    <row r="22" spans="1:3" ht="12.75" customHeight="1" x14ac:dyDescent="0.25">
      <c r="A22" s="11" t="s">
        <v>20</v>
      </c>
      <c r="B22" s="12">
        <f t="shared" si="3"/>
        <v>2409404.17</v>
      </c>
      <c r="C22" s="13">
        <v>2409404.17</v>
      </c>
    </row>
    <row r="23" spans="1:3" ht="12.75" customHeight="1" x14ac:dyDescent="0.25">
      <c r="A23" s="11" t="s">
        <v>21</v>
      </c>
      <c r="B23" s="12">
        <f t="shared" si="3"/>
        <v>13239553.84</v>
      </c>
      <c r="C23" s="13">
        <v>13239553.84</v>
      </c>
    </row>
    <row r="24" spans="1:3" ht="12.75" customHeight="1" x14ac:dyDescent="0.25">
      <c r="A24" s="11" t="s">
        <v>22</v>
      </c>
      <c r="B24" s="12">
        <f t="shared" si="3"/>
        <v>0</v>
      </c>
      <c r="C24" s="13">
        <v>0</v>
      </c>
    </row>
    <row r="25" spans="1:3" ht="12.75" customHeight="1" x14ac:dyDescent="0.25">
      <c r="A25" s="11" t="s">
        <v>23</v>
      </c>
      <c r="B25" s="12">
        <f t="shared" si="3"/>
        <v>3622501.31</v>
      </c>
      <c r="C25" s="13">
        <v>3622501.31</v>
      </c>
    </row>
    <row r="26" spans="1:3" ht="12.75" customHeight="1" x14ac:dyDescent="0.25">
      <c r="A26" s="11" t="s">
        <v>24</v>
      </c>
      <c r="B26" s="12">
        <f t="shared" si="3"/>
        <v>0</v>
      </c>
      <c r="C26" s="13"/>
    </row>
    <row r="27" spans="1:3" ht="12" customHeight="1" x14ac:dyDescent="0.25">
      <c r="A27" s="11"/>
      <c r="B27" s="12"/>
      <c r="C27" s="13"/>
    </row>
    <row r="28" spans="1:3" ht="12.75" customHeight="1" x14ac:dyDescent="0.25">
      <c r="A28" s="8" t="s">
        <v>25</v>
      </c>
      <c r="B28" s="9">
        <f>SUM(C28:C28)</f>
        <v>1322348</v>
      </c>
      <c r="C28" s="10">
        <f t="shared" ref="C28" si="4">SUM(C29:C37)</f>
        <v>1322348</v>
      </c>
    </row>
    <row r="29" spans="1:3" ht="12.75" customHeight="1" x14ac:dyDescent="0.25">
      <c r="A29" s="11" t="s">
        <v>26</v>
      </c>
      <c r="B29" s="12">
        <f>SUM(C29:C29)</f>
        <v>0</v>
      </c>
      <c r="C29" s="13">
        <v>0</v>
      </c>
    </row>
    <row r="30" spans="1:3" ht="12.75" customHeight="1" x14ac:dyDescent="0.25">
      <c r="A30" s="11" t="s">
        <v>27</v>
      </c>
      <c r="B30" s="12">
        <f t="shared" ref="B30:B37" si="5">SUM(C30:C30)</f>
        <v>0</v>
      </c>
      <c r="C30" s="13">
        <v>0</v>
      </c>
    </row>
    <row r="31" spans="1:3" ht="12.75" customHeight="1" x14ac:dyDescent="0.25">
      <c r="A31" s="11" t="s">
        <v>28</v>
      </c>
      <c r="B31" s="12">
        <f t="shared" si="5"/>
        <v>0</v>
      </c>
      <c r="C31" s="13">
        <v>0</v>
      </c>
    </row>
    <row r="32" spans="1:3" ht="12.75" customHeight="1" x14ac:dyDescent="0.25">
      <c r="A32" s="11" t="s">
        <v>29</v>
      </c>
      <c r="B32" s="12">
        <f t="shared" si="5"/>
        <v>0</v>
      </c>
      <c r="C32" s="13">
        <v>0</v>
      </c>
    </row>
    <row r="33" spans="1:3" ht="12.75" customHeight="1" x14ac:dyDescent="0.25">
      <c r="A33" s="11" t="s">
        <v>30</v>
      </c>
      <c r="B33" s="12">
        <f t="shared" si="5"/>
        <v>0</v>
      </c>
      <c r="C33" s="13">
        <v>0</v>
      </c>
    </row>
    <row r="34" spans="1:3" ht="12.75" customHeight="1" x14ac:dyDescent="0.25">
      <c r="A34" s="11" t="s">
        <v>31</v>
      </c>
      <c r="B34" s="12">
        <f t="shared" si="5"/>
        <v>0</v>
      </c>
      <c r="C34" s="13">
        <v>0</v>
      </c>
    </row>
    <row r="35" spans="1:3" ht="12.75" customHeight="1" x14ac:dyDescent="0.25">
      <c r="A35" s="11" t="s">
        <v>32</v>
      </c>
      <c r="B35" s="12">
        <f t="shared" si="5"/>
        <v>0</v>
      </c>
      <c r="C35" s="13">
        <v>0</v>
      </c>
    </row>
    <row r="36" spans="1:3" ht="12.75" customHeight="1" x14ac:dyDescent="0.25">
      <c r="A36" s="11" t="s">
        <v>33</v>
      </c>
      <c r="B36" s="12">
        <f t="shared" si="5"/>
        <v>0</v>
      </c>
      <c r="C36" s="13">
        <v>0</v>
      </c>
    </row>
    <row r="37" spans="1:3" ht="12.75" customHeight="1" x14ac:dyDescent="0.25">
      <c r="A37" s="11" t="s">
        <v>34</v>
      </c>
      <c r="B37" s="12">
        <f t="shared" si="5"/>
        <v>1322348</v>
      </c>
      <c r="C37" s="13">
        <v>1322348</v>
      </c>
    </row>
    <row r="38" spans="1:3" ht="12" customHeight="1" x14ac:dyDescent="0.25">
      <c r="A38" s="11"/>
      <c r="B38" s="12"/>
      <c r="C38" s="13"/>
    </row>
    <row r="39" spans="1:3" ht="12.75" customHeight="1" x14ac:dyDescent="0.25">
      <c r="A39" s="8" t="s">
        <v>35</v>
      </c>
      <c r="B39" s="9">
        <f>SUM(C39:C39)</f>
        <v>0</v>
      </c>
      <c r="C39" s="10">
        <f t="shared" ref="C39" si="6">SUM(C40:C46)</f>
        <v>0</v>
      </c>
    </row>
    <row r="40" spans="1:3" ht="12.75" customHeight="1" x14ac:dyDescent="0.25">
      <c r="A40" s="11" t="s">
        <v>36</v>
      </c>
      <c r="B40" s="12">
        <f>SUM(C40:C40)</f>
        <v>0</v>
      </c>
      <c r="C40" s="13">
        <v>0</v>
      </c>
    </row>
    <row r="41" spans="1:3" ht="12.75" customHeight="1" x14ac:dyDescent="0.25">
      <c r="A41" s="11" t="s">
        <v>37</v>
      </c>
      <c r="B41" s="12">
        <f t="shared" ref="B41:B46" si="7">SUM(C41:C41)</f>
        <v>0</v>
      </c>
      <c r="C41" s="13">
        <v>0</v>
      </c>
    </row>
    <row r="42" spans="1:3" ht="12.75" customHeight="1" x14ac:dyDescent="0.25">
      <c r="A42" s="11" t="s">
        <v>38</v>
      </c>
      <c r="B42" s="12">
        <f t="shared" si="7"/>
        <v>0</v>
      </c>
      <c r="C42" s="13">
        <v>0</v>
      </c>
    </row>
    <row r="43" spans="1:3" ht="12.75" customHeight="1" x14ac:dyDescent="0.25">
      <c r="A43" s="11" t="s">
        <v>39</v>
      </c>
      <c r="B43" s="12">
        <f t="shared" si="7"/>
        <v>0</v>
      </c>
      <c r="C43" s="13">
        <v>0</v>
      </c>
    </row>
    <row r="44" spans="1:3" ht="12.75" customHeight="1" x14ac:dyDescent="0.25">
      <c r="A44" s="11" t="s">
        <v>40</v>
      </c>
      <c r="B44" s="12">
        <f t="shared" si="7"/>
        <v>0</v>
      </c>
      <c r="C44" s="13">
        <v>0</v>
      </c>
    </row>
    <row r="45" spans="1:3" ht="12.75" customHeight="1" x14ac:dyDescent="0.25">
      <c r="A45" s="11" t="s">
        <v>41</v>
      </c>
      <c r="B45" s="12">
        <f t="shared" si="7"/>
        <v>0</v>
      </c>
      <c r="C45" s="13">
        <v>0</v>
      </c>
    </row>
    <row r="46" spans="1:3" ht="12.75" customHeight="1" x14ac:dyDescent="0.25">
      <c r="A46" s="11" t="s">
        <v>42</v>
      </c>
      <c r="B46" s="12">
        <f t="shared" si="7"/>
        <v>0</v>
      </c>
      <c r="C46" s="13">
        <v>0</v>
      </c>
    </row>
    <row r="47" spans="1:3" ht="12" customHeight="1" x14ac:dyDescent="0.25">
      <c r="A47" s="11"/>
      <c r="B47" s="12"/>
      <c r="C47" s="13"/>
    </row>
    <row r="48" spans="1:3" ht="12.75" customHeight="1" x14ac:dyDescent="0.25">
      <c r="A48" s="8" t="s">
        <v>43</v>
      </c>
      <c r="B48" s="12">
        <f>SUM(C48:C48)</f>
        <v>0</v>
      </c>
      <c r="C48" s="10">
        <f t="shared" ref="C48" si="8">SUM(C49:C55)</f>
        <v>0</v>
      </c>
    </row>
    <row r="49" spans="1:3" ht="12.75" customHeight="1" x14ac:dyDescent="0.25">
      <c r="A49" s="11" t="s">
        <v>44</v>
      </c>
      <c r="B49" s="12">
        <f>SUM(C49:C49)</f>
        <v>0</v>
      </c>
      <c r="C49" s="13">
        <v>0</v>
      </c>
    </row>
    <row r="50" spans="1:3" ht="12.75" customHeight="1" x14ac:dyDescent="0.25">
      <c r="A50" s="11" t="s">
        <v>45</v>
      </c>
      <c r="B50" s="12">
        <f t="shared" ref="B50:B55" si="9">SUM(C50:C50)</f>
        <v>0</v>
      </c>
      <c r="C50" s="13">
        <v>0</v>
      </c>
    </row>
    <row r="51" spans="1:3" ht="12.75" customHeight="1" x14ac:dyDescent="0.25">
      <c r="A51" s="11" t="s">
        <v>46</v>
      </c>
      <c r="B51" s="12">
        <f t="shared" si="9"/>
        <v>0</v>
      </c>
      <c r="C51" s="13">
        <v>0</v>
      </c>
    </row>
    <row r="52" spans="1:3" ht="12.75" customHeight="1" x14ac:dyDescent="0.25">
      <c r="A52" s="11" t="s">
        <v>47</v>
      </c>
      <c r="B52" s="12">
        <f t="shared" si="9"/>
        <v>0</v>
      </c>
      <c r="C52" s="13">
        <v>0</v>
      </c>
    </row>
    <row r="53" spans="1:3" s="14" customFormat="1" ht="12.75" customHeight="1" x14ac:dyDescent="0.25">
      <c r="A53" s="11" t="s">
        <v>48</v>
      </c>
      <c r="B53" s="12">
        <f t="shared" si="9"/>
        <v>0</v>
      </c>
      <c r="C53" s="13">
        <v>0</v>
      </c>
    </row>
    <row r="54" spans="1:3" ht="12.75" customHeight="1" x14ac:dyDescent="0.25">
      <c r="A54" s="11" t="s">
        <v>49</v>
      </c>
      <c r="B54" s="12">
        <f t="shared" si="9"/>
        <v>0</v>
      </c>
      <c r="C54" s="13">
        <v>0</v>
      </c>
    </row>
    <row r="55" spans="1:3" s="14" customFormat="1" ht="12.75" customHeight="1" x14ac:dyDescent="0.25">
      <c r="A55" s="11" t="s">
        <v>50</v>
      </c>
      <c r="B55" s="12">
        <f t="shared" si="9"/>
        <v>0</v>
      </c>
      <c r="C55" s="13">
        <v>0</v>
      </c>
    </row>
    <row r="56" spans="1:3" s="14" customFormat="1" ht="12.75" customHeight="1" x14ac:dyDescent="0.25">
      <c r="A56" s="11"/>
      <c r="B56" s="12"/>
      <c r="C56" s="13"/>
    </row>
    <row r="57" spans="1:3" ht="12.75" customHeight="1" x14ac:dyDescent="0.25">
      <c r="A57" s="8" t="s">
        <v>51</v>
      </c>
      <c r="B57" s="9">
        <f>SUM(C57:C57)</f>
        <v>0</v>
      </c>
      <c r="C57" s="10">
        <f>SUM(C58:C69)</f>
        <v>0</v>
      </c>
    </row>
    <row r="58" spans="1:3" ht="12.75" customHeight="1" x14ac:dyDescent="0.25">
      <c r="A58" s="11" t="s">
        <v>52</v>
      </c>
      <c r="B58" s="12">
        <f>SUM(C58:C58)</f>
        <v>0</v>
      </c>
      <c r="C58" s="13">
        <v>0</v>
      </c>
    </row>
    <row r="59" spans="1:3" ht="12.75" customHeight="1" x14ac:dyDescent="0.25">
      <c r="A59" s="11" t="s">
        <v>53</v>
      </c>
      <c r="B59" s="12">
        <f>SUM(C59:C59)</f>
        <v>0</v>
      </c>
      <c r="C59" s="13">
        <v>0</v>
      </c>
    </row>
    <row r="60" spans="1:3" s="14" customFormat="1" ht="12.75" customHeight="1" thickBot="1" x14ac:dyDescent="0.3">
      <c r="A60" s="15"/>
      <c r="B60" s="16"/>
      <c r="C60" s="17"/>
    </row>
    <row r="61" spans="1:3" s="14" customFormat="1" ht="12.75" customHeight="1" thickBot="1" x14ac:dyDescent="0.3">
      <c r="A61" s="18"/>
      <c r="B61" s="19"/>
      <c r="C61" s="19"/>
    </row>
    <row r="62" spans="1:3" ht="16.5" thickBot="1" x14ac:dyDescent="0.3">
      <c r="A62" s="3" t="s">
        <v>5</v>
      </c>
      <c r="B62" s="4" t="s">
        <v>6</v>
      </c>
      <c r="C62" s="4" t="s">
        <v>7</v>
      </c>
    </row>
    <row r="63" spans="1:3" ht="12.75" customHeight="1" x14ac:dyDescent="0.25">
      <c r="A63" s="20" t="s">
        <v>54</v>
      </c>
      <c r="B63" s="21">
        <f>SUM(C63:C63)</f>
        <v>0</v>
      </c>
      <c r="C63" s="22">
        <v>0</v>
      </c>
    </row>
    <row r="64" spans="1:3" s="14" customFormat="1" ht="12.75" customHeight="1" x14ac:dyDescent="0.25">
      <c r="A64" s="11" t="s">
        <v>55</v>
      </c>
      <c r="B64" s="12">
        <f t="shared" ref="B64:B69" si="10">SUM(C64:C64)</f>
        <v>0</v>
      </c>
      <c r="C64" s="13">
        <v>0</v>
      </c>
    </row>
    <row r="65" spans="1:3" s="14" customFormat="1" ht="12.75" customHeight="1" x14ac:dyDescent="0.25">
      <c r="A65" s="11" t="s">
        <v>56</v>
      </c>
      <c r="B65" s="12">
        <f t="shared" si="10"/>
        <v>0</v>
      </c>
      <c r="C65" s="13">
        <v>0</v>
      </c>
    </row>
    <row r="66" spans="1:3" s="14" customFormat="1" ht="12.75" customHeight="1" x14ac:dyDescent="0.25">
      <c r="A66" s="11" t="s">
        <v>57</v>
      </c>
      <c r="B66" s="12">
        <f t="shared" si="10"/>
        <v>0</v>
      </c>
      <c r="C66" s="13">
        <v>0</v>
      </c>
    </row>
    <row r="67" spans="1:3" s="14" customFormat="1" ht="12.75" customHeight="1" x14ac:dyDescent="0.25">
      <c r="A67" s="11" t="s">
        <v>58</v>
      </c>
      <c r="B67" s="12">
        <f t="shared" si="10"/>
        <v>0</v>
      </c>
      <c r="C67" s="13">
        <v>0</v>
      </c>
    </row>
    <row r="68" spans="1:3" s="14" customFormat="1" ht="12.75" customHeight="1" x14ac:dyDescent="0.25">
      <c r="A68" s="11" t="s">
        <v>59</v>
      </c>
      <c r="B68" s="12">
        <f t="shared" si="10"/>
        <v>0</v>
      </c>
      <c r="C68" s="13">
        <v>0</v>
      </c>
    </row>
    <row r="69" spans="1:3" ht="12.75" customHeight="1" x14ac:dyDescent="0.25">
      <c r="A69" s="11" t="s">
        <v>60</v>
      </c>
      <c r="B69" s="12">
        <f t="shared" si="10"/>
        <v>0</v>
      </c>
      <c r="C69" s="13">
        <v>0</v>
      </c>
    </row>
    <row r="70" spans="1:3" ht="12.75" customHeight="1" x14ac:dyDescent="0.25">
      <c r="A70" s="11"/>
      <c r="B70" s="12"/>
      <c r="C70" s="13"/>
    </row>
    <row r="71" spans="1:3" ht="12.75" customHeight="1" x14ac:dyDescent="0.25">
      <c r="A71" s="8" t="s">
        <v>61</v>
      </c>
      <c r="B71" s="9">
        <f>SUM(C71:C71)</f>
        <v>0</v>
      </c>
      <c r="C71" s="10">
        <f t="shared" ref="C71" si="11">SUM(C72:C75)</f>
        <v>0</v>
      </c>
    </row>
    <row r="72" spans="1:3" ht="12.75" customHeight="1" x14ac:dyDescent="0.25">
      <c r="A72" s="11" t="s">
        <v>62</v>
      </c>
      <c r="B72" s="12">
        <f>SUM(C72:C72)</f>
        <v>0</v>
      </c>
      <c r="C72" s="13">
        <v>0</v>
      </c>
    </row>
    <row r="73" spans="1:3" s="14" customFormat="1" ht="12.75" customHeight="1" x14ac:dyDescent="0.25">
      <c r="A73" s="11" t="s">
        <v>63</v>
      </c>
      <c r="B73" s="12">
        <f>SUM(C73:C73)</f>
        <v>0</v>
      </c>
      <c r="C73" s="13">
        <v>0</v>
      </c>
    </row>
    <row r="74" spans="1:3" s="14" customFormat="1" ht="12.75" customHeight="1" x14ac:dyDescent="0.25">
      <c r="A74" s="11" t="s">
        <v>64</v>
      </c>
      <c r="B74" s="12">
        <f>SUM(C74:C74)</f>
        <v>0</v>
      </c>
      <c r="C74" s="13">
        <v>0</v>
      </c>
    </row>
    <row r="75" spans="1:3" ht="12.75" customHeight="1" x14ac:dyDescent="0.25">
      <c r="A75" s="11" t="s">
        <v>65</v>
      </c>
      <c r="B75" s="12">
        <f>SUM(C75:C75)</f>
        <v>0</v>
      </c>
      <c r="C75" s="13">
        <v>0</v>
      </c>
    </row>
    <row r="76" spans="1:3" ht="12.75" customHeight="1" x14ac:dyDescent="0.25">
      <c r="A76" s="11"/>
      <c r="B76" s="12"/>
      <c r="C76" s="13"/>
    </row>
    <row r="77" spans="1:3" ht="12.75" customHeight="1" x14ac:dyDescent="0.25">
      <c r="A77" s="8" t="s">
        <v>66</v>
      </c>
      <c r="B77" s="9">
        <f>SUM(C77:C77)</f>
        <v>1082275580.1300001</v>
      </c>
      <c r="C77" s="10">
        <f t="shared" ref="C77" si="12">SUM(C78:C79)</f>
        <v>1082275580.1300001</v>
      </c>
    </row>
    <row r="78" spans="1:3" ht="12.75" customHeight="1" x14ac:dyDescent="0.25">
      <c r="A78" s="11" t="s">
        <v>67</v>
      </c>
      <c r="B78" s="9">
        <f>SUM(C78:C78)</f>
        <v>0</v>
      </c>
      <c r="C78" s="13"/>
    </row>
    <row r="79" spans="1:3" ht="12.75" customHeight="1" x14ac:dyDescent="0.25">
      <c r="A79" s="11" t="s">
        <v>68</v>
      </c>
      <c r="B79" s="12">
        <f>SUM(C79:C79)</f>
        <v>1082275580.1300001</v>
      </c>
      <c r="C79" s="13">
        <v>1082275580.1300001</v>
      </c>
    </row>
    <row r="80" spans="1:3" ht="12.75" customHeight="1" x14ac:dyDescent="0.25">
      <c r="A80" s="11"/>
      <c r="B80" s="12"/>
      <c r="C80" s="13"/>
    </row>
    <row r="81" spans="1:3" ht="12.75" customHeight="1" x14ac:dyDescent="0.25">
      <c r="A81" s="8" t="s">
        <v>69</v>
      </c>
      <c r="B81" s="12">
        <f>SUM(C81:C81)</f>
        <v>0</v>
      </c>
      <c r="C81" s="10">
        <f t="shared" ref="C81" si="13">SUM(C82:C84)</f>
        <v>0</v>
      </c>
    </row>
    <row r="82" spans="1:3" ht="12.75" customHeight="1" x14ac:dyDescent="0.25">
      <c r="A82" s="11" t="s">
        <v>70</v>
      </c>
      <c r="B82" s="12">
        <f>SUM(C82:C82)</f>
        <v>0</v>
      </c>
      <c r="C82" s="13">
        <v>0</v>
      </c>
    </row>
    <row r="83" spans="1:3" ht="12.75" customHeight="1" x14ac:dyDescent="0.25">
      <c r="A83" s="11" t="s">
        <v>71</v>
      </c>
      <c r="B83" s="12">
        <f>SUM(C83:C83)</f>
        <v>0</v>
      </c>
      <c r="C83" s="13">
        <v>0</v>
      </c>
    </row>
    <row r="84" spans="1:3" ht="12.75" customHeight="1" x14ac:dyDescent="0.25">
      <c r="A84" s="11" t="s">
        <v>72</v>
      </c>
      <c r="B84" s="12">
        <f>SUM(C84:C84)</f>
        <v>0</v>
      </c>
      <c r="C84" s="13">
        <v>0</v>
      </c>
    </row>
    <row r="85" spans="1:3" ht="12.75" customHeight="1" thickBot="1" x14ac:dyDescent="0.3">
      <c r="A85" s="15"/>
      <c r="B85" s="16"/>
      <c r="C85" s="17"/>
    </row>
    <row r="86" spans="1:3" ht="12.75" customHeight="1" thickBot="1" x14ac:dyDescent="0.3">
      <c r="A86" s="23" t="s">
        <v>73</v>
      </c>
      <c r="B86" s="24">
        <f>SUM(C86:C86)</f>
        <v>1635097186.9900002</v>
      </c>
      <c r="C86" s="25">
        <f>C10+C17+C28+C48+C57+C71+C77+C81+C39</f>
        <v>1635097186.9900002</v>
      </c>
    </row>
    <row r="87" spans="1:3" ht="12.75" customHeight="1" x14ac:dyDescent="0.25">
      <c r="A87" s="8" t="s">
        <v>74</v>
      </c>
      <c r="B87" s="26"/>
      <c r="C87" s="21"/>
    </row>
    <row r="88" spans="1:3" ht="12.75" customHeight="1" x14ac:dyDescent="0.25">
      <c r="A88" s="8" t="s">
        <v>75</v>
      </c>
      <c r="B88" s="12"/>
      <c r="C88" s="12"/>
    </row>
    <row r="89" spans="1:3" ht="12.75" customHeight="1" x14ac:dyDescent="0.25">
      <c r="A89" s="11" t="s">
        <v>76</v>
      </c>
      <c r="B89" s="12"/>
      <c r="C89" s="12"/>
    </row>
    <row r="90" spans="1:3" ht="12.75" customHeight="1" x14ac:dyDescent="0.25">
      <c r="A90" s="11" t="s">
        <v>77</v>
      </c>
      <c r="B90" s="12"/>
      <c r="C90" s="12"/>
    </row>
    <row r="91" spans="1:3" ht="12.75" customHeight="1" x14ac:dyDescent="0.25">
      <c r="A91" s="8" t="s">
        <v>78</v>
      </c>
      <c r="B91" s="12"/>
      <c r="C91" s="12"/>
    </row>
    <row r="92" spans="1:3" ht="12.75" customHeight="1" x14ac:dyDescent="0.25">
      <c r="A92" s="11" t="s">
        <v>79</v>
      </c>
      <c r="B92" s="12"/>
      <c r="C92" s="12"/>
    </row>
    <row r="93" spans="1:3" ht="12.75" customHeight="1" x14ac:dyDescent="0.25">
      <c r="A93" s="11" t="s">
        <v>80</v>
      </c>
      <c r="B93" s="12"/>
      <c r="C93" s="12"/>
    </row>
    <row r="94" spans="1:3" s="14" customFormat="1" ht="12.75" customHeight="1" x14ac:dyDescent="0.25">
      <c r="A94" s="8" t="s">
        <v>81</v>
      </c>
      <c r="B94" s="12"/>
      <c r="C94" s="12"/>
    </row>
    <row r="95" spans="1:3" ht="12.75" customHeight="1" x14ac:dyDescent="0.25">
      <c r="A95" s="11" t="s">
        <v>82</v>
      </c>
      <c r="B95" s="12"/>
      <c r="C95" s="12"/>
    </row>
    <row r="96" spans="1:3" ht="12.75" customHeight="1" x14ac:dyDescent="0.25">
      <c r="A96" s="27" t="s">
        <v>83</v>
      </c>
      <c r="B96" s="28"/>
      <c r="C96" s="28"/>
    </row>
    <row r="97" spans="1:4" ht="12.75" customHeight="1" thickBot="1" x14ac:dyDescent="0.3">
      <c r="A97" s="29"/>
      <c r="B97" s="16"/>
      <c r="C97" s="16"/>
    </row>
    <row r="98" spans="1:4" ht="16.5" thickBot="1" x14ac:dyDescent="0.3">
      <c r="A98" s="30" t="s">
        <v>84</v>
      </c>
      <c r="B98" s="31">
        <f>B86+B96</f>
        <v>1635097186.9900002</v>
      </c>
      <c r="C98" s="31">
        <f t="shared" ref="C98" si="14">C86+C96</f>
        <v>1635097186.9900002</v>
      </c>
    </row>
    <row r="99" spans="1:4" s="33" customFormat="1" ht="9.9499999999999993" customHeight="1" x14ac:dyDescent="0.2">
      <c r="A99" s="32" t="s">
        <v>85</v>
      </c>
    </row>
    <row r="100" spans="1:4" s="34" customFormat="1" ht="9.9499999999999993" customHeight="1" x14ac:dyDescent="0.2">
      <c r="A100" s="32" t="s">
        <v>86</v>
      </c>
      <c r="B100" s="33"/>
      <c r="C100" s="33"/>
    </row>
    <row r="101" spans="1:4" s="34" customFormat="1" ht="9.9499999999999993" customHeight="1" x14ac:dyDescent="0.2">
      <c r="A101" s="32" t="s">
        <v>87</v>
      </c>
      <c r="B101" s="33"/>
      <c r="C101" s="33"/>
    </row>
    <row r="102" spans="1:4" s="34" customFormat="1" ht="9.9499999999999993" customHeight="1" x14ac:dyDescent="0.2">
      <c r="A102" s="35"/>
    </row>
    <row r="103" spans="1:4" s="34" customFormat="1" ht="9.9499999999999993" customHeight="1" x14ac:dyDescent="0.2">
      <c r="A103" s="36" t="s">
        <v>88</v>
      </c>
    </row>
    <row r="104" spans="1:4" s="34" customFormat="1" ht="9.9499999999999993" customHeight="1" x14ac:dyDescent="0.2">
      <c r="A104" s="37" t="s">
        <v>89</v>
      </c>
    </row>
    <row r="105" spans="1:4" s="34" customFormat="1" ht="9.9499999999999993" customHeight="1" x14ac:dyDescent="0.2">
      <c r="A105" s="37" t="s">
        <v>90</v>
      </c>
    </row>
    <row r="106" spans="1:4" s="34" customFormat="1" ht="9.9499999999999993" customHeight="1" x14ac:dyDescent="0.2">
      <c r="A106" s="37" t="s">
        <v>91</v>
      </c>
    </row>
    <row r="107" spans="1:4" s="34" customFormat="1" ht="9.9499999999999993" customHeight="1" x14ac:dyDescent="0.2">
      <c r="A107" s="37" t="s">
        <v>92</v>
      </c>
    </row>
    <row r="108" spans="1:4" s="34" customFormat="1" ht="9.9499999999999993" customHeight="1" x14ac:dyDescent="0.2">
      <c r="A108" s="37" t="s">
        <v>93</v>
      </c>
    </row>
    <row r="109" spans="1:4" ht="12" customHeight="1" x14ac:dyDescent="0.25">
      <c r="A109" s="37"/>
      <c r="B109" s="34"/>
      <c r="C109" s="34"/>
    </row>
    <row r="110" spans="1:4" ht="12" customHeight="1" x14ac:dyDescent="0.25">
      <c r="A110" s="1" t="s">
        <v>94</v>
      </c>
      <c r="B110" t="s">
        <v>95</v>
      </c>
    </row>
    <row r="111" spans="1:4" ht="12" customHeight="1" x14ac:dyDescent="0.25">
      <c r="A111" s="1"/>
    </row>
    <row r="112" spans="1:4" ht="12" customHeight="1" x14ac:dyDescent="0.25">
      <c r="A112" s="38" t="s">
        <v>96</v>
      </c>
      <c r="B112" s="14" t="s">
        <v>97</v>
      </c>
      <c r="C112" s="14"/>
      <c r="D112" s="14"/>
    </row>
    <row r="113" spans="1:3" ht="12" customHeight="1" x14ac:dyDescent="0.25">
      <c r="A113" s="39" t="s">
        <v>102</v>
      </c>
      <c r="B113" s="39" t="s">
        <v>104</v>
      </c>
    </row>
    <row r="114" spans="1:3" ht="12" customHeight="1" x14ac:dyDescent="0.25">
      <c r="A114" s="1" t="s">
        <v>103</v>
      </c>
      <c r="B114" t="s">
        <v>98</v>
      </c>
    </row>
    <row r="115" spans="1:3" ht="12" customHeight="1" x14ac:dyDescent="0.25">
      <c r="A115" s="1"/>
    </row>
    <row r="116" spans="1:3" ht="12" customHeight="1" x14ac:dyDescent="0.25">
      <c r="A116" s="1"/>
    </row>
    <row r="117" spans="1:3" ht="12" customHeight="1" x14ac:dyDescent="0.25">
      <c r="A117" s="50"/>
      <c r="B117" s="50"/>
      <c r="C117" s="50"/>
    </row>
    <row r="118" spans="1:3" ht="12" customHeight="1" x14ac:dyDescent="0.25">
      <c r="A118" s="50" t="s">
        <v>99</v>
      </c>
      <c r="B118" s="50"/>
      <c r="C118" s="50"/>
    </row>
    <row r="119" spans="1:3" ht="12" customHeight="1" x14ac:dyDescent="0.25"/>
    <row r="120" spans="1:3" ht="12" customHeight="1" x14ac:dyDescent="0.25">
      <c r="A120" s="50" t="s">
        <v>100</v>
      </c>
      <c r="B120" s="50"/>
      <c r="C120" s="50"/>
    </row>
    <row r="121" spans="1:3" ht="12" customHeight="1" x14ac:dyDescent="0.25">
      <c r="A121" s="53" t="s">
        <v>105</v>
      </c>
      <c r="B121" s="53"/>
      <c r="C121" s="53"/>
    </row>
    <row r="122" spans="1:3" x14ac:dyDescent="0.25">
      <c r="A122" s="50" t="s">
        <v>106</v>
      </c>
      <c r="B122" s="50"/>
      <c r="C122" s="50"/>
    </row>
    <row r="123" spans="1:3" x14ac:dyDescent="0.25">
      <c r="A123" s="50" t="s">
        <v>0</v>
      </c>
      <c r="B123" s="50"/>
      <c r="C123" s="50"/>
    </row>
    <row r="124" spans="1:3" x14ac:dyDescent="0.25">
      <c r="A124" s="2"/>
      <c r="B124" s="2"/>
      <c r="C124" s="2"/>
    </row>
  </sheetData>
  <mergeCells count="12">
    <mergeCell ref="A123:C123"/>
    <mergeCell ref="A1:C1"/>
    <mergeCell ref="A2:C2"/>
    <mergeCell ref="A3:C3"/>
    <mergeCell ref="A4:C4"/>
    <mergeCell ref="A5:C5"/>
    <mergeCell ref="A6:C6"/>
    <mergeCell ref="A117:C117"/>
    <mergeCell ref="A118:C118"/>
    <mergeCell ref="A120:C120"/>
    <mergeCell ref="A121:C121"/>
    <mergeCell ref="A122:C122"/>
  </mergeCells>
  <pageMargins left="0.82677165354330717" right="0.23622047244094491" top="0.74803149606299213" bottom="0.74803149606299213" header="0.31496062992125984" footer="0.31496062992125984"/>
  <pageSetup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showGridLines="0" topLeftCell="A4" zoomScale="93" zoomScaleNormal="93" workbookViewId="0">
      <pane xSplit="1" topLeftCell="B1" activePane="topRight" state="frozen"/>
      <selection pane="topRight" activeCell="B108" sqref="B108"/>
    </sheetView>
  </sheetViews>
  <sheetFormatPr baseColWidth="10" defaultColWidth="9.140625" defaultRowHeight="15" x14ac:dyDescent="0.25"/>
  <cols>
    <col min="1" max="1" width="79.7109375" customWidth="1"/>
    <col min="2" max="2" width="17.7109375" customWidth="1"/>
    <col min="3" max="3" width="17.28515625" customWidth="1"/>
    <col min="4" max="4" width="17.42578125" customWidth="1"/>
  </cols>
  <sheetData>
    <row r="1" spans="1:4" s="1" customFormat="1" ht="12.75" customHeight="1" x14ac:dyDescent="0.25">
      <c r="A1" s="51" t="s">
        <v>0</v>
      </c>
      <c r="B1" s="51"/>
      <c r="C1" s="51"/>
      <c r="D1" s="51"/>
    </row>
    <row r="2" spans="1:4" s="1" customFormat="1" ht="12.75" customHeight="1" x14ac:dyDescent="0.25">
      <c r="A2" s="51" t="s">
        <v>1</v>
      </c>
      <c r="B2" s="51"/>
      <c r="C2" s="51"/>
      <c r="D2" s="51"/>
    </row>
    <row r="3" spans="1:4" s="1" customFormat="1" ht="12.75" customHeight="1" x14ac:dyDescent="0.25">
      <c r="A3" s="51" t="s">
        <v>101</v>
      </c>
      <c r="B3" s="51"/>
      <c r="C3" s="51"/>
      <c r="D3" s="51"/>
    </row>
    <row r="4" spans="1:4" s="1" customFormat="1" ht="12.75" customHeight="1" x14ac:dyDescent="0.25">
      <c r="A4" s="52" t="s">
        <v>2</v>
      </c>
      <c r="B4" s="52"/>
      <c r="C4" s="52"/>
      <c r="D4" s="52"/>
    </row>
    <row r="5" spans="1:4" s="1" customFormat="1" ht="12.75" customHeight="1" x14ac:dyDescent="0.25">
      <c r="A5" s="52" t="s">
        <v>3</v>
      </c>
      <c r="B5" s="52"/>
      <c r="C5" s="52"/>
      <c r="D5" s="52"/>
    </row>
    <row r="6" spans="1:4" s="1" customFormat="1" ht="12.75" customHeight="1" x14ac:dyDescent="0.25">
      <c r="A6" s="50" t="s">
        <v>4</v>
      </c>
      <c r="B6" s="50"/>
      <c r="C6" s="50"/>
      <c r="D6" s="50"/>
    </row>
    <row r="7" spans="1:4" s="1" customFormat="1" ht="12.75" customHeight="1" thickBot="1" x14ac:dyDescent="0.3">
      <c r="A7" s="40"/>
      <c r="B7" s="40"/>
      <c r="C7" s="40"/>
      <c r="D7" s="40"/>
    </row>
    <row r="8" spans="1:4" ht="16.5" thickBot="1" x14ac:dyDescent="0.3">
      <c r="A8" s="3" t="s">
        <v>5</v>
      </c>
      <c r="B8" s="4" t="s">
        <v>6</v>
      </c>
      <c r="C8" s="4" t="s">
        <v>7</v>
      </c>
      <c r="D8" s="4" t="s">
        <v>107</v>
      </c>
    </row>
    <row r="9" spans="1:4" ht="12.75" customHeight="1" x14ac:dyDescent="0.25">
      <c r="A9" s="5" t="s">
        <v>8</v>
      </c>
      <c r="B9" s="6"/>
      <c r="C9" s="6"/>
      <c r="D9" s="7"/>
    </row>
    <row r="10" spans="1:4" ht="12.75" customHeight="1" x14ac:dyDescent="0.25">
      <c r="A10" s="8" t="s">
        <v>9</v>
      </c>
      <c r="B10" s="9">
        <f>SUM(C10:D10)</f>
        <v>1055164224.1599998</v>
      </c>
      <c r="C10" s="9">
        <f t="shared" ref="C10:D10" si="0">SUM(C11:C15)</f>
        <v>525074684.31999999</v>
      </c>
      <c r="D10" s="10">
        <f t="shared" si="0"/>
        <v>530089539.83999991</v>
      </c>
    </row>
    <row r="11" spans="1:4" ht="12.75" customHeight="1" x14ac:dyDescent="0.25">
      <c r="A11" s="11" t="s">
        <v>10</v>
      </c>
      <c r="B11" s="12">
        <f>SUM(C11:D11)</f>
        <v>850103806.21000004</v>
      </c>
      <c r="C11" s="12">
        <v>422445442.68000001</v>
      </c>
      <c r="D11" s="13">
        <v>427658363.52999997</v>
      </c>
    </row>
    <row r="12" spans="1:4" ht="12.75" customHeight="1" x14ac:dyDescent="0.25">
      <c r="A12" s="11" t="s">
        <v>11</v>
      </c>
      <c r="B12" s="12">
        <f t="shared" ref="B12:B15" si="1">SUM(C12:D12)</f>
        <v>75539688.370000005</v>
      </c>
      <c r="C12" s="12">
        <v>37833580.839999996</v>
      </c>
      <c r="D12" s="13">
        <v>37706107.530000001</v>
      </c>
    </row>
    <row r="13" spans="1:4" ht="12.75" customHeight="1" x14ac:dyDescent="0.25">
      <c r="A13" s="11" t="s">
        <v>12</v>
      </c>
      <c r="B13" s="12">
        <f t="shared" si="1"/>
        <v>4058800</v>
      </c>
      <c r="C13" s="12">
        <v>2040050</v>
      </c>
      <c r="D13" s="13">
        <v>2018750</v>
      </c>
    </row>
    <row r="14" spans="1:4" ht="12.75" customHeight="1" x14ac:dyDescent="0.25">
      <c r="A14" s="11" t="s">
        <v>13</v>
      </c>
      <c r="B14" s="12">
        <f t="shared" si="1"/>
        <v>0</v>
      </c>
      <c r="C14" s="12">
        <v>0</v>
      </c>
      <c r="D14" s="13">
        <v>0</v>
      </c>
    </row>
    <row r="15" spans="1:4" ht="12.75" customHeight="1" x14ac:dyDescent="0.25">
      <c r="A15" s="11" t="s">
        <v>14</v>
      </c>
      <c r="B15" s="12">
        <f t="shared" si="1"/>
        <v>125461929.58</v>
      </c>
      <c r="C15" s="12">
        <v>62755610.799999997</v>
      </c>
      <c r="D15" s="13">
        <v>62706318.780000001</v>
      </c>
    </row>
    <row r="16" spans="1:4" ht="12" customHeight="1" x14ac:dyDescent="0.25">
      <c r="A16" s="11"/>
      <c r="B16" s="12"/>
      <c r="C16" s="12"/>
      <c r="D16" s="13"/>
    </row>
    <row r="17" spans="1:4" ht="12.75" customHeight="1" x14ac:dyDescent="0.25">
      <c r="A17" s="8" t="s">
        <v>15</v>
      </c>
      <c r="B17" s="9">
        <f>SUM(C17:D17)</f>
        <v>39229639.909999996</v>
      </c>
      <c r="C17" s="9">
        <f t="shared" ref="C17:D17" si="2">SUM(C18:C26)</f>
        <v>26424574.539999999</v>
      </c>
      <c r="D17" s="10">
        <f t="shared" si="2"/>
        <v>12805065.369999999</v>
      </c>
    </row>
    <row r="18" spans="1:4" ht="12.75" customHeight="1" x14ac:dyDescent="0.25">
      <c r="A18" s="11" t="s">
        <v>16</v>
      </c>
      <c r="B18" s="12">
        <f>SUM(C18:D18)</f>
        <v>14144379.350000001</v>
      </c>
      <c r="C18" s="12">
        <v>6853115.2200000007</v>
      </c>
      <c r="D18" s="13">
        <v>7291264.1299999999</v>
      </c>
    </row>
    <row r="19" spans="1:4" ht="12.75" customHeight="1" x14ac:dyDescent="0.25">
      <c r="A19" s="11" t="s">
        <v>17</v>
      </c>
      <c r="B19" s="12">
        <f t="shared" ref="B19:B26" si="3">SUM(C19:D19)</f>
        <v>0</v>
      </c>
      <c r="C19" s="12">
        <v>0</v>
      </c>
      <c r="D19" s="13">
        <v>0</v>
      </c>
    </row>
    <row r="20" spans="1:4" ht="12.75" customHeight="1" x14ac:dyDescent="0.25">
      <c r="A20" s="11" t="s">
        <v>18</v>
      </c>
      <c r="B20" s="12">
        <f t="shared" si="3"/>
        <v>0</v>
      </c>
      <c r="C20" s="12">
        <v>0</v>
      </c>
      <c r="D20" s="13">
        <v>0</v>
      </c>
    </row>
    <row r="21" spans="1:4" ht="12.75" customHeight="1" x14ac:dyDescent="0.25">
      <c r="A21" s="11" t="s">
        <v>19</v>
      </c>
      <c r="B21" s="12">
        <f t="shared" si="3"/>
        <v>2174900</v>
      </c>
      <c r="C21" s="12">
        <v>300000</v>
      </c>
      <c r="D21" s="13">
        <v>1874900</v>
      </c>
    </row>
    <row r="22" spans="1:4" ht="12.75" customHeight="1" x14ac:dyDescent="0.25">
      <c r="A22" s="11" t="s">
        <v>20</v>
      </c>
      <c r="B22" s="12">
        <f t="shared" si="3"/>
        <v>2570474.17</v>
      </c>
      <c r="C22" s="12">
        <v>2409404.17</v>
      </c>
      <c r="D22" s="13">
        <v>161070</v>
      </c>
    </row>
    <row r="23" spans="1:4" ht="12.75" customHeight="1" x14ac:dyDescent="0.25">
      <c r="A23" s="11" t="s">
        <v>21</v>
      </c>
      <c r="B23" s="12">
        <f t="shared" si="3"/>
        <v>13244520.98</v>
      </c>
      <c r="C23" s="12">
        <v>13239553.84</v>
      </c>
      <c r="D23" s="13">
        <v>4967.1400000000003</v>
      </c>
    </row>
    <row r="24" spans="1:4" ht="12.75" customHeight="1" x14ac:dyDescent="0.25">
      <c r="A24" s="11" t="s">
        <v>22</v>
      </c>
      <c r="B24" s="12">
        <f t="shared" si="3"/>
        <v>2058414.36</v>
      </c>
      <c r="C24" s="12">
        <v>0</v>
      </c>
      <c r="D24" s="13">
        <v>2058414.36</v>
      </c>
    </row>
    <row r="25" spans="1:4" ht="12.75" customHeight="1" x14ac:dyDescent="0.25">
      <c r="A25" s="11" t="s">
        <v>23</v>
      </c>
      <c r="B25" s="12">
        <f t="shared" si="3"/>
        <v>5036951.05</v>
      </c>
      <c r="C25" s="12">
        <v>3622501.31</v>
      </c>
      <c r="D25" s="13">
        <v>1414449.74</v>
      </c>
    </row>
    <row r="26" spans="1:4" ht="12.75" customHeight="1" x14ac:dyDescent="0.25">
      <c r="A26" s="11" t="s">
        <v>24</v>
      </c>
      <c r="B26" s="12">
        <f t="shared" si="3"/>
        <v>0</v>
      </c>
      <c r="C26" s="12"/>
      <c r="D26" s="13"/>
    </row>
    <row r="27" spans="1:4" ht="12" customHeight="1" x14ac:dyDescent="0.25">
      <c r="A27" s="11"/>
      <c r="B27" s="12"/>
      <c r="C27" s="12"/>
      <c r="D27" s="13"/>
    </row>
    <row r="28" spans="1:4" ht="12.75" customHeight="1" x14ac:dyDescent="0.25">
      <c r="A28" s="8" t="s">
        <v>25</v>
      </c>
      <c r="B28" s="9">
        <f>SUM(C28:D28)</f>
        <v>2709696</v>
      </c>
      <c r="C28" s="9">
        <f t="shared" ref="C28:D28" si="4">SUM(C29:C37)</f>
        <v>1322348</v>
      </c>
      <c r="D28" s="10">
        <f t="shared" si="4"/>
        <v>1387348</v>
      </c>
    </row>
    <row r="29" spans="1:4" ht="12.75" customHeight="1" x14ac:dyDescent="0.25">
      <c r="A29" s="11" t="s">
        <v>26</v>
      </c>
      <c r="B29" s="12">
        <f>SUM(C29:D29)</f>
        <v>0</v>
      </c>
      <c r="C29" s="12">
        <v>0</v>
      </c>
      <c r="D29" s="13">
        <v>0</v>
      </c>
    </row>
    <row r="30" spans="1:4" ht="12.75" customHeight="1" x14ac:dyDescent="0.25">
      <c r="A30" s="11" t="s">
        <v>27</v>
      </c>
      <c r="B30" s="12">
        <f t="shared" ref="B30:B36" si="5">SUM(C30:D30)</f>
        <v>0</v>
      </c>
      <c r="C30" s="12">
        <v>0</v>
      </c>
      <c r="D30" s="13">
        <v>0</v>
      </c>
    </row>
    <row r="31" spans="1:4" ht="12.75" customHeight="1" x14ac:dyDescent="0.25">
      <c r="A31" s="11" t="s">
        <v>28</v>
      </c>
      <c r="B31" s="12">
        <f t="shared" si="5"/>
        <v>0</v>
      </c>
      <c r="C31" s="12">
        <v>0</v>
      </c>
      <c r="D31" s="13">
        <v>0</v>
      </c>
    </row>
    <row r="32" spans="1:4" ht="12.75" customHeight="1" x14ac:dyDescent="0.25">
      <c r="A32" s="11" t="s">
        <v>29</v>
      </c>
      <c r="B32" s="12">
        <f t="shared" si="5"/>
        <v>0</v>
      </c>
      <c r="C32" s="12">
        <v>0</v>
      </c>
      <c r="D32" s="13">
        <v>0</v>
      </c>
    </row>
    <row r="33" spans="1:4" ht="12.75" customHeight="1" x14ac:dyDescent="0.25">
      <c r="A33" s="11" t="s">
        <v>30</v>
      </c>
      <c r="B33" s="12">
        <f t="shared" si="5"/>
        <v>0</v>
      </c>
      <c r="C33" s="12">
        <v>0</v>
      </c>
      <c r="D33" s="13">
        <v>0</v>
      </c>
    </row>
    <row r="34" spans="1:4" ht="12.75" customHeight="1" x14ac:dyDescent="0.25">
      <c r="A34" s="11" t="s">
        <v>31</v>
      </c>
      <c r="B34" s="12">
        <f t="shared" si="5"/>
        <v>0</v>
      </c>
      <c r="C34" s="12">
        <v>0</v>
      </c>
      <c r="D34" s="13">
        <v>0</v>
      </c>
    </row>
    <row r="35" spans="1:4" ht="12.75" customHeight="1" x14ac:dyDescent="0.25">
      <c r="A35" s="11" t="s">
        <v>32</v>
      </c>
      <c r="B35" s="12">
        <f t="shared" si="5"/>
        <v>0</v>
      </c>
      <c r="C35" s="12">
        <v>0</v>
      </c>
      <c r="D35" s="13">
        <v>0</v>
      </c>
    </row>
    <row r="36" spans="1:4" ht="12.75" customHeight="1" x14ac:dyDescent="0.25">
      <c r="A36" s="11" t="s">
        <v>33</v>
      </c>
      <c r="B36" s="12">
        <f t="shared" si="5"/>
        <v>0</v>
      </c>
      <c r="C36" s="12">
        <v>0</v>
      </c>
      <c r="D36" s="13"/>
    </row>
    <row r="37" spans="1:4" ht="12.75" customHeight="1" x14ac:dyDescent="0.25">
      <c r="A37" s="11" t="s">
        <v>34</v>
      </c>
      <c r="B37" s="12">
        <f>SUM(C37:D37)</f>
        <v>2709696</v>
      </c>
      <c r="C37" s="12">
        <v>1322348</v>
      </c>
      <c r="D37" s="13">
        <v>1387348</v>
      </c>
    </row>
    <row r="38" spans="1:4" ht="12" customHeight="1" x14ac:dyDescent="0.25">
      <c r="A38" s="11"/>
      <c r="B38" s="12"/>
      <c r="C38" s="12"/>
      <c r="D38" s="13"/>
    </row>
    <row r="39" spans="1:4" ht="12.75" customHeight="1" x14ac:dyDescent="0.25">
      <c r="A39" s="8" t="s">
        <v>35</v>
      </c>
      <c r="B39" s="9">
        <f>SUM(C39:D39)</f>
        <v>0</v>
      </c>
      <c r="C39" s="9">
        <f t="shared" ref="C39:D39" si="6">SUM(C40:C46)</f>
        <v>0</v>
      </c>
      <c r="D39" s="10">
        <f t="shared" si="6"/>
        <v>0</v>
      </c>
    </row>
    <row r="40" spans="1:4" ht="12.75" customHeight="1" x14ac:dyDescent="0.25">
      <c r="A40" s="11" t="s">
        <v>36</v>
      </c>
      <c r="B40" s="12">
        <f>SUM(C40:D40)</f>
        <v>0</v>
      </c>
      <c r="C40" s="12">
        <v>0</v>
      </c>
      <c r="D40" s="13">
        <v>0</v>
      </c>
    </row>
    <row r="41" spans="1:4" ht="12.75" customHeight="1" x14ac:dyDescent="0.25">
      <c r="A41" s="11" t="s">
        <v>37</v>
      </c>
      <c r="B41" s="12">
        <f t="shared" ref="B41:B46" si="7">SUM(C41:D41)</f>
        <v>0</v>
      </c>
      <c r="C41" s="12">
        <v>0</v>
      </c>
      <c r="D41" s="13">
        <v>0</v>
      </c>
    </row>
    <row r="42" spans="1:4" ht="12.75" customHeight="1" x14ac:dyDescent="0.25">
      <c r="A42" s="11" t="s">
        <v>38</v>
      </c>
      <c r="B42" s="12">
        <f t="shared" si="7"/>
        <v>0</v>
      </c>
      <c r="C42" s="12">
        <v>0</v>
      </c>
      <c r="D42" s="13">
        <v>0</v>
      </c>
    </row>
    <row r="43" spans="1:4" ht="12.75" customHeight="1" x14ac:dyDescent="0.25">
      <c r="A43" s="11" t="s">
        <v>39</v>
      </c>
      <c r="B43" s="12">
        <f t="shared" si="7"/>
        <v>0</v>
      </c>
      <c r="C43" s="12">
        <v>0</v>
      </c>
      <c r="D43" s="13">
        <v>0</v>
      </c>
    </row>
    <row r="44" spans="1:4" ht="12.75" customHeight="1" x14ac:dyDescent="0.25">
      <c r="A44" s="11" t="s">
        <v>40</v>
      </c>
      <c r="B44" s="12">
        <f t="shared" si="7"/>
        <v>0</v>
      </c>
      <c r="C44" s="12">
        <v>0</v>
      </c>
      <c r="D44" s="13">
        <v>0</v>
      </c>
    </row>
    <row r="45" spans="1:4" ht="12.75" customHeight="1" x14ac:dyDescent="0.25">
      <c r="A45" s="11" t="s">
        <v>41</v>
      </c>
      <c r="B45" s="12">
        <f t="shared" si="7"/>
        <v>0</v>
      </c>
      <c r="C45" s="12">
        <v>0</v>
      </c>
      <c r="D45" s="13">
        <v>0</v>
      </c>
    </row>
    <row r="46" spans="1:4" ht="12.75" customHeight="1" x14ac:dyDescent="0.25">
      <c r="A46" s="11" t="s">
        <v>42</v>
      </c>
      <c r="B46" s="12">
        <f t="shared" si="7"/>
        <v>0</v>
      </c>
      <c r="C46" s="12">
        <v>0</v>
      </c>
      <c r="D46" s="13">
        <v>0</v>
      </c>
    </row>
    <row r="47" spans="1:4" ht="12" customHeight="1" x14ac:dyDescent="0.25">
      <c r="A47" s="11"/>
      <c r="B47" s="12"/>
      <c r="C47" s="12"/>
      <c r="D47" s="13"/>
    </row>
    <row r="48" spans="1:4" ht="12.75" customHeight="1" x14ac:dyDescent="0.25">
      <c r="A48" s="8" t="s">
        <v>43</v>
      </c>
      <c r="B48" s="12">
        <f>SUM(C48:D48)</f>
        <v>0</v>
      </c>
      <c r="C48" s="9">
        <f t="shared" ref="C48:D48" si="8">SUM(C49:C55)</f>
        <v>0</v>
      </c>
      <c r="D48" s="10">
        <f t="shared" si="8"/>
        <v>0</v>
      </c>
    </row>
    <row r="49" spans="1:4" ht="12.75" customHeight="1" x14ac:dyDescent="0.25">
      <c r="A49" s="11" t="s">
        <v>44</v>
      </c>
      <c r="B49" s="12">
        <f>SUM(C49:D49)</f>
        <v>0</v>
      </c>
      <c r="C49" s="12">
        <v>0</v>
      </c>
      <c r="D49" s="13">
        <v>0</v>
      </c>
    </row>
    <row r="50" spans="1:4" ht="12.75" customHeight="1" x14ac:dyDescent="0.25">
      <c r="A50" s="11" t="s">
        <v>45</v>
      </c>
      <c r="B50" s="12">
        <f t="shared" ref="B50:B55" si="9">SUM(C50:D50)</f>
        <v>0</v>
      </c>
      <c r="C50" s="12">
        <v>0</v>
      </c>
      <c r="D50" s="13">
        <v>0</v>
      </c>
    </row>
    <row r="51" spans="1:4" ht="12.75" customHeight="1" x14ac:dyDescent="0.25">
      <c r="A51" s="11" t="s">
        <v>46</v>
      </c>
      <c r="B51" s="12">
        <f t="shared" si="9"/>
        <v>0</v>
      </c>
      <c r="C51" s="12">
        <v>0</v>
      </c>
      <c r="D51" s="13">
        <v>0</v>
      </c>
    </row>
    <row r="52" spans="1:4" ht="12.75" customHeight="1" x14ac:dyDescent="0.25">
      <c r="A52" s="11" t="s">
        <v>47</v>
      </c>
      <c r="B52" s="12">
        <f t="shared" si="9"/>
        <v>0</v>
      </c>
      <c r="C52" s="12">
        <v>0</v>
      </c>
      <c r="D52" s="13">
        <v>0</v>
      </c>
    </row>
    <row r="53" spans="1:4" s="14" customFormat="1" ht="12.75" customHeight="1" x14ac:dyDescent="0.25">
      <c r="A53" s="11" t="s">
        <v>48</v>
      </c>
      <c r="B53" s="12">
        <f t="shared" si="9"/>
        <v>0</v>
      </c>
      <c r="C53" s="12">
        <v>0</v>
      </c>
      <c r="D53" s="13">
        <v>0</v>
      </c>
    </row>
    <row r="54" spans="1:4" ht="12.75" customHeight="1" x14ac:dyDescent="0.25">
      <c r="A54" s="11" t="s">
        <v>49</v>
      </c>
      <c r="B54" s="12">
        <f t="shared" si="9"/>
        <v>0</v>
      </c>
      <c r="C54" s="12">
        <v>0</v>
      </c>
      <c r="D54" s="13">
        <v>0</v>
      </c>
    </row>
    <row r="55" spans="1:4" s="14" customFormat="1" ht="12.75" customHeight="1" x14ac:dyDescent="0.25">
      <c r="A55" s="11" t="s">
        <v>50</v>
      </c>
      <c r="B55" s="12">
        <f t="shared" si="9"/>
        <v>0</v>
      </c>
      <c r="C55" s="12">
        <v>0</v>
      </c>
      <c r="D55" s="13">
        <v>0</v>
      </c>
    </row>
    <row r="56" spans="1:4" s="14" customFormat="1" ht="12.75" customHeight="1" x14ac:dyDescent="0.25">
      <c r="A56" s="11"/>
      <c r="B56" s="12"/>
      <c r="C56" s="12"/>
      <c r="D56" s="13"/>
    </row>
    <row r="57" spans="1:4" ht="12.75" customHeight="1" x14ac:dyDescent="0.25">
      <c r="A57" s="8" t="s">
        <v>51</v>
      </c>
      <c r="B57" s="9">
        <f>SUM(C57:D57)</f>
        <v>0</v>
      </c>
      <c r="C57" s="9">
        <f>SUM(C58:C66)</f>
        <v>0</v>
      </c>
      <c r="D57" s="10">
        <f>SUM(D58:D66)</f>
        <v>0</v>
      </c>
    </row>
    <row r="58" spans="1:4" ht="12.75" customHeight="1" x14ac:dyDescent="0.25">
      <c r="A58" s="11" t="s">
        <v>52</v>
      </c>
      <c r="B58" s="12">
        <f>SUM(C58:D58)</f>
        <v>0</v>
      </c>
      <c r="C58" s="12">
        <v>0</v>
      </c>
      <c r="D58" s="13">
        <v>0</v>
      </c>
    </row>
    <row r="59" spans="1:4" ht="12.75" customHeight="1" x14ac:dyDescent="0.25">
      <c r="A59" s="11" t="s">
        <v>53</v>
      </c>
      <c r="B59" s="12">
        <f>SUM(C59:D59)</f>
        <v>0</v>
      </c>
      <c r="C59" s="12">
        <v>0</v>
      </c>
      <c r="D59" s="13">
        <v>0</v>
      </c>
    </row>
    <row r="60" spans="1:4" ht="12.75" customHeight="1" x14ac:dyDescent="0.25">
      <c r="A60" s="11" t="s">
        <v>54</v>
      </c>
      <c r="B60" s="12">
        <f>SUM(C60:D60)</f>
        <v>0</v>
      </c>
      <c r="C60" s="12">
        <v>0</v>
      </c>
      <c r="D60" s="13">
        <v>0</v>
      </c>
    </row>
    <row r="61" spans="1:4" s="14" customFormat="1" ht="12.75" customHeight="1" x14ac:dyDescent="0.25">
      <c r="A61" s="11" t="s">
        <v>55</v>
      </c>
      <c r="B61" s="12">
        <f>SUM(C61:D61)</f>
        <v>0</v>
      </c>
      <c r="C61" s="12">
        <v>0</v>
      </c>
      <c r="D61" s="13">
        <v>0</v>
      </c>
    </row>
    <row r="62" spans="1:4" s="14" customFormat="1" ht="12.75" customHeight="1" x14ac:dyDescent="0.25">
      <c r="A62" s="11" t="s">
        <v>56</v>
      </c>
      <c r="B62" s="12">
        <f t="shared" ref="B62:B66" si="10">SUM(C62:D62)</f>
        <v>0</v>
      </c>
      <c r="C62" s="12">
        <v>0</v>
      </c>
      <c r="D62" s="13">
        <v>0</v>
      </c>
    </row>
    <row r="63" spans="1:4" s="14" customFormat="1" ht="12.75" customHeight="1" x14ac:dyDescent="0.25">
      <c r="A63" s="11" t="s">
        <v>57</v>
      </c>
      <c r="B63" s="12">
        <f t="shared" si="10"/>
        <v>0</v>
      </c>
      <c r="C63" s="12">
        <v>0</v>
      </c>
      <c r="D63" s="13">
        <v>0</v>
      </c>
    </row>
    <row r="64" spans="1:4" s="14" customFormat="1" ht="12.75" customHeight="1" x14ac:dyDescent="0.25">
      <c r="A64" s="11" t="s">
        <v>58</v>
      </c>
      <c r="B64" s="12">
        <f t="shared" si="10"/>
        <v>0</v>
      </c>
      <c r="C64" s="12">
        <v>0</v>
      </c>
      <c r="D64" s="13">
        <v>0</v>
      </c>
    </row>
    <row r="65" spans="1:4" s="14" customFormat="1" ht="12.75" customHeight="1" x14ac:dyDescent="0.25">
      <c r="A65" s="11" t="s">
        <v>59</v>
      </c>
      <c r="B65" s="12">
        <f t="shared" si="10"/>
        <v>0</v>
      </c>
      <c r="C65" s="12">
        <v>0</v>
      </c>
      <c r="D65" s="13">
        <v>0</v>
      </c>
    </row>
    <row r="66" spans="1:4" ht="12.75" customHeight="1" x14ac:dyDescent="0.25">
      <c r="A66" s="11" t="s">
        <v>60</v>
      </c>
      <c r="B66" s="12">
        <f t="shared" si="10"/>
        <v>0</v>
      </c>
      <c r="C66" s="12">
        <v>0</v>
      </c>
      <c r="D66" s="13">
        <v>0</v>
      </c>
    </row>
    <row r="67" spans="1:4" ht="12.75" customHeight="1" x14ac:dyDescent="0.25">
      <c r="A67" s="11"/>
      <c r="B67" s="12"/>
      <c r="C67" s="12"/>
      <c r="D67" s="13"/>
    </row>
    <row r="68" spans="1:4" ht="12.75" customHeight="1" x14ac:dyDescent="0.25">
      <c r="A68" s="8" t="s">
        <v>61</v>
      </c>
      <c r="B68" s="9">
        <f>SUM(C68:D68)</f>
        <v>0</v>
      </c>
      <c r="C68" s="9">
        <f t="shared" ref="C68:D68" si="11">SUM(C69:C72)</f>
        <v>0</v>
      </c>
      <c r="D68" s="10">
        <f t="shared" si="11"/>
        <v>0</v>
      </c>
    </row>
    <row r="69" spans="1:4" ht="12.75" customHeight="1" x14ac:dyDescent="0.25">
      <c r="A69" s="11" t="s">
        <v>62</v>
      </c>
      <c r="B69" s="12">
        <f>SUM(C69:D69)</f>
        <v>0</v>
      </c>
      <c r="C69" s="12">
        <v>0</v>
      </c>
      <c r="D69" s="13">
        <v>0</v>
      </c>
    </row>
    <row r="70" spans="1:4" s="14" customFormat="1" ht="12.75" customHeight="1" x14ac:dyDescent="0.25">
      <c r="A70" s="11" t="s">
        <v>63</v>
      </c>
      <c r="B70" s="12">
        <f t="shared" ref="B70:B72" si="12">SUM(C70:D70)</f>
        <v>0</v>
      </c>
      <c r="C70" s="12">
        <v>0</v>
      </c>
      <c r="D70" s="13">
        <v>0</v>
      </c>
    </row>
    <row r="71" spans="1:4" s="14" customFormat="1" ht="12.75" customHeight="1" x14ac:dyDescent="0.25">
      <c r="A71" s="11" t="s">
        <v>64</v>
      </c>
      <c r="B71" s="12">
        <f t="shared" si="12"/>
        <v>0</v>
      </c>
      <c r="C71" s="12">
        <v>0</v>
      </c>
      <c r="D71" s="13">
        <v>0</v>
      </c>
    </row>
    <row r="72" spans="1:4" ht="12.75" customHeight="1" x14ac:dyDescent="0.25">
      <c r="A72" s="11" t="s">
        <v>65</v>
      </c>
      <c r="B72" s="12">
        <f t="shared" si="12"/>
        <v>0</v>
      </c>
      <c r="C72" s="12">
        <v>0</v>
      </c>
      <c r="D72" s="13">
        <v>0</v>
      </c>
    </row>
    <row r="73" spans="1:4" ht="12.75" customHeight="1" x14ac:dyDescent="0.25">
      <c r="A73" s="11"/>
      <c r="B73" s="12"/>
      <c r="C73" s="12"/>
      <c r="D73" s="13"/>
    </row>
    <row r="74" spans="1:4" ht="12.75" customHeight="1" x14ac:dyDescent="0.25">
      <c r="A74" s="8" t="s">
        <v>66</v>
      </c>
      <c r="B74" s="9">
        <f>SUM(C74:D74)</f>
        <v>1082275580.1300001</v>
      </c>
      <c r="C74" s="9">
        <f t="shared" ref="C74:D74" si="13">SUM(C75:C76)</f>
        <v>1082275580.1300001</v>
      </c>
      <c r="D74" s="10">
        <f t="shared" si="13"/>
        <v>0</v>
      </c>
    </row>
    <row r="75" spans="1:4" ht="12.75" customHeight="1" x14ac:dyDescent="0.25">
      <c r="A75" s="11" t="s">
        <v>67</v>
      </c>
      <c r="B75" s="9">
        <f>SUM(C75:D75)</f>
        <v>0</v>
      </c>
      <c r="C75" s="12"/>
      <c r="D75" s="13"/>
    </row>
    <row r="76" spans="1:4" ht="12.75" customHeight="1" x14ac:dyDescent="0.25">
      <c r="A76" s="11" t="s">
        <v>68</v>
      </c>
      <c r="B76" s="12">
        <f>SUM(C76:D76)</f>
        <v>1082275580.1300001</v>
      </c>
      <c r="C76" s="12">
        <v>1082275580.1300001</v>
      </c>
      <c r="D76" s="13">
        <v>0</v>
      </c>
    </row>
    <row r="77" spans="1:4" ht="12.75" customHeight="1" thickBot="1" x14ac:dyDescent="0.3">
      <c r="A77" s="15"/>
      <c r="B77" s="16"/>
      <c r="C77" s="16"/>
      <c r="D77" s="17"/>
    </row>
    <row r="78" spans="1:4" s="14" customFormat="1" ht="12.75" customHeight="1" x14ac:dyDescent="0.25">
      <c r="A78" s="18"/>
      <c r="B78" s="19"/>
      <c r="C78" s="19"/>
      <c r="D78" s="19"/>
    </row>
    <row r="79" spans="1:4" s="14" customFormat="1" ht="12.75" customHeight="1" x14ac:dyDescent="0.25">
      <c r="A79" s="18"/>
      <c r="B79" s="19"/>
      <c r="C79" s="19"/>
      <c r="D79" s="19"/>
    </row>
    <row r="80" spans="1:4" s="14" customFormat="1" ht="12.75" customHeight="1" x14ac:dyDescent="0.25">
      <c r="A80" s="18"/>
      <c r="B80" s="19"/>
      <c r="C80" s="19"/>
      <c r="D80" s="19"/>
    </row>
    <row r="81" spans="1:4" s="14" customFormat="1" ht="12.75" customHeight="1" thickBot="1" x14ac:dyDescent="0.3">
      <c r="A81" s="18"/>
      <c r="B81" s="19"/>
      <c r="C81" s="19"/>
      <c r="D81" s="19"/>
    </row>
    <row r="82" spans="1:4" ht="16.5" thickBot="1" x14ac:dyDescent="0.3">
      <c r="A82" s="3" t="s">
        <v>5</v>
      </c>
      <c r="B82" s="4" t="s">
        <v>6</v>
      </c>
      <c r="C82" s="4" t="s">
        <v>7</v>
      </c>
      <c r="D82" s="4" t="s">
        <v>107</v>
      </c>
    </row>
    <row r="83" spans="1:4" ht="12.75" customHeight="1" x14ac:dyDescent="0.25">
      <c r="A83" s="8" t="s">
        <v>69</v>
      </c>
      <c r="B83" s="12">
        <f>SUM(C83:D83)</f>
        <v>0</v>
      </c>
      <c r="C83" s="10">
        <f t="shared" ref="C83:D83" si="14">SUM(C84:C86)</f>
        <v>0</v>
      </c>
      <c r="D83" s="10">
        <f t="shared" si="14"/>
        <v>0</v>
      </c>
    </row>
    <row r="84" spans="1:4" ht="12.75" customHeight="1" x14ac:dyDescent="0.25">
      <c r="A84" s="11" t="s">
        <v>70</v>
      </c>
      <c r="B84" s="12">
        <f>SUM(C84:D84)</f>
        <v>0</v>
      </c>
      <c r="C84" s="13">
        <v>0</v>
      </c>
      <c r="D84" s="13">
        <v>0</v>
      </c>
    </row>
    <row r="85" spans="1:4" ht="12.75" customHeight="1" x14ac:dyDescent="0.25">
      <c r="A85" s="11" t="s">
        <v>71</v>
      </c>
      <c r="B85" s="12">
        <f t="shared" ref="B85:B86" si="15">SUM(C85:D85)</f>
        <v>0</v>
      </c>
      <c r="C85" s="13">
        <v>0</v>
      </c>
      <c r="D85" s="13">
        <v>0</v>
      </c>
    </row>
    <row r="86" spans="1:4" ht="12.75" customHeight="1" x14ac:dyDescent="0.25">
      <c r="A86" s="11" t="s">
        <v>72</v>
      </c>
      <c r="B86" s="12">
        <f t="shared" si="15"/>
        <v>0</v>
      </c>
      <c r="C86" s="13">
        <v>0</v>
      </c>
      <c r="D86" s="13">
        <v>0</v>
      </c>
    </row>
    <row r="87" spans="1:4" ht="12.75" customHeight="1" thickBot="1" x14ac:dyDescent="0.3">
      <c r="A87" s="15"/>
      <c r="B87" s="16"/>
      <c r="C87" s="17"/>
      <c r="D87" s="17"/>
    </row>
    <row r="88" spans="1:4" ht="12.75" customHeight="1" thickBot="1" x14ac:dyDescent="0.3">
      <c r="A88" s="23" t="s">
        <v>73</v>
      </c>
      <c r="B88" s="24">
        <f>SUM(C88:D88)</f>
        <v>2179379140.2000003</v>
      </c>
      <c r="C88" s="25">
        <f>C10+C17+C28+C48+C57+C68+C74+C83+C39</f>
        <v>1635097186.9900002</v>
      </c>
      <c r="D88" s="25">
        <f>D10+D17+D28+D48+D57+D68+D74+D83+D39</f>
        <v>544281953.20999992</v>
      </c>
    </row>
    <row r="89" spans="1:4" ht="12.75" customHeight="1" x14ac:dyDescent="0.25">
      <c r="A89" s="8" t="s">
        <v>74</v>
      </c>
      <c r="B89" s="26"/>
      <c r="C89" s="21"/>
      <c r="D89" s="21"/>
    </row>
    <row r="90" spans="1:4" ht="12.75" customHeight="1" x14ac:dyDescent="0.25">
      <c r="A90" s="8" t="s">
        <v>75</v>
      </c>
      <c r="B90" s="12">
        <f>SUM(C90:D90)</f>
        <v>0</v>
      </c>
      <c r="C90" s="12"/>
      <c r="D90" s="12"/>
    </row>
    <row r="91" spans="1:4" ht="12.75" customHeight="1" x14ac:dyDescent="0.25">
      <c r="A91" s="11" t="s">
        <v>76</v>
      </c>
      <c r="B91" s="12">
        <f>SUM(C91:D91)</f>
        <v>0</v>
      </c>
      <c r="C91" s="12"/>
      <c r="D91" s="12"/>
    </row>
    <row r="92" spans="1:4" ht="12.75" customHeight="1" x14ac:dyDescent="0.25">
      <c r="A92" s="11" t="s">
        <v>77</v>
      </c>
      <c r="B92" s="12">
        <f>SUM(C92:D92)</f>
        <v>0</v>
      </c>
      <c r="C92" s="12"/>
      <c r="D92" s="12"/>
    </row>
    <row r="93" spans="1:4" ht="12.75" customHeight="1" x14ac:dyDescent="0.25">
      <c r="A93" s="8" t="s">
        <v>78</v>
      </c>
      <c r="B93" s="12"/>
      <c r="C93" s="12"/>
      <c r="D93" s="12"/>
    </row>
    <row r="94" spans="1:4" ht="12.75" customHeight="1" x14ac:dyDescent="0.25">
      <c r="A94" s="11" t="s">
        <v>79</v>
      </c>
      <c r="B94" s="12">
        <f>SUM(C94:D94)</f>
        <v>0</v>
      </c>
      <c r="C94" s="12"/>
      <c r="D94" s="12"/>
    </row>
    <row r="95" spans="1:4" ht="12.75" customHeight="1" x14ac:dyDescent="0.25">
      <c r="A95" s="11" t="s">
        <v>80</v>
      </c>
      <c r="B95" s="12">
        <f>SUM(C95:D95)</f>
        <v>0</v>
      </c>
      <c r="C95" s="12"/>
      <c r="D95" s="12"/>
    </row>
    <row r="96" spans="1:4" s="14" customFormat="1" ht="12.75" customHeight="1" x14ac:dyDescent="0.25">
      <c r="A96" s="8" t="s">
        <v>81</v>
      </c>
      <c r="B96" s="12"/>
      <c r="C96" s="12"/>
      <c r="D96" s="12"/>
    </row>
    <row r="97" spans="1:4" ht="12.75" customHeight="1" x14ac:dyDescent="0.25">
      <c r="A97" s="11" t="s">
        <v>82</v>
      </c>
      <c r="B97" s="12">
        <v>0</v>
      </c>
      <c r="C97" s="12"/>
      <c r="D97" s="12"/>
    </row>
    <row r="98" spans="1:4" ht="12.75" customHeight="1" x14ac:dyDescent="0.25">
      <c r="A98" s="27" t="s">
        <v>83</v>
      </c>
      <c r="B98" s="28"/>
      <c r="C98" s="28"/>
      <c r="D98" s="28"/>
    </row>
    <row r="99" spans="1:4" ht="12.75" customHeight="1" thickBot="1" x14ac:dyDescent="0.3">
      <c r="A99" s="29"/>
      <c r="B99" s="16"/>
      <c r="C99" s="16"/>
      <c r="D99" s="16"/>
    </row>
    <row r="100" spans="1:4" ht="16.5" thickBot="1" x14ac:dyDescent="0.3">
      <c r="A100" s="30" t="s">
        <v>84</v>
      </c>
      <c r="B100" s="31">
        <f>B88+B98</f>
        <v>2179379140.2000003</v>
      </c>
      <c r="C100" s="31">
        <f t="shared" ref="C100:D100" si="16">C88+C98</f>
        <v>1635097186.9900002</v>
      </c>
      <c r="D100" s="31">
        <f t="shared" si="16"/>
        <v>544281953.20999992</v>
      </c>
    </row>
    <row r="101" spans="1:4" s="33" customFormat="1" ht="9.9499999999999993" customHeight="1" x14ac:dyDescent="0.2">
      <c r="A101" s="32" t="s">
        <v>85</v>
      </c>
    </row>
    <row r="102" spans="1:4" s="34" customFormat="1" ht="9.9499999999999993" customHeight="1" x14ac:dyDescent="0.2">
      <c r="A102" s="32" t="s">
        <v>86</v>
      </c>
      <c r="B102" s="33"/>
      <c r="C102" s="33"/>
      <c r="D102" s="33"/>
    </row>
    <row r="103" spans="1:4" s="34" customFormat="1" ht="9.9499999999999993" customHeight="1" x14ac:dyDescent="0.2">
      <c r="A103" s="32" t="s">
        <v>87</v>
      </c>
      <c r="B103" s="33"/>
      <c r="C103" s="33"/>
      <c r="D103" s="33"/>
    </row>
    <row r="104" spans="1:4" s="34" customFormat="1" ht="9.9499999999999993" customHeight="1" x14ac:dyDescent="0.2">
      <c r="A104" s="35"/>
    </row>
    <row r="105" spans="1:4" s="34" customFormat="1" ht="9.9499999999999993" customHeight="1" x14ac:dyDescent="0.2">
      <c r="A105" s="36" t="s">
        <v>88</v>
      </c>
    </row>
    <row r="106" spans="1:4" s="34" customFormat="1" ht="9.9499999999999993" customHeight="1" x14ac:dyDescent="0.2">
      <c r="A106" s="37" t="s">
        <v>89</v>
      </c>
    </row>
    <row r="107" spans="1:4" s="34" customFormat="1" ht="9.9499999999999993" customHeight="1" x14ac:dyDescent="0.2">
      <c r="A107" s="37" t="s">
        <v>90</v>
      </c>
    </row>
    <row r="108" spans="1:4" s="34" customFormat="1" ht="9.9499999999999993" customHeight="1" x14ac:dyDescent="0.2">
      <c r="A108" s="37" t="s">
        <v>91</v>
      </c>
    </row>
    <row r="109" spans="1:4" s="34" customFormat="1" ht="9.9499999999999993" customHeight="1" x14ac:dyDescent="0.2">
      <c r="A109" s="37" t="s">
        <v>92</v>
      </c>
    </row>
    <row r="110" spans="1:4" s="34" customFormat="1" ht="9.9499999999999993" customHeight="1" x14ac:dyDescent="0.2">
      <c r="A110" s="37" t="s">
        <v>93</v>
      </c>
    </row>
    <row r="111" spans="1:4" ht="12" customHeight="1" x14ac:dyDescent="0.25">
      <c r="A111" s="37"/>
      <c r="B111" s="34"/>
      <c r="C111" s="34"/>
      <c r="D111" s="34"/>
    </row>
    <row r="112" spans="1:4" ht="12" customHeight="1" x14ac:dyDescent="0.25">
      <c r="A112" s="1" t="s">
        <v>94</v>
      </c>
      <c r="C112" t="s">
        <v>95</v>
      </c>
    </row>
    <row r="113" spans="1:4" ht="12" customHeight="1" x14ac:dyDescent="0.25">
      <c r="A113" s="1"/>
    </row>
    <row r="114" spans="1:4" ht="12" customHeight="1" x14ac:dyDescent="0.25">
      <c r="A114" s="38" t="s">
        <v>96</v>
      </c>
      <c r="C114" s="14" t="s">
        <v>97</v>
      </c>
      <c r="D114" s="14"/>
    </row>
    <row r="115" spans="1:4" ht="12" customHeight="1" x14ac:dyDescent="0.25">
      <c r="A115" s="39" t="s">
        <v>102</v>
      </c>
      <c r="C115" s="39" t="s">
        <v>104</v>
      </c>
    </row>
    <row r="116" spans="1:4" ht="12" customHeight="1" x14ac:dyDescent="0.25">
      <c r="A116" s="1" t="s">
        <v>103</v>
      </c>
      <c r="C116" t="s">
        <v>98</v>
      </c>
    </row>
    <row r="117" spans="1:4" ht="12" customHeight="1" x14ac:dyDescent="0.25">
      <c r="A117" s="1"/>
    </row>
    <row r="118" spans="1:4" ht="12" customHeight="1" x14ac:dyDescent="0.25">
      <c r="A118" s="1"/>
    </row>
    <row r="119" spans="1:4" ht="12" customHeight="1" x14ac:dyDescent="0.25">
      <c r="A119" s="50"/>
      <c r="B119" s="50"/>
      <c r="C119" s="50"/>
    </row>
    <row r="120" spans="1:4" ht="12" customHeight="1" x14ac:dyDescent="0.25">
      <c r="A120" s="50" t="s">
        <v>99</v>
      </c>
      <c r="B120" s="50"/>
      <c r="C120" s="50"/>
      <c r="D120" s="50"/>
    </row>
    <row r="121" spans="1:4" ht="12" customHeight="1" x14ac:dyDescent="0.25"/>
    <row r="122" spans="1:4" ht="12" customHeight="1" x14ac:dyDescent="0.25">
      <c r="A122" s="50" t="s">
        <v>100</v>
      </c>
      <c r="B122" s="50"/>
      <c r="C122" s="50"/>
      <c r="D122" s="50"/>
    </row>
    <row r="123" spans="1:4" ht="12" customHeight="1" x14ac:dyDescent="0.25">
      <c r="A123" s="53" t="s">
        <v>105</v>
      </c>
      <c r="B123" s="53"/>
      <c r="C123" s="53"/>
      <c r="D123" s="53"/>
    </row>
    <row r="124" spans="1:4" x14ac:dyDescent="0.25">
      <c r="A124" s="50" t="s">
        <v>106</v>
      </c>
      <c r="B124" s="50"/>
      <c r="C124" s="50"/>
      <c r="D124" s="50"/>
    </row>
    <row r="125" spans="1:4" x14ac:dyDescent="0.25">
      <c r="A125" s="50" t="s">
        <v>0</v>
      </c>
      <c r="B125" s="50"/>
      <c r="C125" s="50"/>
      <c r="D125" s="50"/>
    </row>
    <row r="126" spans="1:4" x14ac:dyDescent="0.25">
      <c r="A126" s="40"/>
      <c r="B126" s="40"/>
      <c r="C126" s="40"/>
      <c r="D126" s="40"/>
    </row>
  </sheetData>
  <mergeCells count="12">
    <mergeCell ref="A124:D124"/>
    <mergeCell ref="A119:C119"/>
    <mergeCell ref="A125:D125"/>
    <mergeCell ref="A1:D1"/>
    <mergeCell ref="A2:D2"/>
    <mergeCell ref="A3:D3"/>
    <mergeCell ref="A4:D4"/>
    <mergeCell ref="A5:D5"/>
    <mergeCell ref="A6:D6"/>
    <mergeCell ref="A120:D120"/>
    <mergeCell ref="A122:D122"/>
    <mergeCell ref="A123:D123"/>
  </mergeCells>
  <pageMargins left="0.82677165354330717" right="0.23622047244094491" top="0.74803149606299213" bottom="0.74803149606299213" header="0.31496062992125984" footer="0.31496062992125984"/>
  <pageSetup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showGridLines="0" zoomScale="93" zoomScaleNormal="93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8" sqref="E18"/>
    </sheetView>
  </sheetViews>
  <sheetFormatPr baseColWidth="10" defaultColWidth="9.140625" defaultRowHeight="15" x14ac:dyDescent="0.25"/>
  <cols>
    <col min="1" max="1" width="79.7109375" customWidth="1"/>
    <col min="2" max="2" width="17.7109375" customWidth="1"/>
    <col min="3" max="3" width="17.28515625" customWidth="1"/>
    <col min="4" max="4" width="15.85546875" customWidth="1"/>
    <col min="5" max="5" width="17" customWidth="1"/>
  </cols>
  <sheetData>
    <row r="1" spans="1:5" s="1" customFormat="1" ht="12.75" customHeight="1" x14ac:dyDescent="0.25">
      <c r="A1" s="51" t="s">
        <v>0</v>
      </c>
      <c r="B1" s="51"/>
      <c r="C1" s="51"/>
      <c r="D1" s="51"/>
      <c r="E1" s="51"/>
    </row>
    <row r="2" spans="1:5" s="1" customFormat="1" ht="12.75" customHeight="1" x14ac:dyDescent="0.25">
      <c r="A2" s="51" t="s">
        <v>1</v>
      </c>
      <c r="B2" s="51"/>
      <c r="C2" s="51"/>
      <c r="D2" s="51"/>
      <c r="E2" s="51"/>
    </row>
    <row r="3" spans="1:5" s="1" customFormat="1" ht="12.75" customHeight="1" x14ac:dyDescent="0.25">
      <c r="A3" s="51" t="s">
        <v>101</v>
      </c>
      <c r="B3" s="51"/>
      <c r="C3" s="51"/>
      <c r="D3" s="51"/>
      <c r="E3" s="51"/>
    </row>
    <row r="4" spans="1:5" s="1" customFormat="1" ht="12.75" customHeight="1" x14ac:dyDescent="0.25">
      <c r="A4" s="52" t="s">
        <v>2</v>
      </c>
      <c r="B4" s="52"/>
      <c r="C4" s="52"/>
      <c r="D4" s="52"/>
      <c r="E4" s="52"/>
    </row>
    <row r="5" spans="1:5" s="1" customFormat="1" ht="12.75" customHeight="1" x14ac:dyDescent="0.25">
      <c r="A5" s="52" t="s">
        <v>3</v>
      </c>
      <c r="B5" s="52"/>
      <c r="C5" s="52"/>
      <c r="D5" s="52"/>
      <c r="E5" s="52"/>
    </row>
    <row r="6" spans="1:5" s="1" customFormat="1" ht="12.75" customHeight="1" x14ac:dyDescent="0.25">
      <c r="A6" s="50" t="s">
        <v>4</v>
      </c>
      <c r="B6" s="50"/>
      <c r="C6" s="50"/>
      <c r="D6" s="50"/>
      <c r="E6" s="50"/>
    </row>
    <row r="7" spans="1:5" s="1" customFormat="1" ht="12.75" customHeight="1" thickBot="1" x14ac:dyDescent="0.3">
      <c r="A7" s="41"/>
      <c r="B7" s="41"/>
      <c r="C7" s="41"/>
      <c r="D7" s="41"/>
    </row>
    <row r="8" spans="1:5" ht="16.5" thickBot="1" x14ac:dyDescent="0.3">
      <c r="A8" s="3" t="s">
        <v>5</v>
      </c>
      <c r="B8" s="4" t="s">
        <v>6</v>
      </c>
      <c r="C8" s="4" t="s">
        <v>7</v>
      </c>
      <c r="D8" s="4" t="s">
        <v>107</v>
      </c>
      <c r="E8" s="4" t="s">
        <v>108</v>
      </c>
    </row>
    <row r="9" spans="1:5" ht="12.75" customHeight="1" x14ac:dyDescent="0.25">
      <c r="A9" s="5" t="s">
        <v>8</v>
      </c>
      <c r="B9" s="6"/>
      <c r="C9" s="6"/>
      <c r="D9" s="7"/>
      <c r="E9" s="7"/>
    </row>
    <row r="10" spans="1:5" x14ac:dyDescent="0.25">
      <c r="A10" s="8" t="s">
        <v>9</v>
      </c>
      <c r="B10" s="9">
        <f>SUM(C10:E10)</f>
        <v>1986503259.2599998</v>
      </c>
      <c r="C10" s="9">
        <f t="shared" ref="C10:D10" si="0">SUM(C11:C15)</f>
        <v>525074684.31999999</v>
      </c>
      <c r="D10" s="10">
        <f t="shared" si="0"/>
        <v>530089539.83999991</v>
      </c>
      <c r="E10" s="10">
        <f>SUM(E11:E15)</f>
        <v>931339035.10000002</v>
      </c>
    </row>
    <row r="11" spans="1:5" x14ac:dyDescent="0.25">
      <c r="A11" s="11" t="s">
        <v>10</v>
      </c>
      <c r="B11" s="9">
        <f>SUM(C11:E11)</f>
        <v>1275471005.9000001</v>
      </c>
      <c r="C11" s="12">
        <v>422445442.68000001</v>
      </c>
      <c r="D11" s="13">
        <v>427658363.52999997</v>
      </c>
      <c r="E11" s="13">
        <v>425367199.69</v>
      </c>
    </row>
    <row r="12" spans="1:5" ht="12.75" customHeight="1" x14ac:dyDescent="0.25">
      <c r="A12" s="11" t="s">
        <v>11</v>
      </c>
      <c r="B12" s="9">
        <f t="shared" ref="B12:B15" si="1">SUM(C12:E12)</f>
        <v>516664044.78000003</v>
      </c>
      <c r="C12" s="12">
        <v>37833580.839999996</v>
      </c>
      <c r="D12" s="13">
        <v>37706107.530000001</v>
      </c>
      <c r="E12" s="13">
        <v>441124356.41000003</v>
      </c>
    </row>
    <row r="13" spans="1:5" ht="12.75" customHeight="1" x14ac:dyDescent="0.25">
      <c r="A13" s="11" t="s">
        <v>12</v>
      </c>
      <c r="B13" s="9">
        <f t="shared" si="1"/>
        <v>6255900</v>
      </c>
      <c r="C13" s="12">
        <v>2040050</v>
      </c>
      <c r="D13" s="13">
        <v>2018750</v>
      </c>
      <c r="E13" s="13">
        <v>2197100</v>
      </c>
    </row>
    <row r="14" spans="1:5" ht="12.75" customHeight="1" x14ac:dyDescent="0.25">
      <c r="A14" s="11" t="s">
        <v>13</v>
      </c>
      <c r="B14" s="9">
        <f t="shared" si="1"/>
        <v>0</v>
      </c>
      <c r="C14" s="12">
        <v>0</v>
      </c>
      <c r="D14" s="13">
        <v>0</v>
      </c>
      <c r="E14" s="13">
        <v>0</v>
      </c>
    </row>
    <row r="15" spans="1:5" ht="12.75" customHeight="1" x14ac:dyDescent="0.25">
      <c r="A15" s="11" t="s">
        <v>14</v>
      </c>
      <c r="B15" s="9">
        <f t="shared" si="1"/>
        <v>188112308.57999998</v>
      </c>
      <c r="C15" s="12">
        <v>62755610.799999997</v>
      </c>
      <c r="D15" s="13">
        <v>62706318.780000001</v>
      </c>
      <c r="E15" s="13">
        <v>62650379</v>
      </c>
    </row>
    <row r="16" spans="1:5" ht="12" customHeight="1" x14ac:dyDescent="0.25">
      <c r="A16" s="11"/>
      <c r="B16" s="9"/>
      <c r="C16" s="12"/>
      <c r="D16" s="13"/>
      <c r="E16" s="13"/>
    </row>
    <row r="17" spans="1:5" ht="12.75" customHeight="1" x14ac:dyDescent="0.25">
      <c r="A17" s="8" t="s">
        <v>15</v>
      </c>
      <c r="B17" s="9">
        <f>SUM(C17:E17)</f>
        <v>74045563.400000006</v>
      </c>
      <c r="C17" s="9">
        <f>SUM(C18:C26)</f>
        <v>26424574.539999999</v>
      </c>
      <c r="D17" s="9">
        <f t="shared" ref="D17" si="2">SUM(D18:D26)</f>
        <v>12805065.369999999</v>
      </c>
      <c r="E17" s="9">
        <f>SUM(E18:E26)</f>
        <v>34815923.490000002</v>
      </c>
    </row>
    <row r="18" spans="1:5" ht="12.75" customHeight="1" x14ac:dyDescent="0.25">
      <c r="A18" s="11" t="s">
        <v>16</v>
      </c>
      <c r="B18" s="9">
        <f>SUM(C18:E18)</f>
        <v>21457574.520000003</v>
      </c>
      <c r="C18" s="12">
        <v>6853115.2200000007</v>
      </c>
      <c r="D18" s="13">
        <v>7291264.1299999999</v>
      </c>
      <c r="E18" s="13">
        <v>7313195.1699999999</v>
      </c>
    </row>
    <row r="19" spans="1:5" ht="12.75" customHeight="1" x14ac:dyDescent="0.25">
      <c r="A19" s="11" t="s">
        <v>17</v>
      </c>
      <c r="B19" s="9">
        <f t="shared" ref="B19:B25" si="3">SUM(C19:E19)</f>
        <v>0</v>
      </c>
      <c r="C19" s="12">
        <v>0</v>
      </c>
      <c r="D19" s="13">
        <v>0</v>
      </c>
      <c r="E19" s="13">
        <v>0</v>
      </c>
    </row>
    <row r="20" spans="1:5" ht="12.75" customHeight="1" x14ac:dyDescent="0.25">
      <c r="A20" s="11" t="s">
        <v>18</v>
      </c>
      <c r="B20" s="9">
        <f t="shared" si="3"/>
        <v>0</v>
      </c>
      <c r="C20" s="12">
        <v>0</v>
      </c>
      <c r="D20" s="13">
        <v>0</v>
      </c>
      <c r="E20" s="13">
        <v>0</v>
      </c>
    </row>
    <row r="21" spans="1:5" ht="12.75" customHeight="1" x14ac:dyDescent="0.25">
      <c r="A21" s="11" t="s">
        <v>19</v>
      </c>
      <c r="B21" s="9">
        <f t="shared" si="3"/>
        <v>3805186.35</v>
      </c>
      <c r="C21" s="12">
        <v>300000</v>
      </c>
      <c r="D21" s="13">
        <v>1874900</v>
      </c>
      <c r="E21" s="13">
        <v>1630286.35</v>
      </c>
    </row>
    <row r="22" spans="1:5" ht="12.75" customHeight="1" x14ac:dyDescent="0.25">
      <c r="A22" s="11" t="s">
        <v>20</v>
      </c>
      <c r="B22" s="9">
        <f t="shared" si="3"/>
        <v>2570474.17</v>
      </c>
      <c r="C22" s="12">
        <v>2409404.17</v>
      </c>
      <c r="D22" s="13">
        <v>161070</v>
      </c>
      <c r="E22" s="13">
        <v>0</v>
      </c>
    </row>
    <row r="23" spans="1:5" ht="12.75" customHeight="1" x14ac:dyDescent="0.25">
      <c r="A23" s="11" t="s">
        <v>21</v>
      </c>
      <c r="B23" s="9">
        <f t="shared" si="3"/>
        <v>36512957.329999998</v>
      </c>
      <c r="C23" s="12">
        <v>13239553.84</v>
      </c>
      <c r="D23" s="13">
        <v>4967.1400000000003</v>
      </c>
      <c r="E23" s="13">
        <v>23268436.350000001</v>
      </c>
    </row>
    <row r="24" spans="1:5" ht="12.75" customHeight="1" x14ac:dyDescent="0.25">
      <c r="A24" s="11" t="s">
        <v>22</v>
      </c>
      <c r="B24" s="9">
        <f t="shared" si="3"/>
        <v>3628323.45</v>
      </c>
      <c r="C24" s="12">
        <v>0</v>
      </c>
      <c r="D24" s="13">
        <v>2058414.36</v>
      </c>
      <c r="E24" s="13">
        <v>1569909.09</v>
      </c>
    </row>
    <row r="25" spans="1:5" ht="12.75" customHeight="1" x14ac:dyDescent="0.25">
      <c r="A25" s="11" t="s">
        <v>23</v>
      </c>
      <c r="B25" s="9">
        <f t="shared" si="3"/>
        <v>6071047.5800000001</v>
      </c>
      <c r="C25" s="12">
        <v>3622501.31</v>
      </c>
      <c r="D25" s="13">
        <v>1414449.74</v>
      </c>
      <c r="E25" s="13">
        <v>1034096.53</v>
      </c>
    </row>
    <row r="26" spans="1:5" ht="12.75" customHeight="1" x14ac:dyDescent="0.25">
      <c r="A26" s="11" t="s">
        <v>24</v>
      </c>
      <c r="B26" s="9">
        <f>SUM(C26:E26)</f>
        <v>0</v>
      </c>
      <c r="C26" s="12">
        <v>0</v>
      </c>
      <c r="D26" s="13">
        <v>0</v>
      </c>
      <c r="E26" s="13">
        <v>0</v>
      </c>
    </row>
    <row r="27" spans="1:5" ht="12" customHeight="1" x14ac:dyDescent="0.25">
      <c r="A27" s="11"/>
      <c r="B27" s="9"/>
      <c r="C27" s="12"/>
      <c r="D27" s="13"/>
      <c r="E27" s="13"/>
    </row>
    <row r="28" spans="1:5" ht="12.75" customHeight="1" x14ac:dyDescent="0.25">
      <c r="A28" s="8" t="s">
        <v>25</v>
      </c>
      <c r="B28" s="9">
        <f>SUM(C28:E28)</f>
        <v>247451559.00999999</v>
      </c>
      <c r="C28" s="9">
        <f t="shared" ref="C28:D28" si="4">SUM(C29:C37)</f>
        <v>1322348</v>
      </c>
      <c r="D28" s="10">
        <f t="shared" si="4"/>
        <v>1387348</v>
      </c>
      <c r="E28" s="10">
        <f>SUM(E29:E37)</f>
        <v>244741863.00999999</v>
      </c>
    </row>
    <row r="29" spans="1:5" ht="12.75" customHeight="1" x14ac:dyDescent="0.25">
      <c r="A29" s="11" t="s">
        <v>26</v>
      </c>
      <c r="B29" s="9">
        <f>SUM(C29:E29)</f>
        <v>244015689.00999999</v>
      </c>
      <c r="C29" s="12">
        <v>0</v>
      </c>
      <c r="D29" s="13">
        <v>0</v>
      </c>
      <c r="E29" s="13">
        <v>244015689.00999999</v>
      </c>
    </row>
    <row r="30" spans="1:5" ht="12.75" customHeight="1" x14ac:dyDescent="0.25">
      <c r="A30" s="11" t="s">
        <v>27</v>
      </c>
      <c r="B30" s="9">
        <f t="shared" ref="B30:B37" si="5">SUM(C30:E30)</f>
        <v>0</v>
      </c>
      <c r="C30" s="12">
        <v>0</v>
      </c>
      <c r="D30" s="13">
        <v>0</v>
      </c>
      <c r="E30" s="13">
        <v>0</v>
      </c>
    </row>
    <row r="31" spans="1:5" ht="12.75" customHeight="1" x14ac:dyDescent="0.25">
      <c r="A31" s="11" t="s">
        <v>28</v>
      </c>
      <c r="B31" s="9">
        <f t="shared" si="5"/>
        <v>0</v>
      </c>
      <c r="C31" s="12">
        <v>0</v>
      </c>
      <c r="D31" s="13">
        <v>0</v>
      </c>
      <c r="E31" s="13">
        <v>0</v>
      </c>
    </row>
    <row r="32" spans="1:5" ht="12.75" customHeight="1" x14ac:dyDescent="0.25">
      <c r="A32" s="11" t="s">
        <v>29</v>
      </c>
      <c r="B32" s="9">
        <f t="shared" si="5"/>
        <v>0</v>
      </c>
      <c r="C32" s="12">
        <v>0</v>
      </c>
      <c r="D32" s="13">
        <v>0</v>
      </c>
      <c r="E32" s="13">
        <v>0</v>
      </c>
    </row>
    <row r="33" spans="1:5" ht="12.75" customHeight="1" x14ac:dyDescent="0.25">
      <c r="A33" s="11" t="s">
        <v>30</v>
      </c>
      <c r="B33" s="9">
        <f t="shared" si="5"/>
        <v>0</v>
      </c>
      <c r="C33" s="12">
        <v>0</v>
      </c>
      <c r="D33" s="13">
        <v>0</v>
      </c>
      <c r="E33" s="13">
        <v>0</v>
      </c>
    </row>
    <row r="34" spans="1:5" ht="12.75" customHeight="1" x14ac:dyDescent="0.25">
      <c r="A34" s="11" t="s">
        <v>31</v>
      </c>
      <c r="B34" s="9">
        <f t="shared" si="5"/>
        <v>0</v>
      </c>
      <c r="C34" s="12">
        <v>0</v>
      </c>
      <c r="D34" s="13">
        <v>0</v>
      </c>
      <c r="E34" s="13">
        <v>0</v>
      </c>
    </row>
    <row r="35" spans="1:5" ht="12.75" customHeight="1" x14ac:dyDescent="0.25">
      <c r="A35" s="11" t="s">
        <v>32</v>
      </c>
      <c r="B35" s="9">
        <f t="shared" si="5"/>
        <v>0</v>
      </c>
      <c r="C35" s="12">
        <v>0</v>
      </c>
      <c r="D35" s="13">
        <v>0</v>
      </c>
      <c r="E35" s="13">
        <v>0</v>
      </c>
    </row>
    <row r="36" spans="1:5" ht="12.75" customHeight="1" x14ac:dyDescent="0.25">
      <c r="A36" s="11" t="s">
        <v>33</v>
      </c>
      <c r="B36" s="9">
        <f t="shared" si="5"/>
        <v>0</v>
      </c>
      <c r="C36" s="12">
        <v>0</v>
      </c>
      <c r="D36" s="13">
        <v>0</v>
      </c>
      <c r="E36" s="13">
        <v>0</v>
      </c>
    </row>
    <row r="37" spans="1:5" ht="12.75" customHeight="1" x14ac:dyDescent="0.25">
      <c r="A37" s="11" t="s">
        <v>34</v>
      </c>
      <c r="B37" s="9">
        <f t="shared" si="5"/>
        <v>3435870</v>
      </c>
      <c r="C37" s="12">
        <v>1322348</v>
      </c>
      <c r="D37" s="13">
        <v>1387348</v>
      </c>
      <c r="E37" s="13">
        <v>726174</v>
      </c>
    </row>
    <row r="38" spans="1:5" ht="12" customHeight="1" x14ac:dyDescent="0.25">
      <c r="A38" s="11"/>
      <c r="B38" s="9"/>
      <c r="C38" s="12"/>
      <c r="D38" s="13"/>
      <c r="E38" s="13"/>
    </row>
    <row r="39" spans="1:5" ht="12.75" customHeight="1" x14ac:dyDescent="0.25">
      <c r="A39" s="8" t="s">
        <v>35</v>
      </c>
      <c r="B39" s="9">
        <f t="shared" ref="B39:B72" si="6">SUM(C39:E39)</f>
        <v>0</v>
      </c>
      <c r="C39" s="9">
        <f t="shared" ref="C39:D39" si="7">SUM(C40:C46)</f>
        <v>0</v>
      </c>
      <c r="D39" s="10">
        <f t="shared" si="7"/>
        <v>0</v>
      </c>
      <c r="E39" s="10">
        <v>0</v>
      </c>
    </row>
    <row r="40" spans="1:5" ht="12.75" customHeight="1" x14ac:dyDescent="0.25">
      <c r="A40" s="11" t="s">
        <v>36</v>
      </c>
      <c r="B40" s="9">
        <f t="shared" si="6"/>
        <v>0</v>
      </c>
      <c r="C40" s="12">
        <v>0</v>
      </c>
      <c r="D40" s="13">
        <v>0</v>
      </c>
      <c r="E40" s="13">
        <v>0</v>
      </c>
    </row>
    <row r="41" spans="1:5" ht="12.75" customHeight="1" x14ac:dyDescent="0.25">
      <c r="A41" s="11" t="s">
        <v>37</v>
      </c>
      <c r="B41" s="9">
        <f t="shared" si="6"/>
        <v>0</v>
      </c>
      <c r="C41" s="12">
        <v>0</v>
      </c>
      <c r="D41" s="13">
        <v>0</v>
      </c>
      <c r="E41" s="13">
        <v>0</v>
      </c>
    </row>
    <row r="42" spans="1:5" ht="12.75" customHeight="1" x14ac:dyDescent="0.25">
      <c r="A42" s="11" t="s">
        <v>38</v>
      </c>
      <c r="B42" s="9">
        <f t="shared" si="6"/>
        <v>0</v>
      </c>
      <c r="C42" s="12">
        <v>0</v>
      </c>
      <c r="D42" s="13">
        <v>0</v>
      </c>
      <c r="E42" s="13">
        <v>0</v>
      </c>
    </row>
    <row r="43" spans="1:5" ht="12.75" customHeight="1" x14ac:dyDescent="0.25">
      <c r="A43" s="11" t="s">
        <v>39</v>
      </c>
      <c r="B43" s="9">
        <f t="shared" si="6"/>
        <v>0</v>
      </c>
      <c r="C43" s="12">
        <v>0</v>
      </c>
      <c r="D43" s="13">
        <v>0</v>
      </c>
      <c r="E43" s="13">
        <v>0</v>
      </c>
    </row>
    <row r="44" spans="1:5" ht="12.75" customHeight="1" x14ac:dyDescent="0.25">
      <c r="A44" s="11" t="s">
        <v>40</v>
      </c>
      <c r="B44" s="9">
        <f t="shared" si="6"/>
        <v>0</v>
      </c>
      <c r="C44" s="12">
        <v>0</v>
      </c>
      <c r="D44" s="13">
        <v>0</v>
      </c>
      <c r="E44" s="13">
        <v>0</v>
      </c>
    </row>
    <row r="45" spans="1:5" ht="12.75" customHeight="1" x14ac:dyDescent="0.25">
      <c r="A45" s="11" t="s">
        <v>41</v>
      </c>
      <c r="B45" s="9">
        <f t="shared" si="6"/>
        <v>0</v>
      </c>
      <c r="C45" s="12">
        <v>0</v>
      </c>
      <c r="D45" s="13">
        <v>0</v>
      </c>
      <c r="E45" s="13">
        <v>0</v>
      </c>
    </row>
    <row r="46" spans="1:5" ht="12.75" customHeight="1" x14ac:dyDescent="0.25">
      <c r="A46" s="11" t="s">
        <v>42</v>
      </c>
      <c r="B46" s="9">
        <f t="shared" si="6"/>
        <v>0</v>
      </c>
      <c r="C46" s="12">
        <v>0</v>
      </c>
      <c r="D46" s="13">
        <v>0</v>
      </c>
      <c r="E46" s="13">
        <v>0</v>
      </c>
    </row>
    <row r="47" spans="1:5" ht="12" customHeight="1" x14ac:dyDescent="0.25">
      <c r="A47" s="11"/>
      <c r="B47" s="9"/>
      <c r="C47" s="12"/>
      <c r="D47" s="13"/>
      <c r="E47" s="13"/>
    </row>
    <row r="48" spans="1:5" ht="12.75" customHeight="1" x14ac:dyDescent="0.25">
      <c r="A48" s="8" t="s">
        <v>43</v>
      </c>
      <c r="B48" s="9">
        <f>SUM(C48:E48)</f>
        <v>0</v>
      </c>
      <c r="C48" s="9">
        <f t="shared" ref="C48:D48" si="8">SUM(C49:C55)</f>
        <v>0</v>
      </c>
      <c r="D48" s="10">
        <f t="shared" si="8"/>
        <v>0</v>
      </c>
      <c r="E48" s="10">
        <v>0</v>
      </c>
    </row>
    <row r="49" spans="1:5" ht="12.75" customHeight="1" x14ac:dyDescent="0.25">
      <c r="A49" s="11" t="s">
        <v>44</v>
      </c>
      <c r="B49" s="9">
        <f>SUM(C49:E49)</f>
        <v>0</v>
      </c>
      <c r="C49" s="12">
        <v>0</v>
      </c>
      <c r="D49" s="13">
        <v>0</v>
      </c>
      <c r="E49" s="13">
        <v>0</v>
      </c>
    </row>
    <row r="50" spans="1:5" ht="12.75" customHeight="1" x14ac:dyDescent="0.25">
      <c r="A50" s="11" t="s">
        <v>45</v>
      </c>
      <c r="B50" s="9">
        <f t="shared" si="6"/>
        <v>0</v>
      </c>
      <c r="C50" s="12">
        <v>0</v>
      </c>
      <c r="D50" s="13">
        <v>0</v>
      </c>
      <c r="E50" s="13">
        <v>0</v>
      </c>
    </row>
    <row r="51" spans="1:5" ht="12.75" customHeight="1" x14ac:dyDescent="0.25">
      <c r="A51" s="11" t="s">
        <v>46</v>
      </c>
      <c r="B51" s="9">
        <f t="shared" si="6"/>
        <v>0</v>
      </c>
      <c r="C51" s="12">
        <v>0</v>
      </c>
      <c r="D51" s="13">
        <v>0</v>
      </c>
      <c r="E51" s="13">
        <v>0</v>
      </c>
    </row>
    <row r="52" spans="1:5" ht="12.75" customHeight="1" x14ac:dyDescent="0.25">
      <c r="A52" s="11" t="s">
        <v>47</v>
      </c>
      <c r="B52" s="9">
        <f t="shared" si="6"/>
        <v>0</v>
      </c>
      <c r="C52" s="12">
        <v>0</v>
      </c>
      <c r="D52" s="13">
        <v>0</v>
      </c>
      <c r="E52" s="13">
        <v>0</v>
      </c>
    </row>
    <row r="53" spans="1:5" s="14" customFormat="1" ht="12.75" customHeight="1" x14ac:dyDescent="0.25">
      <c r="A53" s="11" t="s">
        <v>48</v>
      </c>
      <c r="B53" s="9">
        <f t="shared" si="6"/>
        <v>0</v>
      </c>
      <c r="C53" s="12">
        <v>0</v>
      </c>
      <c r="D53" s="13">
        <v>0</v>
      </c>
      <c r="E53" s="13">
        <v>0</v>
      </c>
    </row>
    <row r="54" spans="1:5" ht="12.75" customHeight="1" x14ac:dyDescent="0.25">
      <c r="A54" s="11" t="s">
        <v>49</v>
      </c>
      <c r="B54" s="9">
        <f t="shared" si="6"/>
        <v>0</v>
      </c>
      <c r="C54" s="12">
        <v>0</v>
      </c>
      <c r="D54" s="13">
        <v>0</v>
      </c>
      <c r="E54" s="13">
        <v>0</v>
      </c>
    </row>
    <row r="55" spans="1:5" s="14" customFormat="1" ht="12.75" customHeight="1" x14ac:dyDescent="0.25">
      <c r="A55" s="11" t="s">
        <v>50</v>
      </c>
      <c r="B55" s="9">
        <f t="shared" si="6"/>
        <v>0</v>
      </c>
      <c r="C55" s="12">
        <v>0</v>
      </c>
      <c r="D55" s="13">
        <v>0</v>
      </c>
      <c r="E55" s="13">
        <v>0</v>
      </c>
    </row>
    <row r="56" spans="1:5" s="14" customFormat="1" ht="12.75" customHeight="1" x14ac:dyDescent="0.25">
      <c r="A56" s="11"/>
      <c r="B56" s="9"/>
      <c r="C56" s="12"/>
      <c r="D56" s="13"/>
      <c r="E56" s="13"/>
    </row>
    <row r="57" spans="1:5" ht="12.75" customHeight="1" x14ac:dyDescent="0.25">
      <c r="A57" s="8" t="s">
        <v>51</v>
      </c>
      <c r="B57" s="9">
        <f t="shared" si="6"/>
        <v>0</v>
      </c>
      <c r="C57" s="9">
        <f>SUM(C58:C66)</f>
        <v>0</v>
      </c>
      <c r="D57" s="10">
        <f>SUM(D58:D66)</f>
        <v>0</v>
      </c>
      <c r="E57" s="10">
        <v>0</v>
      </c>
    </row>
    <row r="58" spans="1:5" ht="12.75" customHeight="1" x14ac:dyDescent="0.25">
      <c r="A58" s="11" t="s">
        <v>52</v>
      </c>
      <c r="B58" s="9">
        <f t="shared" si="6"/>
        <v>0</v>
      </c>
      <c r="C58" s="12">
        <v>0</v>
      </c>
      <c r="D58" s="13">
        <v>0</v>
      </c>
      <c r="E58" s="13">
        <v>0</v>
      </c>
    </row>
    <row r="59" spans="1:5" ht="12.75" customHeight="1" x14ac:dyDescent="0.25">
      <c r="A59" s="11" t="s">
        <v>53</v>
      </c>
      <c r="B59" s="9">
        <f t="shared" si="6"/>
        <v>0</v>
      </c>
      <c r="C59" s="12">
        <v>0</v>
      </c>
      <c r="D59" s="13">
        <v>0</v>
      </c>
      <c r="E59" s="13">
        <v>0</v>
      </c>
    </row>
    <row r="60" spans="1:5" ht="12.75" customHeight="1" x14ac:dyDescent="0.25">
      <c r="A60" s="11" t="s">
        <v>54</v>
      </c>
      <c r="B60" s="9">
        <f t="shared" si="6"/>
        <v>0</v>
      </c>
      <c r="C60" s="12">
        <v>0</v>
      </c>
      <c r="D60" s="13">
        <v>0</v>
      </c>
      <c r="E60" s="13">
        <v>0</v>
      </c>
    </row>
    <row r="61" spans="1:5" s="14" customFormat="1" ht="12.75" customHeight="1" x14ac:dyDescent="0.25">
      <c r="A61" s="11" t="s">
        <v>55</v>
      </c>
      <c r="B61" s="9">
        <f t="shared" si="6"/>
        <v>0</v>
      </c>
      <c r="C61" s="12">
        <v>0</v>
      </c>
      <c r="D61" s="13">
        <v>0</v>
      </c>
      <c r="E61" s="13">
        <v>0</v>
      </c>
    </row>
    <row r="62" spans="1:5" s="14" customFormat="1" ht="12.75" customHeight="1" x14ac:dyDescent="0.25">
      <c r="A62" s="11" t="s">
        <v>56</v>
      </c>
      <c r="B62" s="9">
        <f t="shared" si="6"/>
        <v>0</v>
      </c>
      <c r="C62" s="12">
        <v>0</v>
      </c>
      <c r="D62" s="13">
        <v>0</v>
      </c>
      <c r="E62" s="13">
        <v>0</v>
      </c>
    </row>
    <row r="63" spans="1:5" s="14" customFormat="1" ht="12.75" customHeight="1" x14ac:dyDescent="0.25">
      <c r="A63" s="11" t="s">
        <v>57</v>
      </c>
      <c r="B63" s="9">
        <f t="shared" si="6"/>
        <v>0</v>
      </c>
      <c r="C63" s="12">
        <v>0</v>
      </c>
      <c r="D63" s="13">
        <v>0</v>
      </c>
      <c r="E63" s="13">
        <v>0</v>
      </c>
    </row>
    <row r="64" spans="1:5" s="14" customFormat="1" ht="12.75" customHeight="1" x14ac:dyDescent="0.25">
      <c r="A64" s="11" t="s">
        <v>58</v>
      </c>
      <c r="B64" s="9">
        <f t="shared" si="6"/>
        <v>0</v>
      </c>
      <c r="C64" s="12">
        <v>0</v>
      </c>
      <c r="D64" s="13">
        <v>0</v>
      </c>
      <c r="E64" s="13">
        <v>0</v>
      </c>
    </row>
    <row r="65" spans="1:5" s="14" customFormat="1" ht="12.75" customHeight="1" x14ac:dyDescent="0.25">
      <c r="A65" s="11" t="s">
        <v>59</v>
      </c>
      <c r="B65" s="9">
        <f t="shared" si="6"/>
        <v>0</v>
      </c>
      <c r="C65" s="12">
        <v>0</v>
      </c>
      <c r="D65" s="13">
        <v>0</v>
      </c>
      <c r="E65" s="13">
        <v>0</v>
      </c>
    </row>
    <row r="66" spans="1:5" ht="12.75" customHeight="1" x14ac:dyDescent="0.25">
      <c r="A66" s="11" t="s">
        <v>60</v>
      </c>
      <c r="B66" s="9">
        <f t="shared" si="6"/>
        <v>0</v>
      </c>
      <c r="C66" s="12">
        <v>0</v>
      </c>
      <c r="D66" s="13">
        <v>0</v>
      </c>
      <c r="E66" s="13">
        <v>0</v>
      </c>
    </row>
    <row r="67" spans="1:5" ht="12.75" customHeight="1" x14ac:dyDescent="0.25">
      <c r="A67" s="11"/>
      <c r="B67" s="9"/>
      <c r="C67" s="12"/>
      <c r="D67" s="13"/>
      <c r="E67" s="13"/>
    </row>
    <row r="68" spans="1:5" ht="12.75" customHeight="1" x14ac:dyDescent="0.25">
      <c r="A68" s="8" t="s">
        <v>61</v>
      </c>
      <c r="B68" s="9">
        <f>SUM(C68:E68)</f>
        <v>0</v>
      </c>
      <c r="C68" s="9">
        <f>SUM(C69:C72)</f>
        <v>0</v>
      </c>
      <c r="D68" s="9">
        <f t="shared" ref="D68:E68" si="9">SUM(D69:D72)</f>
        <v>0</v>
      </c>
      <c r="E68" s="9">
        <f t="shared" si="9"/>
        <v>0</v>
      </c>
    </row>
    <row r="69" spans="1:5" ht="12.75" customHeight="1" x14ac:dyDescent="0.25">
      <c r="A69" s="11" t="s">
        <v>62</v>
      </c>
      <c r="B69" s="9">
        <f t="shared" si="6"/>
        <v>0</v>
      </c>
      <c r="C69" s="12">
        <v>0</v>
      </c>
      <c r="D69" s="13">
        <v>0</v>
      </c>
      <c r="E69" s="13">
        <v>0</v>
      </c>
    </row>
    <row r="70" spans="1:5" s="14" customFormat="1" ht="12.75" customHeight="1" x14ac:dyDescent="0.25">
      <c r="A70" s="11" t="s">
        <v>63</v>
      </c>
      <c r="B70" s="9">
        <f t="shared" si="6"/>
        <v>0</v>
      </c>
      <c r="C70" s="12">
        <v>0</v>
      </c>
      <c r="D70" s="13">
        <v>0</v>
      </c>
      <c r="E70" s="13">
        <v>0</v>
      </c>
    </row>
    <row r="71" spans="1:5" s="14" customFormat="1" ht="12.75" customHeight="1" x14ac:dyDescent="0.25">
      <c r="A71" s="11" t="s">
        <v>64</v>
      </c>
      <c r="B71" s="9">
        <f t="shared" si="6"/>
        <v>0</v>
      </c>
      <c r="C71" s="12">
        <v>0</v>
      </c>
      <c r="D71" s="13">
        <v>0</v>
      </c>
      <c r="E71" s="13">
        <v>0</v>
      </c>
    </row>
    <row r="72" spans="1:5" ht="12.75" customHeight="1" x14ac:dyDescent="0.25">
      <c r="A72" s="11" t="s">
        <v>65</v>
      </c>
      <c r="B72" s="9">
        <f t="shared" si="6"/>
        <v>0</v>
      </c>
      <c r="C72" s="12">
        <v>0</v>
      </c>
      <c r="D72" s="13">
        <v>0</v>
      </c>
      <c r="E72" s="13">
        <v>0</v>
      </c>
    </row>
    <row r="73" spans="1:5" ht="12.75" customHeight="1" x14ac:dyDescent="0.25">
      <c r="A73" s="11"/>
      <c r="B73" s="9"/>
      <c r="C73" s="12"/>
      <c r="D73" s="13"/>
      <c r="E73" s="13"/>
    </row>
    <row r="74" spans="1:5" ht="12.75" customHeight="1" x14ac:dyDescent="0.25">
      <c r="A74" s="8" t="s">
        <v>66</v>
      </c>
      <c r="B74" s="9">
        <f>SUM(C74:E74)</f>
        <v>1082275580.1300001</v>
      </c>
      <c r="C74" s="9">
        <f>SUM(C75:C76)</f>
        <v>1082275580.1300001</v>
      </c>
      <c r="D74" s="9">
        <f t="shared" ref="D74:E74" si="10">SUM(D75:D76)</f>
        <v>0</v>
      </c>
      <c r="E74" s="9">
        <f t="shared" si="10"/>
        <v>0</v>
      </c>
    </row>
    <row r="75" spans="1:5" ht="12.75" customHeight="1" x14ac:dyDescent="0.25">
      <c r="A75" s="11" t="s">
        <v>67</v>
      </c>
      <c r="B75" s="9">
        <f t="shared" ref="B75" si="11">SUM(C75:E75)</f>
        <v>0</v>
      </c>
      <c r="C75" s="12">
        <v>0</v>
      </c>
      <c r="D75" s="13">
        <v>0</v>
      </c>
      <c r="E75" s="13">
        <v>0</v>
      </c>
    </row>
    <row r="76" spans="1:5" ht="12.75" customHeight="1" x14ac:dyDescent="0.25">
      <c r="A76" s="11" t="s">
        <v>68</v>
      </c>
      <c r="B76" s="9">
        <f>SUM(C76:E76)</f>
        <v>1082275580.1300001</v>
      </c>
      <c r="C76" s="12">
        <v>1082275580.1300001</v>
      </c>
      <c r="D76" s="13">
        <v>0</v>
      </c>
      <c r="E76" s="13">
        <v>0</v>
      </c>
    </row>
    <row r="77" spans="1:5" ht="12.75" customHeight="1" x14ac:dyDescent="0.25">
      <c r="A77" s="11"/>
      <c r="B77" s="9"/>
      <c r="C77" s="12"/>
      <c r="D77" s="13"/>
      <c r="E77" s="13"/>
    </row>
    <row r="78" spans="1:5" ht="12.75" customHeight="1" x14ac:dyDescent="0.25">
      <c r="A78" s="8" t="s">
        <v>69</v>
      </c>
      <c r="B78" s="12">
        <f>SUM(C78:E78)</f>
        <v>0</v>
      </c>
      <c r="C78" s="10">
        <f>SUM(C79:C81)</f>
        <v>0</v>
      </c>
      <c r="D78" s="10">
        <f t="shared" ref="D78:E78" si="12">SUM(D79:D81)</f>
        <v>0</v>
      </c>
      <c r="E78" s="10">
        <f t="shared" si="12"/>
        <v>0</v>
      </c>
    </row>
    <row r="79" spans="1:5" ht="12.75" customHeight="1" x14ac:dyDescent="0.25">
      <c r="A79" s="11" t="s">
        <v>70</v>
      </c>
      <c r="B79" s="12">
        <f>SUM(C79:E79)</f>
        <v>0</v>
      </c>
      <c r="C79" s="13">
        <v>0</v>
      </c>
      <c r="D79" s="13">
        <v>0</v>
      </c>
      <c r="E79" s="13">
        <v>0</v>
      </c>
    </row>
    <row r="80" spans="1:5" ht="12.75" customHeight="1" x14ac:dyDescent="0.25">
      <c r="A80" s="11" t="s">
        <v>71</v>
      </c>
      <c r="B80" s="12">
        <f t="shared" ref="B80:B81" si="13">SUM(C80:E80)</f>
        <v>0</v>
      </c>
      <c r="C80" s="13">
        <v>0</v>
      </c>
      <c r="D80" s="13">
        <v>0</v>
      </c>
      <c r="E80" s="13">
        <v>0</v>
      </c>
    </row>
    <row r="81" spans="1:5" ht="12.75" customHeight="1" x14ac:dyDescent="0.25">
      <c r="A81" s="11" t="s">
        <v>72</v>
      </c>
      <c r="B81" s="12">
        <f t="shared" si="13"/>
        <v>0</v>
      </c>
      <c r="C81" s="13">
        <v>0</v>
      </c>
      <c r="D81" s="13">
        <v>0</v>
      </c>
      <c r="E81" s="13">
        <v>0</v>
      </c>
    </row>
    <row r="82" spans="1:5" ht="12.75" customHeight="1" thickBot="1" x14ac:dyDescent="0.3">
      <c r="A82" s="15"/>
      <c r="B82" s="16"/>
      <c r="C82" s="17"/>
      <c r="D82" s="17"/>
      <c r="E82" s="17"/>
    </row>
    <row r="83" spans="1:5" ht="12.75" customHeight="1" thickBot="1" x14ac:dyDescent="0.3">
      <c r="A83" s="23" t="s">
        <v>73</v>
      </c>
      <c r="B83" s="24">
        <f>SUM(C83:E83)</f>
        <v>3390275961.8000002</v>
      </c>
      <c r="C83" s="25">
        <f>C10+C17+C28+C48+C57+C68+C74+C78+C39</f>
        <v>1635097186.9900002</v>
      </c>
      <c r="D83" s="25">
        <f>D10+D17+D28+D48+D57+D68+D74+D78+D39</f>
        <v>544281953.20999992</v>
      </c>
      <c r="E83" s="25">
        <f>+E10+E17+E28</f>
        <v>1210896821.5999999</v>
      </c>
    </row>
    <row r="84" spans="1:5" ht="12.75" customHeight="1" x14ac:dyDescent="0.25">
      <c r="A84" s="8" t="s">
        <v>74</v>
      </c>
      <c r="B84" s="26"/>
      <c r="C84" s="21"/>
      <c r="D84" s="21"/>
      <c r="E84" s="21"/>
    </row>
    <row r="85" spans="1:5" ht="12.75" customHeight="1" x14ac:dyDescent="0.25">
      <c r="A85" s="8" t="s">
        <v>75</v>
      </c>
      <c r="B85" s="12">
        <f t="shared" ref="B85:B90" si="14">SUM(C85:E85)</f>
        <v>0</v>
      </c>
      <c r="C85" s="12">
        <f>SUM(C86:C87)</f>
        <v>0</v>
      </c>
      <c r="D85" s="12">
        <f t="shared" ref="D85:E85" si="15">SUM(D86:D87)</f>
        <v>0</v>
      </c>
      <c r="E85" s="12">
        <f t="shared" si="15"/>
        <v>0</v>
      </c>
    </row>
    <row r="86" spans="1:5" ht="12.75" customHeight="1" x14ac:dyDescent="0.25">
      <c r="A86" s="11" t="s">
        <v>76</v>
      </c>
      <c r="B86" s="12">
        <f t="shared" si="14"/>
        <v>0</v>
      </c>
      <c r="C86" s="12">
        <v>0</v>
      </c>
      <c r="D86" s="12">
        <v>0</v>
      </c>
      <c r="E86" s="12">
        <v>0</v>
      </c>
    </row>
    <row r="87" spans="1:5" ht="12.75" customHeight="1" x14ac:dyDescent="0.25">
      <c r="A87" s="11" t="s">
        <v>77</v>
      </c>
      <c r="B87" s="12">
        <f t="shared" si="14"/>
        <v>0</v>
      </c>
      <c r="C87" s="12">
        <v>0</v>
      </c>
      <c r="D87" s="12">
        <v>0</v>
      </c>
      <c r="E87" s="12">
        <v>0</v>
      </c>
    </row>
    <row r="88" spans="1:5" ht="12.75" customHeight="1" x14ac:dyDescent="0.25">
      <c r="A88" s="8" t="s">
        <v>78</v>
      </c>
      <c r="B88" s="12">
        <f t="shared" si="14"/>
        <v>0</v>
      </c>
      <c r="C88" s="12">
        <f>SUM(C89:C90)</f>
        <v>0</v>
      </c>
      <c r="D88" s="12">
        <f t="shared" ref="D88:E88" si="16">SUM(D89:D90)</f>
        <v>0</v>
      </c>
      <c r="E88" s="12">
        <f t="shared" si="16"/>
        <v>0</v>
      </c>
    </row>
    <row r="89" spans="1:5" ht="12.75" customHeight="1" x14ac:dyDescent="0.25">
      <c r="A89" s="11" t="s">
        <v>79</v>
      </c>
      <c r="B89" s="12">
        <f t="shared" si="14"/>
        <v>0</v>
      </c>
      <c r="C89" s="12">
        <v>0</v>
      </c>
      <c r="D89" s="12">
        <v>0</v>
      </c>
      <c r="E89" s="12">
        <v>0</v>
      </c>
    </row>
    <row r="90" spans="1:5" ht="12.75" customHeight="1" x14ac:dyDescent="0.25">
      <c r="A90" s="11" t="s">
        <v>80</v>
      </c>
      <c r="B90" s="12">
        <f t="shared" si="14"/>
        <v>0</v>
      </c>
      <c r="C90" s="12">
        <v>0</v>
      </c>
      <c r="D90" s="12">
        <v>0</v>
      </c>
      <c r="E90" s="12">
        <v>0</v>
      </c>
    </row>
    <row r="91" spans="1:5" ht="12.75" customHeight="1" thickBot="1" x14ac:dyDescent="0.3">
      <c r="A91" s="15"/>
      <c r="B91" s="16"/>
      <c r="C91" s="16"/>
      <c r="D91" s="16"/>
      <c r="E91" s="16"/>
    </row>
    <row r="92" spans="1:5" s="14" customFormat="1" ht="12.75" customHeight="1" x14ac:dyDescent="0.25">
      <c r="A92" s="18"/>
      <c r="B92" s="19"/>
      <c r="C92" s="19"/>
      <c r="D92" s="19"/>
      <c r="E92" s="19"/>
    </row>
    <row r="93" spans="1:5" s="14" customFormat="1" ht="12.75" customHeight="1" thickBot="1" x14ac:dyDescent="0.3">
      <c r="A93" s="18"/>
      <c r="B93" s="19"/>
      <c r="C93" s="19"/>
      <c r="D93" s="19"/>
      <c r="E93" s="19"/>
    </row>
    <row r="94" spans="1:5" ht="16.5" thickBot="1" x14ac:dyDescent="0.3">
      <c r="A94" s="3" t="s">
        <v>5</v>
      </c>
      <c r="B94" s="4" t="s">
        <v>6</v>
      </c>
      <c r="C94" s="4" t="s">
        <v>7</v>
      </c>
      <c r="D94" s="4" t="s">
        <v>107</v>
      </c>
      <c r="E94" s="4" t="s">
        <v>108</v>
      </c>
    </row>
    <row r="95" spans="1:5" ht="12.75" customHeight="1" x14ac:dyDescent="0.25">
      <c r="A95" s="11"/>
      <c r="B95" s="12"/>
      <c r="C95" s="12"/>
      <c r="D95" s="12"/>
      <c r="E95" s="12"/>
    </row>
    <row r="96" spans="1:5" s="14" customFormat="1" ht="12.75" customHeight="1" x14ac:dyDescent="0.25">
      <c r="A96" s="8" t="s">
        <v>81</v>
      </c>
      <c r="B96" s="12">
        <f>SUM(C96:E96)</f>
        <v>0</v>
      </c>
      <c r="C96" s="12">
        <f>SUM(C97)</f>
        <v>0</v>
      </c>
      <c r="D96" s="12">
        <f t="shared" ref="D96:E96" si="17">SUM(D97)</f>
        <v>0</v>
      </c>
      <c r="E96" s="12">
        <f t="shared" si="17"/>
        <v>0</v>
      </c>
    </row>
    <row r="97" spans="1:5" ht="12.75" customHeight="1" x14ac:dyDescent="0.25">
      <c r="A97" s="11" t="s">
        <v>82</v>
      </c>
      <c r="B97" s="12">
        <f>SUM(C97:E97)</f>
        <v>0</v>
      </c>
      <c r="C97" s="12">
        <v>0</v>
      </c>
      <c r="D97" s="12">
        <v>0</v>
      </c>
      <c r="E97" s="12">
        <v>0</v>
      </c>
    </row>
    <row r="98" spans="1:5" ht="12.75" customHeight="1" x14ac:dyDescent="0.25">
      <c r="A98" s="27" t="s">
        <v>83</v>
      </c>
      <c r="B98" s="28"/>
      <c r="C98" s="28"/>
      <c r="D98" s="28"/>
      <c r="E98" s="28"/>
    </row>
    <row r="99" spans="1:5" ht="12.75" customHeight="1" thickBot="1" x14ac:dyDescent="0.3">
      <c r="A99" s="29"/>
      <c r="B99" s="16"/>
      <c r="C99" s="16"/>
      <c r="D99" s="16"/>
      <c r="E99" s="16"/>
    </row>
    <row r="100" spans="1:5" ht="16.5" thickBot="1" x14ac:dyDescent="0.3">
      <c r="A100" s="30" t="s">
        <v>84</v>
      </c>
      <c r="B100" s="31">
        <f>B83+B98</f>
        <v>3390275961.8000002</v>
      </c>
      <c r="C100" s="31">
        <f>C83+C98</f>
        <v>1635097186.9900002</v>
      </c>
      <c r="D100" s="31">
        <f t="shared" ref="D100:E100" si="18">D83+D98</f>
        <v>544281953.20999992</v>
      </c>
      <c r="E100" s="31">
        <f t="shared" si="18"/>
        <v>1210896821.5999999</v>
      </c>
    </row>
    <row r="101" spans="1:5" s="33" customFormat="1" ht="9.9499999999999993" customHeight="1" x14ac:dyDescent="0.2">
      <c r="A101" s="32" t="s">
        <v>85</v>
      </c>
    </row>
    <row r="102" spans="1:5" s="34" customFormat="1" ht="9.9499999999999993" customHeight="1" x14ac:dyDescent="0.2">
      <c r="A102" s="32" t="s">
        <v>86</v>
      </c>
      <c r="B102" s="33"/>
      <c r="C102" s="33"/>
      <c r="D102" s="33"/>
    </row>
    <row r="103" spans="1:5" s="34" customFormat="1" ht="9.9499999999999993" customHeight="1" x14ac:dyDescent="0.2">
      <c r="A103" s="32" t="s">
        <v>87</v>
      </c>
      <c r="B103" s="33"/>
      <c r="C103" s="33"/>
      <c r="D103" s="33"/>
    </row>
    <row r="104" spans="1:5" s="34" customFormat="1" ht="9.9499999999999993" customHeight="1" x14ac:dyDescent="0.2">
      <c r="A104" s="35"/>
    </row>
    <row r="105" spans="1:5" s="34" customFormat="1" ht="9.9499999999999993" customHeight="1" x14ac:dyDescent="0.2">
      <c r="A105" s="36" t="s">
        <v>88</v>
      </c>
    </row>
    <row r="106" spans="1:5" s="34" customFormat="1" ht="9.9499999999999993" customHeight="1" x14ac:dyDescent="0.2">
      <c r="A106" s="37" t="s">
        <v>89</v>
      </c>
    </row>
    <row r="107" spans="1:5" s="34" customFormat="1" ht="9.9499999999999993" customHeight="1" x14ac:dyDescent="0.2">
      <c r="A107" s="37" t="s">
        <v>90</v>
      </c>
    </row>
    <row r="108" spans="1:5" s="34" customFormat="1" ht="9.9499999999999993" customHeight="1" x14ac:dyDescent="0.2">
      <c r="A108" s="37" t="s">
        <v>91</v>
      </c>
    </row>
    <row r="109" spans="1:5" s="34" customFormat="1" ht="9.9499999999999993" customHeight="1" x14ac:dyDescent="0.2">
      <c r="A109" s="37" t="s">
        <v>92</v>
      </c>
    </row>
    <row r="110" spans="1:5" s="34" customFormat="1" ht="9.9499999999999993" customHeight="1" x14ac:dyDescent="0.2">
      <c r="A110" s="37" t="s">
        <v>93</v>
      </c>
    </row>
    <row r="111" spans="1:5" ht="12" customHeight="1" x14ac:dyDescent="0.25">
      <c r="A111" s="37"/>
      <c r="B111" s="34"/>
      <c r="C111" s="34"/>
      <c r="D111" s="34"/>
    </row>
    <row r="112" spans="1:5" ht="12" customHeight="1" x14ac:dyDescent="0.25">
      <c r="A112" s="1" t="s">
        <v>94</v>
      </c>
      <c r="D112" t="s">
        <v>95</v>
      </c>
    </row>
    <row r="113" spans="1:5" ht="12" customHeight="1" x14ac:dyDescent="0.25">
      <c r="A113" s="1"/>
    </row>
    <row r="114" spans="1:5" ht="12" customHeight="1" x14ac:dyDescent="0.25">
      <c r="A114" s="38" t="s">
        <v>96</v>
      </c>
      <c r="D114" s="14" t="s">
        <v>97</v>
      </c>
      <c r="E114" s="14"/>
    </row>
    <row r="115" spans="1:5" ht="12" customHeight="1" x14ac:dyDescent="0.25">
      <c r="A115" s="39" t="s">
        <v>102</v>
      </c>
      <c r="D115" s="39" t="s">
        <v>104</v>
      </c>
    </row>
    <row r="116" spans="1:5" ht="12" customHeight="1" x14ac:dyDescent="0.25">
      <c r="A116" s="1" t="s">
        <v>103</v>
      </c>
      <c r="D116" t="s">
        <v>98</v>
      </c>
    </row>
    <row r="117" spans="1:5" ht="12" customHeight="1" x14ac:dyDescent="0.25">
      <c r="A117" s="1"/>
    </row>
    <row r="118" spans="1:5" ht="12" customHeight="1" x14ac:dyDescent="0.25">
      <c r="A118" s="1"/>
    </row>
    <row r="119" spans="1:5" ht="12" customHeight="1" x14ac:dyDescent="0.25">
      <c r="A119" s="50"/>
      <c r="B119" s="50"/>
      <c r="C119" s="50"/>
    </row>
    <row r="120" spans="1:5" ht="12" customHeight="1" x14ac:dyDescent="0.25">
      <c r="A120" s="50" t="s">
        <v>99</v>
      </c>
      <c r="B120" s="50"/>
      <c r="C120" s="50"/>
      <c r="D120" s="50"/>
      <c r="E120" s="50"/>
    </row>
    <row r="121" spans="1:5" ht="12" customHeight="1" x14ac:dyDescent="0.25"/>
    <row r="122" spans="1:5" ht="12" customHeight="1" x14ac:dyDescent="0.25">
      <c r="A122" s="50" t="s">
        <v>100</v>
      </c>
      <c r="B122" s="50"/>
      <c r="C122" s="50"/>
      <c r="D122" s="50"/>
      <c r="E122" s="50"/>
    </row>
    <row r="123" spans="1:5" ht="12" customHeight="1" x14ac:dyDescent="0.25">
      <c r="A123" s="53" t="s">
        <v>105</v>
      </c>
      <c r="B123" s="53"/>
      <c r="C123" s="53"/>
      <c r="D123" s="53"/>
      <c r="E123" s="53"/>
    </row>
    <row r="124" spans="1:5" x14ac:dyDescent="0.25">
      <c r="A124" s="50" t="s">
        <v>106</v>
      </c>
      <c r="B124" s="50"/>
      <c r="C124" s="50"/>
      <c r="D124" s="50"/>
      <c r="E124" s="50"/>
    </row>
    <row r="125" spans="1:5" x14ac:dyDescent="0.25">
      <c r="A125" s="50" t="s">
        <v>0</v>
      </c>
      <c r="B125" s="50"/>
      <c r="C125" s="50"/>
      <c r="D125" s="50"/>
      <c r="E125" s="50"/>
    </row>
    <row r="126" spans="1:5" x14ac:dyDescent="0.25">
      <c r="A126" s="41"/>
      <c r="B126" s="41"/>
      <c r="C126" s="41"/>
      <c r="D126" s="41"/>
    </row>
  </sheetData>
  <mergeCells count="12">
    <mergeCell ref="A1:E1"/>
    <mergeCell ref="A2:E2"/>
    <mergeCell ref="A3:E3"/>
    <mergeCell ref="A4:E4"/>
    <mergeCell ref="A124:E124"/>
    <mergeCell ref="A125:E125"/>
    <mergeCell ref="A5:E5"/>
    <mergeCell ref="A6:E6"/>
    <mergeCell ref="A120:E120"/>
    <mergeCell ref="A122:E122"/>
    <mergeCell ref="A123:E123"/>
    <mergeCell ref="A119:C119"/>
  </mergeCells>
  <pageMargins left="0.82677165354330717" right="0.23622047244094491" top="0.74803149606299213" bottom="0.74803149606299213" header="0.31496062992125984" footer="0.31496062992125984"/>
  <pageSetup scale="6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showGridLines="0" tabSelected="1" zoomScale="93" zoomScaleNormal="93" workbookViewId="0">
      <pane xSplit="1" ySplit="6" topLeftCell="B88" activePane="bottomRight" state="frozen"/>
      <selection pane="topRight" activeCell="B1" sqref="B1"/>
      <selection pane="bottomLeft" activeCell="A7" sqref="A7"/>
      <selection pane="bottomRight" activeCell="A6" sqref="A6:F6"/>
    </sheetView>
  </sheetViews>
  <sheetFormatPr baseColWidth="10" defaultColWidth="9.140625" defaultRowHeight="15" x14ac:dyDescent="0.25"/>
  <cols>
    <col min="1" max="1" width="79.7109375" customWidth="1"/>
    <col min="2" max="2" width="17.7109375" customWidth="1"/>
    <col min="3" max="3" width="17.28515625" customWidth="1"/>
    <col min="4" max="4" width="15.85546875" customWidth="1"/>
    <col min="5" max="6" width="17" customWidth="1"/>
  </cols>
  <sheetData>
    <row r="1" spans="1:6" s="1" customFormat="1" ht="12.75" customHeight="1" x14ac:dyDescent="0.25">
      <c r="A1" s="51" t="s">
        <v>0</v>
      </c>
      <c r="B1" s="51"/>
      <c r="C1" s="51"/>
      <c r="D1" s="51"/>
      <c r="E1" s="51"/>
      <c r="F1" s="51"/>
    </row>
    <row r="2" spans="1:6" s="1" customFormat="1" ht="12.75" customHeight="1" x14ac:dyDescent="0.25">
      <c r="A2" s="51" t="s">
        <v>1</v>
      </c>
      <c r="B2" s="51"/>
      <c r="C2" s="51"/>
      <c r="D2" s="51"/>
      <c r="E2" s="51"/>
      <c r="F2" s="51"/>
    </row>
    <row r="3" spans="1:6" s="1" customFormat="1" ht="12.75" customHeight="1" x14ac:dyDescent="0.25">
      <c r="A3" s="51" t="s">
        <v>101</v>
      </c>
      <c r="B3" s="51"/>
      <c r="C3" s="51"/>
      <c r="D3" s="51"/>
      <c r="E3" s="51"/>
      <c r="F3" s="51"/>
    </row>
    <row r="4" spans="1:6" s="1" customFormat="1" ht="12.75" customHeight="1" x14ac:dyDescent="0.25">
      <c r="A4" s="52" t="s">
        <v>2</v>
      </c>
      <c r="B4" s="52"/>
      <c r="C4" s="52"/>
      <c r="D4" s="52"/>
      <c r="E4" s="52"/>
      <c r="F4" s="52"/>
    </row>
    <row r="5" spans="1:6" s="1" customFormat="1" ht="12.75" customHeight="1" x14ac:dyDescent="0.25">
      <c r="A5" s="52" t="s">
        <v>3</v>
      </c>
      <c r="B5" s="52"/>
      <c r="C5" s="52"/>
      <c r="D5" s="52"/>
      <c r="E5" s="52"/>
      <c r="F5" s="52"/>
    </row>
    <row r="6" spans="1:6" s="1" customFormat="1" ht="12.75" customHeight="1" x14ac:dyDescent="0.25">
      <c r="A6" s="50" t="s">
        <v>4</v>
      </c>
      <c r="B6" s="50"/>
      <c r="C6" s="50"/>
      <c r="D6" s="50"/>
      <c r="E6" s="50"/>
      <c r="F6" s="50"/>
    </row>
    <row r="7" spans="1:6" s="1" customFormat="1" ht="12.75" customHeight="1" thickBot="1" x14ac:dyDescent="0.3">
      <c r="A7" s="42"/>
      <c r="B7" s="42"/>
      <c r="C7" s="42"/>
      <c r="D7" s="42"/>
    </row>
    <row r="8" spans="1:6" ht="16.5" thickBot="1" x14ac:dyDescent="0.3">
      <c r="A8" s="3" t="s">
        <v>5</v>
      </c>
      <c r="B8" s="4" t="s">
        <v>6</v>
      </c>
      <c r="C8" s="4" t="s">
        <v>7</v>
      </c>
      <c r="D8" s="4" t="s">
        <v>107</v>
      </c>
      <c r="E8" s="4" t="s">
        <v>108</v>
      </c>
      <c r="F8" s="4" t="s">
        <v>109</v>
      </c>
    </row>
    <row r="9" spans="1:6" ht="12.75" customHeight="1" x14ac:dyDescent="0.25">
      <c r="A9" s="5" t="s">
        <v>8</v>
      </c>
      <c r="B9" s="6"/>
      <c r="C9" s="6"/>
      <c r="D9" s="7"/>
      <c r="E9" s="7"/>
      <c r="F9" s="7"/>
    </row>
    <row r="10" spans="1:6" x14ac:dyDescent="0.25">
      <c r="A10" s="8" t="s">
        <v>9</v>
      </c>
      <c r="B10" s="9">
        <f>SUM(C10:F10)</f>
        <v>2510336089.5499997</v>
      </c>
      <c r="C10" s="9">
        <f>SUM(C11:C15)</f>
        <v>525074684.31999999</v>
      </c>
      <c r="D10" s="9">
        <f t="shared" ref="D10:F10" si="0">SUM(D11:D15)</f>
        <v>530089539.83999991</v>
      </c>
      <c r="E10" s="9">
        <f t="shared" si="0"/>
        <v>931339035.10000002</v>
      </c>
      <c r="F10" s="9">
        <f t="shared" si="0"/>
        <v>523832830.29000002</v>
      </c>
    </row>
    <row r="11" spans="1:6" x14ac:dyDescent="0.25">
      <c r="A11" s="11" t="s">
        <v>10</v>
      </c>
      <c r="B11" s="12">
        <f>SUM(C11:F11)</f>
        <v>1702269262.6000001</v>
      </c>
      <c r="C11" s="12">
        <v>422445442.68000001</v>
      </c>
      <c r="D11" s="13">
        <v>427658363.52999997</v>
      </c>
      <c r="E11" s="13">
        <v>425367199.69</v>
      </c>
      <c r="F11" s="13">
        <v>426798256.69999999</v>
      </c>
    </row>
    <row r="12" spans="1:6" ht="12.75" customHeight="1" x14ac:dyDescent="0.25">
      <c r="A12" s="11" t="s">
        <v>11</v>
      </c>
      <c r="B12" s="12">
        <f>SUM(C12:F12)</f>
        <v>548662967.38999999</v>
      </c>
      <c r="C12" s="12">
        <v>37833580.839999996</v>
      </c>
      <c r="D12" s="13">
        <v>37706107.530000001</v>
      </c>
      <c r="E12" s="13">
        <v>441124356.41000003</v>
      </c>
      <c r="F12" s="13">
        <v>31998922.609999999</v>
      </c>
    </row>
    <row r="13" spans="1:6" ht="12.75" customHeight="1" x14ac:dyDescent="0.25">
      <c r="A13" s="11" t="s">
        <v>12</v>
      </c>
      <c r="B13" s="12">
        <f t="shared" ref="B13:B15" si="1">SUM(C13:F13)</f>
        <v>8319450</v>
      </c>
      <c r="C13" s="12">
        <v>2040050</v>
      </c>
      <c r="D13" s="13">
        <v>2018750</v>
      </c>
      <c r="E13" s="13">
        <v>2197100</v>
      </c>
      <c r="F13" s="13">
        <v>2063550</v>
      </c>
    </row>
    <row r="14" spans="1:6" ht="12.75" customHeight="1" x14ac:dyDescent="0.25">
      <c r="A14" s="11" t="s">
        <v>13</v>
      </c>
      <c r="B14" s="12">
        <f t="shared" si="1"/>
        <v>0</v>
      </c>
      <c r="C14" s="12">
        <v>0</v>
      </c>
      <c r="D14" s="13">
        <v>0</v>
      </c>
      <c r="E14" s="13">
        <v>0</v>
      </c>
      <c r="F14" s="13">
        <v>0</v>
      </c>
    </row>
    <row r="15" spans="1:6" ht="12.75" customHeight="1" x14ac:dyDescent="0.25">
      <c r="A15" s="11" t="s">
        <v>14</v>
      </c>
      <c r="B15" s="12">
        <f t="shared" si="1"/>
        <v>251084409.56</v>
      </c>
      <c r="C15" s="12">
        <v>62755610.799999997</v>
      </c>
      <c r="D15" s="13">
        <v>62706318.780000001</v>
      </c>
      <c r="E15" s="13">
        <v>62650379</v>
      </c>
      <c r="F15" s="13">
        <v>62972100.980000004</v>
      </c>
    </row>
    <row r="16" spans="1:6" ht="12" customHeight="1" x14ac:dyDescent="0.25">
      <c r="A16" s="11"/>
      <c r="B16" s="9"/>
      <c r="C16" s="12"/>
      <c r="D16" s="13"/>
      <c r="E16" s="13"/>
      <c r="F16" s="13"/>
    </row>
    <row r="17" spans="1:6" ht="12.75" customHeight="1" x14ac:dyDescent="0.25">
      <c r="A17" s="8" t="s">
        <v>15</v>
      </c>
      <c r="B17" s="9">
        <f>SUM(C17:F17)</f>
        <v>177975421.72000003</v>
      </c>
      <c r="C17" s="9">
        <f>SUM(C18:C26)</f>
        <v>26424574.539999999</v>
      </c>
      <c r="D17" s="9">
        <f t="shared" ref="D17:F17" si="2">SUM(D18:D26)</f>
        <v>12805065.369999999</v>
      </c>
      <c r="E17" s="9">
        <f t="shared" si="2"/>
        <v>34815923.490000002</v>
      </c>
      <c r="F17" s="9">
        <f t="shared" si="2"/>
        <v>103929858.32000001</v>
      </c>
    </row>
    <row r="18" spans="1:6" ht="12.75" customHeight="1" x14ac:dyDescent="0.25">
      <c r="A18" s="11" t="s">
        <v>16</v>
      </c>
      <c r="B18" s="12">
        <f t="shared" ref="B18:B26" si="3">SUM(C18:F18)</f>
        <v>29035532.610000003</v>
      </c>
      <c r="C18" s="12">
        <v>6853115.2200000007</v>
      </c>
      <c r="D18" s="13">
        <v>7291264.1299999999</v>
      </c>
      <c r="E18" s="13">
        <v>7313195.1699999999</v>
      </c>
      <c r="F18" s="13">
        <v>7577958.0899999999</v>
      </c>
    </row>
    <row r="19" spans="1:6" ht="12.75" customHeight="1" x14ac:dyDescent="0.25">
      <c r="A19" s="11" t="s">
        <v>17</v>
      </c>
      <c r="B19" s="12">
        <f t="shared" si="3"/>
        <v>0</v>
      </c>
      <c r="C19" s="12">
        <v>0</v>
      </c>
      <c r="D19" s="13">
        <v>0</v>
      </c>
      <c r="E19" s="13">
        <v>0</v>
      </c>
      <c r="F19" s="13">
        <v>0</v>
      </c>
    </row>
    <row r="20" spans="1:6" ht="12.75" customHeight="1" x14ac:dyDescent="0.25">
      <c r="A20" s="11" t="s">
        <v>18</v>
      </c>
      <c r="B20" s="12">
        <f t="shared" si="3"/>
        <v>0</v>
      </c>
      <c r="C20" s="12">
        <v>0</v>
      </c>
      <c r="D20" s="13">
        <v>0</v>
      </c>
      <c r="E20" s="13">
        <v>0</v>
      </c>
      <c r="F20" s="13">
        <v>0</v>
      </c>
    </row>
    <row r="21" spans="1:6" ht="12.75" customHeight="1" x14ac:dyDescent="0.25">
      <c r="A21" s="11" t="s">
        <v>19</v>
      </c>
      <c r="B21" s="12">
        <f t="shared" si="3"/>
        <v>4065186.35</v>
      </c>
      <c r="C21" s="12">
        <v>300000</v>
      </c>
      <c r="D21" s="13">
        <v>1874900</v>
      </c>
      <c r="E21" s="13">
        <v>1630286.35</v>
      </c>
      <c r="F21" s="13">
        <v>260000</v>
      </c>
    </row>
    <row r="22" spans="1:6" ht="12.75" customHeight="1" x14ac:dyDescent="0.25">
      <c r="A22" s="11" t="s">
        <v>20</v>
      </c>
      <c r="B22" s="12">
        <f t="shared" si="3"/>
        <v>2597174.17</v>
      </c>
      <c r="C22" s="12">
        <v>2409404.17</v>
      </c>
      <c r="D22" s="13">
        <v>161070</v>
      </c>
      <c r="E22" s="13">
        <v>0</v>
      </c>
      <c r="F22" s="13">
        <v>26700</v>
      </c>
    </row>
    <row r="23" spans="1:6" ht="12.75" customHeight="1" x14ac:dyDescent="0.25">
      <c r="A23" s="11" t="s">
        <v>21</v>
      </c>
      <c r="B23" s="12">
        <f t="shared" si="3"/>
        <v>49979165.640000001</v>
      </c>
      <c r="C23" s="12">
        <v>13239553.84</v>
      </c>
      <c r="D23" s="13">
        <v>4967.1400000000003</v>
      </c>
      <c r="E23" s="13">
        <v>23268436.350000001</v>
      </c>
      <c r="F23" s="13">
        <v>13466208.310000001</v>
      </c>
    </row>
    <row r="24" spans="1:6" ht="12.75" customHeight="1" x14ac:dyDescent="0.25">
      <c r="A24" s="11" t="s">
        <v>22</v>
      </c>
      <c r="B24" s="12">
        <f t="shared" si="3"/>
        <v>5179439.8600000003</v>
      </c>
      <c r="C24" s="12">
        <v>0</v>
      </c>
      <c r="D24" s="13">
        <v>2058414.36</v>
      </c>
      <c r="E24" s="13">
        <v>1569909.09</v>
      </c>
      <c r="F24" s="13">
        <v>1551116.41</v>
      </c>
    </row>
    <row r="25" spans="1:6" ht="12.75" customHeight="1" x14ac:dyDescent="0.25">
      <c r="A25" s="11" t="s">
        <v>23</v>
      </c>
      <c r="B25" s="12">
        <f t="shared" si="3"/>
        <v>86979624.090000004</v>
      </c>
      <c r="C25" s="12">
        <v>3622501.31</v>
      </c>
      <c r="D25" s="13">
        <v>1414449.74</v>
      </c>
      <c r="E25" s="13">
        <v>1034096.53</v>
      </c>
      <c r="F25" s="13">
        <v>80908576.510000005</v>
      </c>
    </row>
    <row r="26" spans="1:6" ht="12.75" customHeight="1" x14ac:dyDescent="0.25">
      <c r="A26" s="11" t="s">
        <v>24</v>
      </c>
      <c r="B26" s="12">
        <f t="shared" si="3"/>
        <v>139299</v>
      </c>
      <c r="C26" s="12">
        <v>0</v>
      </c>
      <c r="D26" s="13">
        <v>0</v>
      </c>
      <c r="E26" s="13">
        <v>0</v>
      </c>
      <c r="F26" s="13">
        <v>139299</v>
      </c>
    </row>
    <row r="27" spans="1:6" ht="12" customHeight="1" x14ac:dyDescent="0.25">
      <c r="A27" s="11"/>
      <c r="B27" s="9"/>
      <c r="C27" s="12"/>
      <c r="D27" s="13"/>
      <c r="E27" s="13"/>
      <c r="F27" s="13"/>
    </row>
    <row r="28" spans="1:6" ht="12.75" customHeight="1" x14ac:dyDescent="0.25">
      <c r="A28" s="8" t="s">
        <v>25</v>
      </c>
      <c r="B28" s="9">
        <f>SUM(C28:F28)</f>
        <v>439382104.14999998</v>
      </c>
      <c r="C28" s="9">
        <f>SUM(C29:C37)</f>
        <v>1322348</v>
      </c>
      <c r="D28" s="9">
        <f t="shared" ref="D28:F28" si="4">SUM(D29:D37)</f>
        <v>1387348</v>
      </c>
      <c r="E28" s="9">
        <f t="shared" si="4"/>
        <v>244741863.00999999</v>
      </c>
      <c r="F28" s="9">
        <f t="shared" si="4"/>
        <v>191930545.13999999</v>
      </c>
    </row>
    <row r="29" spans="1:6" ht="12.75" customHeight="1" x14ac:dyDescent="0.25">
      <c r="A29" s="11" t="s">
        <v>26</v>
      </c>
      <c r="B29" s="12">
        <f>SUM(C29:F29)</f>
        <v>435771234.14999998</v>
      </c>
      <c r="C29" s="12">
        <v>0</v>
      </c>
      <c r="D29" s="13">
        <v>0</v>
      </c>
      <c r="E29" s="13">
        <v>244015689.00999999</v>
      </c>
      <c r="F29" s="13">
        <v>191755545.13999999</v>
      </c>
    </row>
    <row r="30" spans="1:6" ht="12.75" customHeight="1" x14ac:dyDescent="0.25">
      <c r="A30" s="11" t="s">
        <v>27</v>
      </c>
      <c r="B30" s="12">
        <f t="shared" ref="B30:B36" si="5">SUM(C30:F30)</f>
        <v>0</v>
      </c>
      <c r="C30" s="12">
        <v>0</v>
      </c>
      <c r="D30" s="13">
        <v>0</v>
      </c>
      <c r="E30" s="13">
        <v>0</v>
      </c>
      <c r="F30" s="13">
        <v>0</v>
      </c>
    </row>
    <row r="31" spans="1:6" ht="12.75" customHeight="1" x14ac:dyDescent="0.25">
      <c r="A31" s="11" t="s">
        <v>28</v>
      </c>
      <c r="B31" s="12">
        <f t="shared" si="5"/>
        <v>0</v>
      </c>
      <c r="C31" s="12">
        <v>0</v>
      </c>
      <c r="D31" s="13">
        <v>0</v>
      </c>
      <c r="E31" s="13">
        <v>0</v>
      </c>
      <c r="F31" s="13">
        <v>0</v>
      </c>
    </row>
    <row r="32" spans="1:6" ht="12.75" customHeight="1" x14ac:dyDescent="0.25">
      <c r="A32" s="11" t="s">
        <v>29</v>
      </c>
      <c r="B32" s="12">
        <f t="shared" si="5"/>
        <v>0</v>
      </c>
      <c r="C32" s="12">
        <v>0</v>
      </c>
      <c r="D32" s="13">
        <v>0</v>
      </c>
      <c r="E32" s="13">
        <v>0</v>
      </c>
      <c r="F32" s="13">
        <v>0</v>
      </c>
    </row>
    <row r="33" spans="1:6" ht="12.75" customHeight="1" x14ac:dyDescent="0.25">
      <c r="A33" s="11" t="s">
        <v>30</v>
      </c>
      <c r="B33" s="12">
        <f t="shared" si="5"/>
        <v>0</v>
      </c>
      <c r="C33" s="12">
        <v>0</v>
      </c>
      <c r="D33" s="13">
        <v>0</v>
      </c>
      <c r="E33" s="13">
        <v>0</v>
      </c>
      <c r="F33" s="13">
        <v>0</v>
      </c>
    </row>
    <row r="34" spans="1:6" ht="12.75" customHeight="1" x14ac:dyDescent="0.25">
      <c r="A34" s="11" t="s">
        <v>31</v>
      </c>
      <c r="B34" s="12">
        <f t="shared" si="5"/>
        <v>0</v>
      </c>
      <c r="C34" s="12">
        <v>0</v>
      </c>
      <c r="D34" s="13">
        <v>0</v>
      </c>
      <c r="E34" s="13">
        <v>0</v>
      </c>
      <c r="F34" s="13">
        <v>0</v>
      </c>
    </row>
    <row r="35" spans="1:6" ht="12.75" customHeight="1" x14ac:dyDescent="0.25">
      <c r="A35" s="11" t="s">
        <v>32</v>
      </c>
      <c r="B35" s="12">
        <f>SUM(C35:F35)</f>
        <v>175000</v>
      </c>
      <c r="C35" s="12">
        <v>0</v>
      </c>
      <c r="D35" s="13">
        <v>0</v>
      </c>
      <c r="E35" s="13">
        <v>0</v>
      </c>
      <c r="F35" s="13">
        <v>175000</v>
      </c>
    </row>
    <row r="36" spans="1:6" ht="12.75" customHeight="1" x14ac:dyDescent="0.25">
      <c r="A36" s="11" t="s">
        <v>33</v>
      </c>
      <c r="B36" s="12">
        <f t="shared" si="5"/>
        <v>0</v>
      </c>
      <c r="C36" s="12">
        <v>0</v>
      </c>
      <c r="D36" s="13">
        <v>0</v>
      </c>
      <c r="E36" s="13">
        <v>0</v>
      </c>
      <c r="F36" s="13">
        <v>0</v>
      </c>
    </row>
    <row r="37" spans="1:6" ht="12.75" customHeight="1" x14ac:dyDescent="0.25">
      <c r="A37" s="11" t="s">
        <v>34</v>
      </c>
      <c r="B37" s="12">
        <f>SUM(C37:F37)</f>
        <v>3435870</v>
      </c>
      <c r="C37" s="12">
        <v>1322348</v>
      </c>
      <c r="D37" s="13">
        <v>1387348</v>
      </c>
      <c r="E37" s="13">
        <v>726174</v>
      </c>
      <c r="F37" s="13">
        <v>0</v>
      </c>
    </row>
    <row r="38" spans="1:6" ht="12" customHeight="1" x14ac:dyDescent="0.25">
      <c r="A38" s="11"/>
      <c r="B38" s="9"/>
      <c r="C38" s="12"/>
      <c r="D38" s="13"/>
      <c r="E38" s="13"/>
      <c r="F38" s="13"/>
    </row>
    <row r="39" spans="1:6" ht="12.75" customHeight="1" x14ac:dyDescent="0.25">
      <c r="A39" s="8" t="s">
        <v>35</v>
      </c>
      <c r="B39" s="9">
        <f>SUM(C39:F39)</f>
        <v>122235.4</v>
      </c>
      <c r="C39" s="9">
        <f>SUM(C40:C46)</f>
        <v>0</v>
      </c>
      <c r="D39" s="9">
        <f t="shared" ref="D39:F39" si="6">SUM(D40:D46)</f>
        <v>0</v>
      </c>
      <c r="E39" s="9">
        <f t="shared" si="6"/>
        <v>0</v>
      </c>
      <c r="F39" s="9">
        <f t="shared" si="6"/>
        <v>122235.4</v>
      </c>
    </row>
    <row r="40" spans="1:6" ht="12.75" customHeight="1" x14ac:dyDescent="0.25">
      <c r="A40" s="11" t="s">
        <v>36</v>
      </c>
      <c r="B40" s="12">
        <f>SUM(C40:F40)</f>
        <v>122235.4</v>
      </c>
      <c r="C40" s="12">
        <v>0</v>
      </c>
      <c r="D40" s="13">
        <v>0</v>
      </c>
      <c r="E40" s="13">
        <v>0</v>
      </c>
      <c r="F40" s="13">
        <v>122235.4</v>
      </c>
    </row>
    <row r="41" spans="1:6" ht="12.75" customHeight="1" x14ac:dyDescent="0.25">
      <c r="A41" s="11" t="s">
        <v>37</v>
      </c>
      <c r="B41" s="9">
        <f t="shared" ref="B41:B46" si="7">SUM(C41:F41)</f>
        <v>0</v>
      </c>
      <c r="C41" s="12">
        <v>0</v>
      </c>
      <c r="D41" s="13">
        <v>0</v>
      </c>
      <c r="E41" s="13">
        <v>0</v>
      </c>
      <c r="F41" s="13">
        <v>0</v>
      </c>
    </row>
    <row r="42" spans="1:6" ht="12.75" customHeight="1" x14ac:dyDescent="0.25">
      <c r="A42" s="11" t="s">
        <v>38</v>
      </c>
      <c r="B42" s="9">
        <f t="shared" si="7"/>
        <v>0</v>
      </c>
      <c r="C42" s="12">
        <v>0</v>
      </c>
      <c r="D42" s="13">
        <v>0</v>
      </c>
      <c r="E42" s="13">
        <v>0</v>
      </c>
      <c r="F42" s="13">
        <v>0</v>
      </c>
    </row>
    <row r="43" spans="1:6" ht="12.75" customHeight="1" x14ac:dyDescent="0.25">
      <c r="A43" s="11" t="s">
        <v>39</v>
      </c>
      <c r="B43" s="9">
        <f t="shared" si="7"/>
        <v>0</v>
      </c>
      <c r="C43" s="12">
        <v>0</v>
      </c>
      <c r="D43" s="13">
        <v>0</v>
      </c>
      <c r="E43" s="13">
        <v>0</v>
      </c>
      <c r="F43" s="13">
        <v>0</v>
      </c>
    </row>
    <row r="44" spans="1:6" ht="12.75" customHeight="1" x14ac:dyDescent="0.25">
      <c r="A44" s="11" t="s">
        <v>40</v>
      </c>
      <c r="B44" s="9">
        <f t="shared" si="7"/>
        <v>0</v>
      </c>
      <c r="C44" s="12">
        <v>0</v>
      </c>
      <c r="D44" s="13">
        <v>0</v>
      </c>
      <c r="E44" s="13">
        <v>0</v>
      </c>
      <c r="F44" s="13">
        <v>0</v>
      </c>
    </row>
    <row r="45" spans="1:6" ht="12.75" customHeight="1" x14ac:dyDescent="0.25">
      <c r="A45" s="11" t="s">
        <v>41</v>
      </c>
      <c r="B45" s="9">
        <f t="shared" si="7"/>
        <v>0</v>
      </c>
      <c r="C45" s="12">
        <v>0</v>
      </c>
      <c r="D45" s="13">
        <v>0</v>
      </c>
      <c r="E45" s="13">
        <v>0</v>
      </c>
      <c r="F45" s="13">
        <v>0</v>
      </c>
    </row>
    <row r="46" spans="1:6" ht="12.75" customHeight="1" x14ac:dyDescent="0.25">
      <c r="A46" s="11" t="s">
        <v>42</v>
      </c>
      <c r="B46" s="9">
        <f t="shared" si="7"/>
        <v>0</v>
      </c>
      <c r="C46" s="12">
        <v>0</v>
      </c>
      <c r="D46" s="13">
        <v>0</v>
      </c>
      <c r="E46" s="13">
        <v>0</v>
      </c>
      <c r="F46" s="13">
        <v>0</v>
      </c>
    </row>
    <row r="47" spans="1:6" ht="12" customHeight="1" x14ac:dyDescent="0.25">
      <c r="A47" s="11"/>
      <c r="B47" s="9"/>
      <c r="C47" s="12"/>
      <c r="D47" s="13"/>
      <c r="E47" s="13"/>
      <c r="F47" s="13"/>
    </row>
    <row r="48" spans="1:6" ht="12.75" customHeight="1" x14ac:dyDescent="0.25">
      <c r="A48" s="8" t="s">
        <v>43</v>
      </c>
      <c r="B48" s="9">
        <f>SUM(C48:F48)</f>
        <v>0</v>
      </c>
      <c r="C48" s="9">
        <f t="shared" ref="C48:D48" si="8">SUM(C49:C55)</f>
        <v>0</v>
      </c>
      <c r="D48" s="10">
        <f t="shared" si="8"/>
        <v>0</v>
      </c>
      <c r="E48" s="10">
        <v>0</v>
      </c>
      <c r="F48" s="10">
        <v>0</v>
      </c>
    </row>
    <row r="49" spans="1:6" ht="12.75" customHeight="1" x14ac:dyDescent="0.25">
      <c r="A49" s="11" t="s">
        <v>44</v>
      </c>
      <c r="B49" s="9">
        <f t="shared" ref="B49:B55" si="9">SUM(C49:F49)</f>
        <v>0</v>
      </c>
      <c r="C49" s="12">
        <v>0</v>
      </c>
      <c r="D49" s="13">
        <v>0</v>
      </c>
      <c r="E49" s="13">
        <v>0</v>
      </c>
      <c r="F49" s="13">
        <v>0</v>
      </c>
    </row>
    <row r="50" spans="1:6" ht="12.75" customHeight="1" x14ac:dyDescent="0.25">
      <c r="A50" s="11" t="s">
        <v>45</v>
      </c>
      <c r="B50" s="9">
        <f t="shared" si="9"/>
        <v>0</v>
      </c>
      <c r="C50" s="12">
        <v>0</v>
      </c>
      <c r="D50" s="13">
        <v>0</v>
      </c>
      <c r="E50" s="13">
        <v>0</v>
      </c>
      <c r="F50" s="13">
        <v>0</v>
      </c>
    </row>
    <row r="51" spans="1:6" ht="12.75" customHeight="1" x14ac:dyDescent="0.25">
      <c r="A51" s="11" t="s">
        <v>46</v>
      </c>
      <c r="B51" s="9">
        <f t="shared" si="9"/>
        <v>0</v>
      </c>
      <c r="C51" s="12">
        <v>0</v>
      </c>
      <c r="D51" s="13">
        <v>0</v>
      </c>
      <c r="E51" s="13">
        <v>0</v>
      </c>
      <c r="F51" s="13">
        <v>0</v>
      </c>
    </row>
    <row r="52" spans="1:6" ht="12.75" customHeight="1" x14ac:dyDescent="0.25">
      <c r="A52" s="11" t="s">
        <v>47</v>
      </c>
      <c r="B52" s="9">
        <f t="shared" si="9"/>
        <v>0</v>
      </c>
      <c r="C52" s="12">
        <v>0</v>
      </c>
      <c r="D52" s="13">
        <v>0</v>
      </c>
      <c r="E52" s="13">
        <v>0</v>
      </c>
      <c r="F52" s="13">
        <v>0</v>
      </c>
    </row>
    <row r="53" spans="1:6" s="14" customFormat="1" ht="12.75" customHeight="1" x14ac:dyDescent="0.25">
      <c r="A53" s="11" t="s">
        <v>48</v>
      </c>
      <c r="B53" s="9">
        <f t="shared" si="9"/>
        <v>0</v>
      </c>
      <c r="C53" s="12">
        <v>0</v>
      </c>
      <c r="D53" s="13">
        <v>0</v>
      </c>
      <c r="E53" s="13">
        <v>0</v>
      </c>
      <c r="F53" s="13">
        <v>0</v>
      </c>
    </row>
    <row r="54" spans="1:6" ht="12.75" customHeight="1" x14ac:dyDescent="0.25">
      <c r="A54" s="11" t="s">
        <v>49</v>
      </c>
      <c r="B54" s="9">
        <f t="shared" si="9"/>
        <v>0</v>
      </c>
      <c r="C54" s="12">
        <v>0</v>
      </c>
      <c r="D54" s="13">
        <v>0</v>
      </c>
      <c r="E54" s="13">
        <v>0</v>
      </c>
      <c r="F54" s="13">
        <v>0</v>
      </c>
    </row>
    <row r="55" spans="1:6" s="14" customFormat="1" ht="12.75" customHeight="1" x14ac:dyDescent="0.25">
      <c r="A55" s="11" t="s">
        <v>50</v>
      </c>
      <c r="B55" s="9">
        <f t="shared" si="9"/>
        <v>0</v>
      </c>
      <c r="C55" s="12">
        <v>0</v>
      </c>
      <c r="D55" s="13">
        <v>0</v>
      </c>
      <c r="E55" s="13">
        <v>0</v>
      </c>
      <c r="F55" s="13">
        <v>0</v>
      </c>
    </row>
    <row r="56" spans="1:6" s="14" customFormat="1" ht="12.75" customHeight="1" x14ac:dyDescent="0.25">
      <c r="A56" s="11"/>
      <c r="B56" s="9"/>
      <c r="C56" s="12"/>
      <c r="D56" s="13"/>
      <c r="E56" s="13"/>
      <c r="F56" s="13"/>
    </row>
    <row r="57" spans="1:6" ht="12.75" customHeight="1" x14ac:dyDescent="0.25">
      <c r="A57" s="8" t="s">
        <v>51</v>
      </c>
      <c r="B57" s="9">
        <f>SUM(C57:F57)</f>
        <v>0</v>
      </c>
      <c r="C57" s="9">
        <f>SUM(C58:C66)</f>
        <v>0</v>
      </c>
      <c r="D57" s="10">
        <f>SUM(D58:D66)</f>
        <v>0</v>
      </c>
      <c r="E57" s="10">
        <v>0</v>
      </c>
      <c r="F57" s="10">
        <v>0</v>
      </c>
    </row>
    <row r="58" spans="1:6" ht="12.75" customHeight="1" x14ac:dyDescent="0.25">
      <c r="A58" s="11" t="s">
        <v>52</v>
      </c>
      <c r="B58" s="9">
        <f t="shared" ref="B58:B66" si="10">SUM(C58:F58)</f>
        <v>0</v>
      </c>
      <c r="C58" s="12">
        <v>0</v>
      </c>
      <c r="D58" s="13">
        <v>0</v>
      </c>
      <c r="E58" s="13">
        <v>0</v>
      </c>
      <c r="F58" s="13">
        <v>0</v>
      </c>
    </row>
    <row r="59" spans="1:6" ht="12.75" customHeight="1" x14ac:dyDescent="0.25">
      <c r="A59" s="11" t="s">
        <v>53</v>
      </c>
      <c r="B59" s="9">
        <f t="shared" si="10"/>
        <v>0</v>
      </c>
      <c r="C59" s="12">
        <v>0</v>
      </c>
      <c r="D59" s="13">
        <v>0</v>
      </c>
      <c r="E59" s="13">
        <v>0</v>
      </c>
      <c r="F59" s="13">
        <v>0</v>
      </c>
    </row>
    <row r="60" spans="1:6" ht="12.75" customHeight="1" x14ac:dyDescent="0.25">
      <c r="A60" s="11" t="s">
        <v>54</v>
      </c>
      <c r="B60" s="9">
        <f t="shared" si="10"/>
        <v>0</v>
      </c>
      <c r="C60" s="12">
        <v>0</v>
      </c>
      <c r="D60" s="13">
        <v>0</v>
      </c>
      <c r="E60" s="13">
        <v>0</v>
      </c>
      <c r="F60" s="13">
        <v>0</v>
      </c>
    </row>
    <row r="61" spans="1:6" s="14" customFormat="1" ht="12.75" customHeight="1" x14ac:dyDescent="0.25">
      <c r="A61" s="11" t="s">
        <v>55</v>
      </c>
      <c r="B61" s="9">
        <f t="shared" si="10"/>
        <v>0</v>
      </c>
      <c r="C61" s="12">
        <v>0</v>
      </c>
      <c r="D61" s="13">
        <v>0</v>
      </c>
      <c r="E61" s="13">
        <v>0</v>
      </c>
      <c r="F61" s="13">
        <v>0</v>
      </c>
    </row>
    <row r="62" spans="1:6" s="14" customFormat="1" ht="12.75" customHeight="1" x14ac:dyDescent="0.25">
      <c r="A62" s="11" t="s">
        <v>56</v>
      </c>
      <c r="B62" s="9">
        <f t="shared" si="10"/>
        <v>0</v>
      </c>
      <c r="C62" s="19">
        <v>0</v>
      </c>
      <c r="D62" s="12">
        <v>0</v>
      </c>
      <c r="E62" s="19">
        <v>0</v>
      </c>
      <c r="F62" s="12">
        <v>0</v>
      </c>
    </row>
    <row r="63" spans="1:6" s="14" customFormat="1" ht="12.75" customHeight="1" x14ac:dyDescent="0.25">
      <c r="A63" s="11" t="s">
        <v>57</v>
      </c>
      <c r="B63" s="9">
        <f t="shared" si="10"/>
        <v>0</v>
      </c>
      <c r="C63" s="19">
        <v>0</v>
      </c>
      <c r="D63" s="12">
        <v>0</v>
      </c>
      <c r="E63" s="19">
        <v>0</v>
      </c>
      <c r="F63" s="12">
        <v>0</v>
      </c>
    </row>
    <row r="64" spans="1:6" s="14" customFormat="1" ht="12.75" customHeight="1" x14ac:dyDescent="0.25">
      <c r="A64" s="11" t="s">
        <v>58</v>
      </c>
      <c r="B64" s="9">
        <f t="shared" si="10"/>
        <v>0</v>
      </c>
      <c r="C64" s="19">
        <v>0</v>
      </c>
      <c r="D64" s="12">
        <v>0</v>
      </c>
      <c r="E64" s="19">
        <v>0</v>
      </c>
      <c r="F64" s="12">
        <v>0</v>
      </c>
    </row>
    <row r="65" spans="1:6" s="14" customFormat="1" ht="12.75" customHeight="1" x14ac:dyDescent="0.25">
      <c r="A65" s="11" t="s">
        <v>59</v>
      </c>
      <c r="B65" s="9">
        <f t="shared" si="10"/>
        <v>0</v>
      </c>
      <c r="C65" s="19">
        <v>0</v>
      </c>
      <c r="D65" s="12">
        <v>0</v>
      </c>
      <c r="E65" s="19">
        <v>0</v>
      </c>
      <c r="F65" s="12">
        <v>0</v>
      </c>
    </row>
    <row r="66" spans="1:6" ht="12.75" customHeight="1" x14ac:dyDescent="0.25">
      <c r="A66" s="11" t="s">
        <v>60</v>
      </c>
      <c r="B66" s="9">
        <f t="shared" si="10"/>
        <v>0</v>
      </c>
      <c r="C66" s="19">
        <v>0</v>
      </c>
      <c r="D66" s="12">
        <v>0</v>
      </c>
      <c r="E66" s="19">
        <v>0</v>
      </c>
      <c r="F66" s="12">
        <v>0</v>
      </c>
    </row>
    <row r="67" spans="1:6" ht="12.75" customHeight="1" x14ac:dyDescent="0.25">
      <c r="A67" s="11"/>
      <c r="B67" s="9"/>
      <c r="C67" s="19"/>
      <c r="D67" s="12"/>
      <c r="E67" s="19"/>
      <c r="F67" s="12"/>
    </row>
    <row r="68" spans="1:6" ht="12.75" customHeight="1" x14ac:dyDescent="0.25">
      <c r="A68" s="8" t="s">
        <v>61</v>
      </c>
      <c r="B68" s="9">
        <f>SUM(C68:F68)</f>
        <v>0</v>
      </c>
      <c r="C68" s="43">
        <f>SUM(C69:C72)</f>
        <v>0</v>
      </c>
      <c r="D68" s="9">
        <f t="shared" ref="D68:E68" si="11">SUM(D69:D72)</f>
        <v>0</v>
      </c>
      <c r="E68" s="43">
        <f t="shared" si="11"/>
        <v>0</v>
      </c>
      <c r="F68" s="9">
        <f t="shared" ref="F68" si="12">SUM(F69:F72)</f>
        <v>0</v>
      </c>
    </row>
    <row r="69" spans="1:6" ht="12.75" customHeight="1" x14ac:dyDescent="0.25">
      <c r="A69" s="11" t="s">
        <v>62</v>
      </c>
      <c r="B69" s="9">
        <f t="shared" ref="B69:B72" si="13">SUM(C69:F69)</f>
        <v>0</v>
      </c>
      <c r="C69" s="19">
        <v>0</v>
      </c>
      <c r="D69" s="12">
        <v>0</v>
      </c>
      <c r="E69" s="19">
        <v>0</v>
      </c>
      <c r="F69" s="12">
        <v>0</v>
      </c>
    </row>
    <row r="70" spans="1:6" s="14" customFormat="1" ht="12.75" customHeight="1" x14ac:dyDescent="0.25">
      <c r="A70" s="11" t="s">
        <v>63</v>
      </c>
      <c r="B70" s="9">
        <f t="shared" si="13"/>
        <v>0</v>
      </c>
      <c r="C70" s="19">
        <v>0</v>
      </c>
      <c r="D70" s="12">
        <v>0</v>
      </c>
      <c r="E70" s="19">
        <v>0</v>
      </c>
      <c r="F70" s="12">
        <v>0</v>
      </c>
    </row>
    <row r="71" spans="1:6" s="14" customFormat="1" ht="12.75" customHeight="1" x14ac:dyDescent="0.25">
      <c r="A71" s="11" t="s">
        <v>64</v>
      </c>
      <c r="B71" s="9">
        <f t="shared" si="13"/>
        <v>0</v>
      </c>
      <c r="C71" s="19">
        <v>0</v>
      </c>
      <c r="D71" s="12">
        <v>0</v>
      </c>
      <c r="E71" s="19">
        <v>0</v>
      </c>
      <c r="F71" s="12">
        <v>0</v>
      </c>
    </row>
    <row r="72" spans="1:6" ht="12.75" customHeight="1" x14ac:dyDescent="0.25">
      <c r="A72" s="11" t="s">
        <v>65</v>
      </c>
      <c r="B72" s="9">
        <f t="shared" si="13"/>
        <v>0</v>
      </c>
      <c r="C72" s="19">
        <v>0</v>
      </c>
      <c r="D72" s="12">
        <v>0</v>
      </c>
      <c r="E72" s="19">
        <v>0</v>
      </c>
      <c r="F72" s="12">
        <v>0</v>
      </c>
    </row>
    <row r="73" spans="1:6" ht="12.75" customHeight="1" x14ac:dyDescent="0.25">
      <c r="A73" s="11"/>
      <c r="B73" s="9"/>
      <c r="C73" s="19"/>
      <c r="D73" s="12"/>
      <c r="E73" s="19"/>
      <c r="F73" s="12"/>
    </row>
    <row r="74" spans="1:6" ht="12.75" customHeight="1" x14ac:dyDescent="0.25">
      <c r="A74" s="8" t="s">
        <v>66</v>
      </c>
      <c r="B74" s="9">
        <f>SUM(C74:F74)</f>
        <v>1082275580.1300001</v>
      </c>
      <c r="C74" s="43">
        <f>SUM(C75:C76)</f>
        <v>1082275580.1300001</v>
      </c>
      <c r="D74" s="9">
        <f t="shared" ref="D74:E74" si="14">SUM(D75:D76)</f>
        <v>0</v>
      </c>
      <c r="E74" s="43">
        <f t="shared" si="14"/>
        <v>0</v>
      </c>
      <c r="F74" s="9">
        <f t="shared" ref="F74" si="15">SUM(F75:F76)</f>
        <v>0</v>
      </c>
    </row>
    <row r="75" spans="1:6" ht="12.75" customHeight="1" x14ac:dyDescent="0.25">
      <c r="A75" s="11" t="s">
        <v>67</v>
      </c>
      <c r="B75" s="9">
        <f t="shared" ref="B75:B76" si="16">SUM(C75:F75)</f>
        <v>0</v>
      </c>
      <c r="C75" s="19">
        <v>0</v>
      </c>
      <c r="D75" s="12">
        <v>0</v>
      </c>
      <c r="E75" s="19">
        <v>0</v>
      </c>
      <c r="F75" s="12">
        <v>0</v>
      </c>
    </row>
    <row r="76" spans="1:6" ht="12.75" customHeight="1" x14ac:dyDescent="0.25">
      <c r="A76" s="11" t="s">
        <v>68</v>
      </c>
      <c r="B76" s="12">
        <f t="shared" si="16"/>
        <v>1082275580.1300001</v>
      </c>
      <c r="C76" s="19">
        <v>1082275580.1300001</v>
      </c>
      <c r="D76" s="12">
        <v>0</v>
      </c>
      <c r="E76" s="19">
        <v>0</v>
      </c>
      <c r="F76" s="12">
        <v>0</v>
      </c>
    </row>
    <row r="77" spans="1:6" ht="12.75" customHeight="1" x14ac:dyDescent="0.25">
      <c r="A77" s="11"/>
      <c r="B77" s="9"/>
      <c r="C77" s="19"/>
      <c r="D77" s="12"/>
      <c r="E77" s="19"/>
      <c r="F77" s="12"/>
    </row>
    <row r="78" spans="1:6" ht="12.75" customHeight="1" x14ac:dyDescent="0.25">
      <c r="A78" s="8" t="s">
        <v>69</v>
      </c>
      <c r="B78" s="12">
        <f>SUM(C78:F78)</f>
        <v>0</v>
      </c>
      <c r="C78" s="43">
        <f>SUM(C79:C81)</f>
        <v>0</v>
      </c>
      <c r="D78" s="9">
        <f t="shared" ref="D78:E78" si="17">SUM(D79:D81)</f>
        <v>0</v>
      </c>
      <c r="E78" s="43">
        <f t="shared" si="17"/>
        <v>0</v>
      </c>
      <c r="F78" s="9">
        <f t="shared" ref="F78" si="18">SUM(F79:F81)</f>
        <v>0</v>
      </c>
    </row>
    <row r="79" spans="1:6" ht="12.75" customHeight="1" x14ac:dyDescent="0.25">
      <c r="A79" s="11" t="s">
        <v>70</v>
      </c>
      <c r="B79" s="12">
        <f t="shared" ref="B79:B81" si="19">SUM(C79:F79)</f>
        <v>0</v>
      </c>
      <c r="C79" s="19">
        <v>0</v>
      </c>
      <c r="D79" s="12">
        <v>0</v>
      </c>
      <c r="E79" s="19">
        <v>0</v>
      </c>
      <c r="F79" s="12">
        <v>0</v>
      </c>
    </row>
    <row r="80" spans="1:6" ht="12.75" customHeight="1" x14ac:dyDescent="0.25">
      <c r="A80" s="11" t="s">
        <v>71</v>
      </c>
      <c r="B80" s="12">
        <f t="shared" si="19"/>
        <v>0</v>
      </c>
      <c r="C80" s="19">
        <v>0</v>
      </c>
      <c r="D80" s="12">
        <v>0</v>
      </c>
      <c r="E80" s="19">
        <v>0</v>
      </c>
      <c r="F80" s="12">
        <v>0</v>
      </c>
    </row>
    <row r="81" spans="1:6" ht="12.75" customHeight="1" x14ac:dyDescent="0.25">
      <c r="A81" s="11" t="s">
        <v>72</v>
      </c>
      <c r="B81" s="12">
        <f t="shared" si="19"/>
        <v>0</v>
      </c>
      <c r="C81" s="19">
        <v>0</v>
      </c>
      <c r="D81" s="12">
        <v>0</v>
      </c>
      <c r="E81" s="19">
        <v>0</v>
      </c>
      <c r="F81" s="12">
        <v>0</v>
      </c>
    </row>
    <row r="82" spans="1:6" ht="12.75" customHeight="1" thickBot="1" x14ac:dyDescent="0.3">
      <c r="A82" s="15"/>
      <c r="B82" s="16"/>
      <c r="C82" s="45"/>
      <c r="D82" s="16"/>
      <c r="E82" s="45"/>
      <c r="F82" s="16"/>
    </row>
    <row r="83" spans="1:6" ht="12.75" customHeight="1" thickBot="1" x14ac:dyDescent="0.3">
      <c r="A83" s="23" t="s">
        <v>73</v>
      </c>
      <c r="B83" s="24">
        <f>SUM(C83:F83)</f>
        <v>4210091430.9500003</v>
      </c>
      <c r="C83" s="46">
        <f>C10+C17+C28+C48+C57+C68+C74+C78+C39</f>
        <v>1635097186.9900002</v>
      </c>
      <c r="D83" s="24">
        <f>D10+D17+D28+D48+D57+D68+D74+D78+D39</f>
        <v>544281953.20999992</v>
      </c>
      <c r="E83" s="46">
        <f>E10+E17+E28+E48+E57+E68+E74+E78+E39</f>
        <v>1210896821.5999999</v>
      </c>
      <c r="F83" s="24">
        <f>F10+F17+F28+F48+F57+F68+F74+F78+F39</f>
        <v>819815469.14999998</v>
      </c>
    </row>
    <row r="84" spans="1:6" ht="12.75" customHeight="1" x14ac:dyDescent="0.25">
      <c r="A84" s="5" t="s">
        <v>74</v>
      </c>
      <c r="B84" s="49"/>
      <c r="C84" s="44"/>
      <c r="D84" s="21"/>
      <c r="E84" s="44"/>
      <c r="F84" s="21"/>
    </row>
    <row r="85" spans="1:6" ht="12.75" customHeight="1" x14ac:dyDescent="0.25">
      <c r="A85" s="8" t="s">
        <v>75</v>
      </c>
      <c r="B85" s="12">
        <f>SUM(C85:F85)</f>
        <v>0</v>
      </c>
      <c r="C85" s="19">
        <f>SUM(C86:C87)</f>
        <v>0</v>
      </c>
      <c r="D85" s="12">
        <f t="shared" ref="D85:E85" si="20">SUM(D86:D87)</f>
        <v>0</v>
      </c>
      <c r="E85" s="19">
        <f t="shared" si="20"/>
        <v>0</v>
      </c>
      <c r="F85" s="12">
        <f t="shared" ref="F85" si="21">SUM(F86:F87)</f>
        <v>0</v>
      </c>
    </row>
    <row r="86" spans="1:6" ht="12.75" customHeight="1" x14ac:dyDescent="0.25">
      <c r="A86" s="11" t="s">
        <v>76</v>
      </c>
      <c r="B86" s="12">
        <f t="shared" ref="B86:B90" si="22">SUM(C86:F86)</f>
        <v>0</v>
      </c>
      <c r="C86" s="19">
        <v>0</v>
      </c>
      <c r="D86" s="12">
        <v>0</v>
      </c>
      <c r="E86" s="19">
        <v>0</v>
      </c>
      <c r="F86" s="12">
        <v>0</v>
      </c>
    </row>
    <row r="87" spans="1:6" ht="12.75" customHeight="1" x14ac:dyDescent="0.25">
      <c r="A87" s="11" t="s">
        <v>77</v>
      </c>
      <c r="B87" s="12">
        <f t="shared" si="22"/>
        <v>0</v>
      </c>
      <c r="C87" s="19">
        <v>0</v>
      </c>
      <c r="D87" s="12">
        <v>0</v>
      </c>
      <c r="E87" s="19">
        <v>0</v>
      </c>
      <c r="F87" s="12">
        <v>0</v>
      </c>
    </row>
    <row r="88" spans="1:6" ht="12.75" customHeight="1" x14ac:dyDescent="0.25">
      <c r="A88" s="8" t="s">
        <v>78</v>
      </c>
      <c r="B88" s="12">
        <f t="shared" si="22"/>
        <v>0</v>
      </c>
      <c r="C88" s="19">
        <f>SUM(C89:C90)</f>
        <v>0</v>
      </c>
      <c r="D88" s="12">
        <f t="shared" ref="D88:E88" si="23">SUM(D89:D90)</f>
        <v>0</v>
      </c>
      <c r="E88" s="19">
        <f t="shared" si="23"/>
        <v>0</v>
      </c>
      <c r="F88" s="12">
        <f t="shared" ref="F88" si="24">SUM(F89:F90)</f>
        <v>0</v>
      </c>
    </row>
    <row r="89" spans="1:6" ht="12.75" customHeight="1" x14ac:dyDescent="0.25">
      <c r="A89" s="11" t="s">
        <v>79</v>
      </c>
      <c r="B89" s="12">
        <f t="shared" si="22"/>
        <v>0</v>
      </c>
      <c r="C89" s="19">
        <v>0</v>
      </c>
      <c r="D89" s="12">
        <v>0</v>
      </c>
      <c r="E89" s="19">
        <v>0</v>
      </c>
      <c r="F89" s="12">
        <v>0</v>
      </c>
    </row>
    <row r="90" spans="1:6" ht="12.75" customHeight="1" x14ac:dyDescent="0.25">
      <c r="A90" s="11" t="s">
        <v>80</v>
      </c>
      <c r="B90" s="12">
        <f t="shared" si="22"/>
        <v>0</v>
      </c>
      <c r="C90" s="19">
        <v>0</v>
      </c>
      <c r="D90" s="12">
        <v>0</v>
      </c>
      <c r="E90" s="19">
        <v>0</v>
      </c>
      <c r="F90" s="12">
        <v>0</v>
      </c>
    </row>
    <row r="91" spans="1:6" ht="12.75" customHeight="1" thickBot="1" x14ac:dyDescent="0.3">
      <c r="A91" s="15"/>
      <c r="B91" s="16"/>
      <c r="C91" s="45"/>
      <c r="D91" s="16"/>
      <c r="E91" s="45"/>
      <c r="F91" s="16"/>
    </row>
    <row r="92" spans="1:6" s="14" customFormat="1" ht="12.75" customHeight="1" x14ac:dyDescent="0.25">
      <c r="A92" s="18"/>
      <c r="B92" s="19"/>
      <c r="C92" s="19"/>
      <c r="D92" s="19"/>
      <c r="E92" s="19"/>
      <c r="F92" s="19"/>
    </row>
    <row r="93" spans="1:6" s="14" customFormat="1" ht="12.75" customHeight="1" thickBot="1" x14ac:dyDescent="0.3">
      <c r="A93" s="18"/>
      <c r="B93" s="19"/>
      <c r="C93" s="19"/>
      <c r="D93" s="19"/>
      <c r="E93" s="19"/>
      <c r="F93" s="19"/>
    </row>
    <row r="94" spans="1:6" ht="16.5" thickBot="1" x14ac:dyDescent="0.3">
      <c r="A94" s="3" t="s">
        <v>5</v>
      </c>
      <c r="B94" s="4" t="s">
        <v>6</v>
      </c>
      <c r="C94" s="4" t="s">
        <v>7</v>
      </c>
      <c r="D94" s="4" t="s">
        <v>107</v>
      </c>
      <c r="E94" s="4" t="s">
        <v>108</v>
      </c>
      <c r="F94" s="4" t="s">
        <v>109</v>
      </c>
    </row>
    <row r="95" spans="1:6" s="14" customFormat="1" ht="12.75" customHeight="1" x14ac:dyDescent="0.25">
      <c r="A95" s="8" t="s">
        <v>81</v>
      </c>
      <c r="B95" s="12">
        <f>SUM(C95:F95)</f>
        <v>0</v>
      </c>
      <c r="C95" s="19">
        <f>SUM(C96)</f>
        <v>0</v>
      </c>
      <c r="D95" s="12">
        <f t="shared" ref="D95:F95" si="25">SUM(D96)</f>
        <v>0</v>
      </c>
      <c r="E95" s="19">
        <f t="shared" si="25"/>
        <v>0</v>
      </c>
      <c r="F95" s="12">
        <f t="shared" si="25"/>
        <v>0</v>
      </c>
    </row>
    <row r="96" spans="1:6" ht="12.75" customHeight="1" x14ac:dyDescent="0.25">
      <c r="A96" s="11" t="s">
        <v>82</v>
      </c>
      <c r="B96" s="12">
        <f>SUM(C96:F96)</f>
        <v>0</v>
      </c>
      <c r="C96" s="19">
        <v>0</v>
      </c>
      <c r="D96" s="12">
        <v>0</v>
      </c>
      <c r="E96" s="19">
        <v>0</v>
      </c>
      <c r="F96" s="12">
        <v>0</v>
      </c>
    </row>
    <row r="97" spans="1:6" ht="12.75" customHeight="1" x14ac:dyDescent="0.25">
      <c r="A97" s="27" t="s">
        <v>83</v>
      </c>
      <c r="B97" s="28"/>
      <c r="C97" s="47"/>
      <c r="D97" s="28"/>
      <c r="E97" s="47"/>
      <c r="F97" s="28"/>
    </row>
    <row r="98" spans="1:6" ht="12.75" customHeight="1" thickBot="1" x14ac:dyDescent="0.3">
      <c r="A98" s="29"/>
      <c r="B98" s="16"/>
      <c r="C98" s="45"/>
      <c r="D98" s="16"/>
      <c r="E98" s="45"/>
      <c r="F98" s="16"/>
    </row>
    <row r="99" spans="1:6" ht="16.5" thickBot="1" x14ac:dyDescent="0.3">
      <c r="A99" s="30" t="s">
        <v>84</v>
      </c>
      <c r="B99" s="31">
        <f>B83+B97</f>
        <v>4210091430.9500003</v>
      </c>
      <c r="C99" s="31">
        <f>C83+C97</f>
        <v>1635097186.9900002</v>
      </c>
      <c r="D99" s="31">
        <f>D83+D97</f>
        <v>544281953.20999992</v>
      </c>
      <c r="E99" s="48">
        <f>E83+E97</f>
        <v>1210896821.5999999</v>
      </c>
      <c r="F99" s="31">
        <f>F83+F97</f>
        <v>819815469.14999998</v>
      </c>
    </row>
    <row r="100" spans="1:6" s="33" customFormat="1" ht="9.9499999999999993" customHeight="1" x14ac:dyDescent="0.2">
      <c r="A100" s="32" t="s">
        <v>85</v>
      </c>
    </row>
    <row r="101" spans="1:6" s="34" customFormat="1" ht="9.9499999999999993" customHeight="1" x14ac:dyDescent="0.2">
      <c r="A101" s="32" t="s">
        <v>86</v>
      </c>
      <c r="B101" s="33"/>
      <c r="C101" s="33"/>
      <c r="D101" s="33"/>
    </row>
    <row r="102" spans="1:6" s="34" customFormat="1" ht="9.9499999999999993" customHeight="1" x14ac:dyDescent="0.2">
      <c r="A102" s="32" t="s">
        <v>87</v>
      </c>
      <c r="B102" s="33"/>
      <c r="C102" s="33"/>
      <c r="D102" s="33"/>
    </row>
    <row r="103" spans="1:6" s="34" customFormat="1" ht="9.9499999999999993" customHeight="1" x14ac:dyDescent="0.2">
      <c r="A103" s="35"/>
    </row>
    <row r="104" spans="1:6" s="34" customFormat="1" ht="9.9499999999999993" customHeight="1" x14ac:dyDescent="0.2">
      <c r="A104" s="36" t="s">
        <v>88</v>
      </c>
    </row>
    <row r="105" spans="1:6" s="34" customFormat="1" ht="9.9499999999999993" customHeight="1" x14ac:dyDescent="0.2">
      <c r="A105" s="37" t="s">
        <v>89</v>
      </c>
    </row>
    <row r="106" spans="1:6" s="34" customFormat="1" ht="9.9499999999999993" customHeight="1" x14ac:dyDescent="0.2">
      <c r="A106" s="37" t="s">
        <v>90</v>
      </c>
    </row>
    <row r="107" spans="1:6" s="34" customFormat="1" ht="9.9499999999999993" customHeight="1" x14ac:dyDescent="0.2">
      <c r="A107" s="37" t="s">
        <v>91</v>
      </c>
    </row>
    <row r="108" spans="1:6" s="34" customFormat="1" ht="9.9499999999999993" customHeight="1" x14ac:dyDescent="0.2">
      <c r="A108" s="37" t="s">
        <v>92</v>
      </c>
    </row>
    <row r="109" spans="1:6" s="34" customFormat="1" ht="9.9499999999999993" customHeight="1" x14ac:dyDescent="0.2">
      <c r="A109" s="37" t="s">
        <v>93</v>
      </c>
    </row>
    <row r="110" spans="1:6" ht="12" customHeight="1" x14ac:dyDescent="0.25">
      <c r="A110" s="37"/>
      <c r="B110" s="34"/>
      <c r="C110" s="34"/>
      <c r="D110" s="34"/>
    </row>
    <row r="111" spans="1:6" ht="12" customHeight="1" x14ac:dyDescent="0.25">
      <c r="A111" s="1" t="s">
        <v>94</v>
      </c>
      <c r="D111" t="s">
        <v>95</v>
      </c>
    </row>
    <row r="112" spans="1:6" ht="12" customHeight="1" x14ac:dyDescent="0.25">
      <c r="A112" s="1"/>
    </row>
    <row r="113" spans="1:6" ht="12" customHeight="1" x14ac:dyDescent="0.25">
      <c r="A113" s="38" t="s">
        <v>96</v>
      </c>
      <c r="D113" s="14" t="s">
        <v>97</v>
      </c>
      <c r="E113" s="14"/>
      <c r="F113" s="14"/>
    </row>
    <row r="114" spans="1:6" ht="12" customHeight="1" x14ac:dyDescent="0.25">
      <c r="A114" s="39" t="s">
        <v>102</v>
      </c>
      <c r="D114" s="39" t="s">
        <v>104</v>
      </c>
    </row>
    <row r="115" spans="1:6" ht="12" customHeight="1" x14ac:dyDescent="0.25">
      <c r="A115" s="1" t="s">
        <v>103</v>
      </c>
      <c r="D115" t="s">
        <v>98</v>
      </c>
    </row>
    <row r="116" spans="1:6" ht="12" customHeight="1" x14ac:dyDescent="0.25">
      <c r="A116" s="1"/>
    </row>
    <row r="117" spans="1:6" ht="12" customHeight="1" x14ac:dyDescent="0.25">
      <c r="A117" s="1"/>
    </row>
    <row r="118" spans="1:6" ht="12" customHeight="1" x14ac:dyDescent="0.25">
      <c r="A118" s="50"/>
      <c r="B118" s="50"/>
      <c r="C118" s="50"/>
    </row>
    <row r="119" spans="1:6" ht="12" customHeight="1" x14ac:dyDescent="0.25">
      <c r="A119" s="50" t="s">
        <v>99</v>
      </c>
      <c r="B119" s="50"/>
      <c r="C119" s="50"/>
      <c r="D119" s="50"/>
      <c r="E119" s="50"/>
    </row>
    <row r="120" spans="1:6" ht="12" customHeight="1" x14ac:dyDescent="0.25"/>
    <row r="121" spans="1:6" ht="12" customHeight="1" x14ac:dyDescent="0.25">
      <c r="A121" s="50" t="s">
        <v>100</v>
      </c>
      <c r="B121" s="50"/>
      <c r="C121" s="50"/>
      <c r="D121" s="50"/>
      <c r="E121" s="50"/>
    </row>
    <row r="122" spans="1:6" ht="12" customHeight="1" x14ac:dyDescent="0.25">
      <c r="A122" s="53" t="s">
        <v>105</v>
      </c>
      <c r="B122" s="53"/>
      <c r="C122" s="53"/>
      <c r="D122" s="53"/>
      <c r="E122" s="53"/>
    </row>
    <row r="123" spans="1:6" x14ac:dyDescent="0.25">
      <c r="A123" s="50" t="s">
        <v>106</v>
      </c>
      <c r="B123" s="50"/>
      <c r="C123" s="50"/>
      <c r="D123" s="50"/>
      <c r="E123" s="50"/>
    </row>
    <row r="124" spans="1:6" x14ac:dyDescent="0.25">
      <c r="A124" s="50" t="s">
        <v>0</v>
      </c>
      <c r="B124" s="50"/>
      <c r="C124" s="50"/>
      <c r="D124" s="50"/>
      <c r="E124" s="50"/>
    </row>
    <row r="125" spans="1:6" x14ac:dyDescent="0.25">
      <c r="A125" s="42"/>
      <c r="B125" s="42"/>
      <c r="C125" s="42"/>
      <c r="D125" s="42"/>
    </row>
  </sheetData>
  <mergeCells count="12">
    <mergeCell ref="A122:E122"/>
    <mergeCell ref="A123:E123"/>
    <mergeCell ref="A124:E124"/>
    <mergeCell ref="A1:F1"/>
    <mergeCell ref="A2:F2"/>
    <mergeCell ref="A3:F3"/>
    <mergeCell ref="A4:F4"/>
    <mergeCell ref="A5:F5"/>
    <mergeCell ref="A6:F6"/>
    <mergeCell ref="A118:C118"/>
    <mergeCell ref="A119:E119"/>
    <mergeCell ref="A121:E121"/>
  </mergeCells>
  <pageMargins left="0.23622047244094491" right="0.23622047244094491" top="0.74803149606299213" bottom="0.74803149606299213" header="0.31496062992125984" footer="0.31496062992125984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Plantilla a Enero</vt:lpstr>
      <vt:lpstr>Plantilla a Febrero</vt:lpstr>
      <vt:lpstr>Plantilla a Marzo </vt:lpstr>
      <vt:lpstr>Plantilla a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Castellanos Baez</dc:creator>
  <cp:lastModifiedBy>Yajaira Castellanos Baez</cp:lastModifiedBy>
  <cp:lastPrinted>2023-05-10T13:45:09Z</cp:lastPrinted>
  <dcterms:created xsi:type="dcterms:W3CDTF">2023-02-06T19:00:41Z</dcterms:created>
  <dcterms:modified xsi:type="dcterms:W3CDTF">2023-05-10T13:45:10Z</dcterms:modified>
</cp:coreProperties>
</file>