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bookViews>
    <workbookView xWindow="0" yWindow="0" windowWidth="28800" windowHeight="12330"/>
  </bookViews>
  <sheets>
    <sheet name="Transparenci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3" i="1" l="1"/>
  <c r="C72" i="1"/>
  <c r="B72" i="1"/>
  <c r="C69" i="1"/>
  <c r="B69" i="1"/>
  <c r="C64" i="1"/>
  <c r="C76" i="1" s="1"/>
  <c r="C87" i="1" s="1"/>
  <c r="C10" i="1" s="1"/>
  <c r="B64" i="1"/>
  <c r="C54" i="1"/>
  <c r="B54" i="1"/>
  <c r="C46" i="1"/>
  <c r="B46" i="1"/>
  <c r="C38" i="1"/>
  <c r="B38" i="1"/>
  <c r="B76" i="1" s="1"/>
  <c r="B87" i="1" s="1"/>
  <c r="B10" i="1" s="1"/>
  <c r="C28" i="1"/>
  <c r="B28" i="1"/>
  <c r="C18" i="1"/>
  <c r="B18" i="1"/>
  <c r="C11" i="1"/>
  <c r="B11" i="1"/>
</calcChain>
</file>

<file path=xl/sharedStrings.xml><?xml version="1.0" encoding="utf-8"?>
<sst xmlns="http://schemas.openxmlformats.org/spreadsheetml/2006/main" count="90" uniqueCount="90">
  <si>
    <t>Procuraduria General de la República</t>
  </si>
  <si>
    <t>Año 2023</t>
  </si>
  <si>
    <t xml:space="preserve">Presupuesto de Gastos y Aplicaciones Financieras </t>
  </si>
  <si>
    <t>En RD$</t>
  </si>
  <si>
    <t>Detalle</t>
  </si>
  <si>
    <t>Presupuesto Aprobado</t>
  </si>
  <si>
    <t>Presupuesto Modificado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</si>
  <si>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</si>
  <si>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</si>
  <si>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</si>
  <si>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</si>
  <si>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</si>
  <si>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</si>
  <si>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2.1.4 - GRATIFICACIONES POR ANIVERSARIO DE INSTITUCION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</si>
  <si>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</si>
  <si>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</si>
  <si>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</si>
  <si>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</si>
  <si>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</si>
  <si>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</si>
  <si>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</si>
  <si>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</si>
  <si>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</si>
  <si>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</si>
  <si>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</si>
  <si>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</si>
  <si>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</si>
  <si>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</si>
  <si>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</si>
  <si>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</si>
  <si>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</si>
  <si>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</si>
  <si>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</si>
  <si>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</si>
  <si>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</si>
  <si>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</si>
  <si>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</si>
  <si>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</si>
  <si>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</si>
  <si>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</si>
  <si>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</si>
  <si>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</si>
  <si>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</si>
  <si>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</si>
  <si>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</si>
  <si>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</si>
  <si>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</si>
  <si>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</si>
  <si>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</si>
  <si>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</si>
  <si>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</si>
  <si>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</si>
  <si>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</si>
  <si>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</si>
  <si>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</si>
  <si>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</si>
  <si>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</si>
  <si>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</si>
  <si>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</si>
  <si>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</si>
  <si>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</si>
  <si>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</si>
  <si>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</si>
  <si>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</si>
  <si>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</si>
  <si>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</si>
  <si>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</si>
  <si>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</si>
  <si>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</si>
  <si>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</si>
  <si>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</si>
  <si>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</si>
  <si>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</si>
  <si>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</si>
  <si>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</si>
  <si>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</si>
  <si>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</si>
  <si>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</si>
  <si>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</si>
  <si>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</si>
  <si>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</si>
  <si>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</si>
  <si>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</si>
  <si>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</si>
  <si>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 xml:space="preserve">Preparado por:  __________________________  </t>
  </si>
  <si>
    <t>Revisado por________________________</t>
  </si>
  <si>
    <t>Lic. Tirson Ant. Suriel Ramos</t>
  </si>
  <si>
    <t>Lic. Claribel Mejía De Rapozo</t>
  </si>
  <si>
    <t>Enc. Interino Formulación Presupuestaria</t>
  </si>
  <si>
    <t>Directora General Administrativa Interina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</si>
</sst>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0">
    <xf numFmtId="0" fontId="0" fillId="0" borderId="0" xfId="0"/>
    <xf numFmtId="0" fontId="3" fillId="0" borderId="0" xfId="0" applyFont="1" applyFill="1" applyAlignment="1">
      <alignment horizontal="center" vertical="center" wrapText="1"/>
    </xf>
    <xf numFmtId="0" fontId="0" fillId="0" borderId="0" xfId="0" applyFill="1"/>
    <xf numFmtId="0" fontId="4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43" fontId="2" fillId="3" borderId="1" xfId="1" applyFont="1" applyFill="1" applyBorder="1" applyAlignment="1">
      <alignment horizontal="left" vertical="center" wrapText="1"/>
    </xf>
    <xf numFmtId="43" fontId="2" fillId="3" borderId="1" xfId="1" applyFont="1" applyFill="1" applyBorder="1" applyAlignment="1">
      <alignment vertical="center" wrapText="1"/>
    </xf>
    <xf numFmtId="43" fontId="2" fillId="3" borderId="1" xfId="1" applyFont="1" applyFill="1" applyBorder="1"/>
    <xf numFmtId="0" fontId="0" fillId="3" borderId="1" xfId="0" applyFill="1" applyBorder="1" applyAlignment="1">
      <alignment horizontal="left" vertical="center" wrapText="1" indent="2"/>
    </xf>
    <xf numFmtId="43" fontId="0" fillId="3" borderId="1" xfId="1" applyFont="1" applyFill="1" applyBorder="1" applyAlignment="1">
      <alignment vertical="center" wrapText="1"/>
    </xf>
    <xf numFmtId="43" fontId="0" fillId="3" borderId="1" xfId="1" applyFont="1" applyFill="1" applyBorder="1"/>
    <xf numFmtId="0" fontId="0" fillId="3" borderId="1" xfId="0" applyFill="1" applyBorder="1" applyAlignment="1">
      <alignment horizontal="left" vertical="center" indent="2"/>
    </xf>
    <xf numFmtId="4" fontId="0" fillId="3" borderId="1" xfId="0" applyNumberFormat="1" applyFill="1" applyBorder="1"/>
    <xf numFmtId="4" fontId="0" fillId="3" borderId="1" xfId="0" applyNumberFormat="1" applyFill="1" applyBorder="1" applyAlignment="1">
      <alignment wrapText="1"/>
    </xf>
    <xf numFmtId="43" fontId="0" fillId="3" borderId="1" xfId="1" applyFont="1" applyFill="1" applyBorder="1" applyAlignment="1">
      <alignment wrapText="1"/>
    </xf>
    <xf numFmtId="43" fontId="2" fillId="3" borderId="1" xfId="1" applyFont="1" applyFill="1" applyBorder="1" applyAlignment="1">
      <alignment wrapText="1"/>
    </xf>
    <xf numFmtId="43" fontId="1" fillId="3" borderId="1" xfId="1" applyFont="1" applyFill="1" applyBorder="1"/>
    <xf numFmtId="43" fontId="1" fillId="3" borderId="1" xfId="1" applyFont="1" applyFill="1" applyBorder="1" applyAlignment="1">
      <alignment wrapText="1"/>
    </xf>
    <xf numFmtId="0" fontId="2" fillId="2" borderId="1" xfId="0" applyFont="1" applyFill="1" applyBorder="1" applyAlignment="1">
      <alignment horizontal="left" vertical="center" wrapText="1"/>
    </xf>
    <xf numFmtId="43" fontId="2" fillId="2" borderId="1" xfId="1" applyFont="1" applyFill="1" applyBorder="1" applyAlignment="1">
      <alignment horizontal="center" vertical="center" wrapText="1"/>
    </xf>
    <xf numFmtId="0" fontId="0" fillId="3" borderId="1" xfId="0" applyFill="1" applyBorder="1" applyAlignment="1">
      <alignment wrapText="1"/>
    </xf>
    <xf numFmtId="0" fontId="0" fillId="3" borderId="1" xfId="0" applyFill="1" applyBorder="1"/>
    <xf numFmtId="43" fontId="0" fillId="3" borderId="1" xfId="0" applyNumberFormat="1" applyFill="1" applyBorder="1" applyAlignment="1">
      <alignment wrapText="1"/>
    </xf>
    <xf numFmtId="0" fontId="2" fillId="0" borderId="0" xfId="0" applyFont="1" applyFill="1" applyAlignment="1">
      <alignment horizontal="left" vertical="center" wrapText="1"/>
    </xf>
    <xf numFmtId="43" fontId="2" fillId="0" borderId="0" xfId="1" applyFont="1" applyFill="1" applyBorder="1" applyAlignment="1">
      <alignment horizontal="center" vertical="center" wrapText="1"/>
    </xf>
    <xf numFmtId="43" fontId="0" fillId="0" borderId="0" xfId="1" applyFont="1" applyFill="1"/>
    <xf numFmtId="43" fontId="0" fillId="0" borderId="0" xfId="1" applyFont="1" applyFill="1" applyAlignme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666749</xdr:colOff>
      <xdr:row>2</xdr:row>
      <xdr:rowOff>114300</xdr:rowOff>
    </xdr:from>
    <xdr:to>
      <xdr:col>2</xdr:col>
      <xdr:colOff>676274</xdr:colOff>
      <xdr:row>6</xdr:row>
      <xdr:rowOff>57150</xdr:rowOff>
    </xdr:to>
    <xdr:pic>
      <xdr:nvPicPr>
        <xdr:cNvPr id="2" name="Imagen 1" descr="logo_footer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15149" y="495300"/>
          <a:ext cx="1362075" cy="857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123825</xdr:colOff>
      <xdr:row>2</xdr:row>
      <xdr:rowOff>190500</xdr:rowOff>
    </xdr:from>
    <xdr:to>
      <xdr:col>0</xdr:col>
      <xdr:colOff>2169579</xdr:colOff>
      <xdr:row>5</xdr:row>
      <xdr:rowOff>144858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571500"/>
          <a:ext cx="2045754" cy="6687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C105"/>
  <sheetViews>
    <sheetView tabSelected="1" workbookViewId="0">
      <selection activeCell="E39" sqref="E39"/>
    </sheetView>
  </sheetViews>
  <sheetFormatPr baseColWidth="10" defaultRowHeight="15" x14ac:dyDescent="0.25"/>
  <cols>
    <col min="1" max="1" width="93.7109375" bestFit="1" customWidth="1"/>
    <col min="2" max="2" width="20.28515625" customWidth="1"/>
    <col min="3" max="3" width="20.5703125" customWidth="1"/>
  </cols>
  <sheetData>
    <row r="3" spans="1:3" s="2" customFormat="1" ht="18.75" x14ac:dyDescent="0.25">
      <c r="A3" s="1" t="s">
        <v>0</v>
      </c>
      <c r="B3" s="1"/>
      <c r="C3" s="1"/>
    </row>
    <row r="4" spans="1:3" s="2" customFormat="1" ht="18.75" x14ac:dyDescent="0.25">
      <c r="A4" s="1" t="s">
        <v>1</v>
      </c>
      <c r="B4" s="1"/>
      <c r="C4" s="1"/>
    </row>
    <row r="5" spans="1:3" s="2" customFormat="1" ht="18.75" x14ac:dyDescent="0.25">
      <c r="A5" s="1" t="s">
        <v>2</v>
      </c>
      <c r="B5" s="1"/>
      <c r="C5" s="1"/>
    </row>
    <row r="6" spans="1:3" s="2" customFormat="1" ht="15.75" x14ac:dyDescent="0.25">
      <c r="A6" s="3" t="s">
        <v>3</v>
      </c>
      <c r="B6" s="3"/>
      <c r="C6" s="3"/>
    </row>
    <row r="7" spans="1:3" s="2" customFormat="1" x14ac:dyDescent="0.25">
      <c r="A7" s="4"/>
      <c r="B7" s="4"/>
      <c r="C7" s="4"/>
    </row>
    <row r="8" spans="1:3" s="2" customFormat="1" x14ac:dyDescent="0.25"/>
    <row r="9" spans="1:3" ht="31.5" x14ac:dyDescent="0.25">
      <c r="A9" s="5" t="s">
        <v>4</v>
      </c>
      <c r="B9" s="6" t="s">
        <v>5</v>
      </c>
      <c r="C9" s="6" t="s">
        <v>6</v>
      </c>
    </row>
    <row r="10" spans="1:3" ht="13.5" customHeight="1" x14ac:dyDescent="0.25">
      <c r="A10" s="7" t="s">
        <v>7</v>
      </c>
      <c r="B10" s="8">
        <f>+B87</f>
        <v>9004271027</v>
      </c>
      <c r="C10" s="8">
        <f>+C87</f>
        <v>9004271027</v>
      </c>
    </row>
    <row r="11" spans="1:3" ht="13.5" customHeight="1" x14ac:dyDescent="0.25">
      <c r="A11" s="7" t="s">
        <v>8</v>
      </c>
      <c r="B11" s="9">
        <f>+B12+B13+B14+B15+B16+B17</f>
        <v>6437784767.6399994</v>
      </c>
      <c r="C11" s="10">
        <f>+C12+C13+C14+C15+C16+C17</f>
        <v>6444184767</v>
      </c>
    </row>
    <row r="12" spans="1:3" ht="13.5" customHeight="1" x14ac:dyDescent="0.25">
      <c r="A12" s="11" t="s">
        <v>9</v>
      </c>
      <c r="B12" s="12">
        <v>5215043672.04</v>
      </c>
      <c r="C12" s="12">
        <v>5225588929.96</v>
      </c>
    </row>
    <row r="13" spans="1:3" ht="13.5" customHeight="1" x14ac:dyDescent="0.25">
      <c r="A13" s="11" t="s">
        <v>10</v>
      </c>
      <c r="B13" s="12">
        <v>1152676139.5999999</v>
      </c>
      <c r="C13" s="13">
        <v>1187086237.04</v>
      </c>
    </row>
    <row r="14" spans="1:3" ht="13.5" customHeight="1" x14ac:dyDescent="0.25">
      <c r="A14" s="14" t="s">
        <v>11</v>
      </c>
      <c r="B14" s="12">
        <v>70064956</v>
      </c>
      <c r="C14" s="13">
        <v>31509600</v>
      </c>
    </row>
    <row r="15" spans="1:3" ht="13.5" hidden="1" customHeight="1" x14ac:dyDescent="0.25">
      <c r="A15" s="11" t="s">
        <v>12</v>
      </c>
      <c r="B15" s="12"/>
      <c r="C15" s="15"/>
    </row>
    <row r="16" spans="1:3" ht="13.5" hidden="1" customHeight="1" x14ac:dyDescent="0.25">
      <c r="A16" s="14" t="s">
        <v>13</v>
      </c>
      <c r="B16" s="12"/>
      <c r="C16" s="15"/>
    </row>
    <row r="17" spans="1:3" ht="13.5" hidden="1" customHeight="1" x14ac:dyDescent="0.25">
      <c r="A17" s="11" t="s">
        <v>14</v>
      </c>
      <c r="B17" s="12"/>
      <c r="C17" s="13"/>
    </row>
    <row r="18" spans="1:3" ht="13.5" customHeight="1" x14ac:dyDescent="0.25">
      <c r="A18" s="7" t="s">
        <v>15</v>
      </c>
      <c r="B18" s="9">
        <f>+B19+B20+B21+B22+B23+B24+B25+B26+B27</f>
        <v>1109993003.1700001</v>
      </c>
      <c r="C18" s="10">
        <f>+C19+C20+C21+C22+C23+C24+C25+C26+C27</f>
        <v>933119715.56999993</v>
      </c>
    </row>
    <row r="19" spans="1:3" ht="13.5" customHeight="1" x14ac:dyDescent="0.25">
      <c r="A19" s="14" t="s">
        <v>16</v>
      </c>
      <c r="B19" s="12">
        <v>359037613.36000001</v>
      </c>
      <c r="C19" s="12">
        <v>363337999.63999999</v>
      </c>
    </row>
    <row r="20" spans="1:3" ht="13.5" customHeight="1" x14ac:dyDescent="0.25">
      <c r="A20" s="14" t="s">
        <v>17</v>
      </c>
      <c r="B20" s="16">
        <v>16300132</v>
      </c>
      <c r="C20" s="15">
        <v>7800000</v>
      </c>
    </row>
    <row r="21" spans="1:3" ht="13.5" customHeight="1" x14ac:dyDescent="0.25">
      <c r="A21" s="14" t="s">
        <v>18</v>
      </c>
      <c r="B21" s="12">
        <v>16210602</v>
      </c>
      <c r="C21" s="12">
        <v>31000000</v>
      </c>
    </row>
    <row r="22" spans="1:3" ht="13.5" customHeight="1" x14ac:dyDescent="0.25">
      <c r="A22" s="14" t="s">
        <v>19</v>
      </c>
      <c r="B22" s="12">
        <v>3000000</v>
      </c>
      <c r="C22" s="12">
        <v>13700000</v>
      </c>
    </row>
    <row r="23" spans="1:3" ht="13.5" customHeight="1" x14ac:dyDescent="0.25">
      <c r="A23" s="14" t="s">
        <v>20</v>
      </c>
      <c r="B23" s="12">
        <v>145638086.81</v>
      </c>
      <c r="C23" s="12">
        <v>206891400</v>
      </c>
    </row>
    <row r="24" spans="1:3" ht="13.5" customHeight="1" x14ac:dyDescent="0.25">
      <c r="A24" s="14" t="s">
        <v>21</v>
      </c>
      <c r="B24" s="12">
        <v>176837602</v>
      </c>
      <c r="C24" s="13">
        <v>132837602</v>
      </c>
    </row>
    <row r="25" spans="1:3" ht="13.5" customHeight="1" x14ac:dyDescent="0.25">
      <c r="A25" s="14" t="s">
        <v>22</v>
      </c>
      <c r="B25" s="12">
        <v>53000000</v>
      </c>
      <c r="C25" s="13">
        <v>57422783</v>
      </c>
    </row>
    <row r="26" spans="1:3" ht="13.5" customHeight="1" x14ac:dyDescent="0.25">
      <c r="A26" s="14" t="s">
        <v>23</v>
      </c>
      <c r="B26" s="12">
        <v>327728288</v>
      </c>
      <c r="C26" s="13">
        <v>107619251.93000001</v>
      </c>
    </row>
    <row r="27" spans="1:3" ht="13.5" customHeight="1" x14ac:dyDescent="0.25">
      <c r="A27" s="14" t="s">
        <v>24</v>
      </c>
      <c r="B27" s="16">
        <v>12240679</v>
      </c>
      <c r="C27" s="15">
        <v>12510679</v>
      </c>
    </row>
    <row r="28" spans="1:3" ht="13.5" customHeight="1" x14ac:dyDescent="0.25">
      <c r="A28" s="7" t="s">
        <v>25</v>
      </c>
      <c r="B28" s="9">
        <f>+B29+B30+B31+B32+B33+B34+B35+B36+B37</f>
        <v>1259681441.1900001</v>
      </c>
      <c r="C28" s="10">
        <f>+C29+C30+C31+C32+C34+C35+C36+C37+C33</f>
        <v>1338684332.8800001</v>
      </c>
    </row>
    <row r="29" spans="1:3" ht="13.5" customHeight="1" x14ac:dyDescent="0.25">
      <c r="A29" s="14" t="s">
        <v>26</v>
      </c>
      <c r="B29" s="12">
        <v>748428923.19000006</v>
      </c>
      <c r="C29" s="12">
        <v>829052264.88</v>
      </c>
    </row>
    <row r="30" spans="1:3" ht="13.5" customHeight="1" x14ac:dyDescent="0.25">
      <c r="A30" s="14" t="s">
        <v>27</v>
      </c>
      <c r="B30" s="16">
        <v>6000000</v>
      </c>
      <c r="C30" s="15">
        <v>9080000</v>
      </c>
    </row>
    <row r="31" spans="1:3" ht="13.5" customHeight="1" x14ac:dyDescent="0.25">
      <c r="A31" s="14" t="s">
        <v>28</v>
      </c>
      <c r="B31" s="12">
        <v>18864017</v>
      </c>
      <c r="C31" s="13">
        <v>34654446</v>
      </c>
    </row>
    <row r="32" spans="1:3" ht="13.5" customHeight="1" x14ac:dyDescent="0.25">
      <c r="A32" s="14" t="s">
        <v>29</v>
      </c>
      <c r="B32" s="12">
        <v>1175866</v>
      </c>
      <c r="C32" s="13">
        <v>1275866</v>
      </c>
    </row>
    <row r="33" spans="1:3" ht="13.5" customHeight="1" x14ac:dyDescent="0.25">
      <c r="A33" s="14" t="s">
        <v>30</v>
      </c>
      <c r="B33" s="12">
        <v>12279707</v>
      </c>
      <c r="C33" s="13">
        <v>15737449</v>
      </c>
    </row>
    <row r="34" spans="1:3" ht="13.5" customHeight="1" x14ac:dyDescent="0.25">
      <c r="A34" s="14" t="s">
        <v>31</v>
      </c>
      <c r="B34" s="16">
        <v>7500000</v>
      </c>
      <c r="C34" s="15">
        <v>14714953</v>
      </c>
    </row>
    <row r="35" spans="1:3" ht="13.5" customHeight="1" x14ac:dyDescent="0.25">
      <c r="A35" s="14" t="s">
        <v>32</v>
      </c>
      <c r="B35" s="12">
        <v>410746498</v>
      </c>
      <c r="C35" s="13">
        <v>364385907</v>
      </c>
    </row>
    <row r="36" spans="1:3" ht="13.5" customHeight="1" x14ac:dyDescent="0.25">
      <c r="A36" s="14" t="s">
        <v>33</v>
      </c>
      <c r="B36" s="16">
        <v>0</v>
      </c>
      <c r="C36" s="15">
        <v>0</v>
      </c>
    </row>
    <row r="37" spans="1:3" ht="13.5" customHeight="1" x14ac:dyDescent="0.25">
      <c r="A37" s="11" t="s">
        <v>34</v>
      </c>
      <c r="B37" s="17">
        <v>54686430</v>
      </c>
      <c r="C37" s="13">
        <v>69783447</v>
      </c>
    </row>
    <row r="38" spans="1:3" ht="13.5" customHeight="1" x14ac:dyDescent="0.25">
      <c r="A38" s="7" t="s">
        <v>35</v>
      </c>
      <c r="B38" s="18">
        <f>+B39+B40+B41+B42+B43+B44+B45</f>
        <v>196811815</v>
      </c>
      <c r="C38" s="10">
        <f>+C39+C40+C41+C42+C43+C44+C45</f>
        <v>193024010</v>
      </c>
    </row>
    <row r="39" spans="1:3" ht="13.5" customHeight="1" x14ac:dyDescent="0.25">
      <c r="A39" s="14" t="s">
        <v>36</v>
      </c>
      <c r="B39" s="16">
        <v>196811815</v>
      </c>
      <c r="C39" s="15">
        <v>193024010</v>
      </c>
    </row>
    <row r="40" spans="1:3" ht="13.5" hidden="1" customHeight="1" x14ac:dyDescent="0.25">
      <c r="A40" s="14" t="s">
        <v>37</v>
      </c>
      <c r="B40" s="16">
        <v>0</v>
      </c>
      <c r="C40" s="15">
        <v>0</v>
      </c>
    </row>
    <row r="41" spans="1:3" ht="13.5" hidden="1" customHeight="1" x14ac:dyDescent="0.25">
      <c r="A41" s="14" t="s">
        <v>38</v>
      </c>
      <c r="B41" s="16">
        <v>0</v>
      </c>
      <c r="C41" s="15">
        <v>0</v>
      </c>
    </row>
    <row r="42" spans="1:3" ht="13.5" hidden="1" customHeight="1" x14ac:dyDescent="0.25">
      <c r="A42" s="14" t="s">
        <v>39</v>
      </c>
      <c r="B42" s="16">
        <v>0</v>
      </c>
      <c r="C42" s="15">
        <v>0</v>
      </c>
    </row>
    <row r="43" spans="1:3" ht="13.5" hidden="1" customHeight="1" x14ac:dyDescent="0.25">
      <c r="A43" s="14" t="s">
        <v>40</v>
      </c>
      <c r="B43" s="16">
        <v>0</v>
      </c>
      <c r="C43" s="15">
        <v>0</v>
      </c>
    </row>
    <row r="44" spans="1:3" ht="13.5" hidden="1" customHeight="1" x14ac:dyDescent="0.25">
      <c r="A44" s="14" t="s">
        <v>41</v>
      </c>
      <c r="B44" s="16">
        <v>0</v>
      </c>
      <c r="C44" s="15">
        <v>0</v>
      </c>
    </row>
    <row r="45" spans="1:3" ht="13.5" hidden="1" customHeight="1" x14ac:dyDescent="0.25">
      <c r="A45" s="14" t="s">
        <v>42</v>
      </c>
      <c r="B45" s="12">
        <v>0</v>
      </c>
      <c r="C45" s="13">
        <v>0</v>
      </c>
    </row>
    <row r="46" spans="1:3" ht="13.5" hidden="1" customHeight="1" x14ac:dyDescent="0.25">
      <c r="A46" s="7" t="s">
        <v>43</v>
      </c>
      <c r="B46" s="16">
        <f>SUM(B47:B53)</f>
        <v>0</v>
      </c>
      <c r="C46" s="15">
        <f>SUM(C47:C53)</f>
        <v>0</v>
      </c>
    </row>
    <row r="47" spans="1:3" ht="13.5" hidden="1" customHeight="1" x14ac:dyDescent="0.25">
      <c r="A47" s="11" t="s">
        <v>44</v>
      </c>
      <c r="B47" s="16">
        <v>0</v>
      </c>
      <c r="C47" s="15">
        <v>0</v>
      </c>
    </row>
    <row r="48" spans="1:3" ht="13.5" hidden="1" customHeight="1" x14ac:dyDescent="0.25">
      <c r="A48" s="11" t="s">
        <v>45</v>
      </c>
      <c r="B48" s="16">
        <v>0</v>
      </c>
      <c r="C48" s="15">
        <v>0</v>
      </c>
    </row>
    <row r="49" spans="1:3" ht="13.5" hidden="1" customHeight="1" x14ac:dyDescent="0.25">
      <c r="A49" s="11" t="s">
        <v>46</v>
      </c>
      <c r="B49" s="16">
        <v>0</v>
      </c>
      <c r="C49" s="15">
        <v>0</v>
      </c>
    </row>
    <row r="50" spans="1:3" ht="13.5" hidden="1" customHeight="1" x14ac:dyDescent="0.25">
      <c r="A50" s="11" t="s">
        <v>47</v>
      </c>
      <c r="B50" s="16">
        <v>0</v>
      </c>
      <c r="C50" s="15">
        <v>0</v>
      </c>
    </row>
    <row r="51" spans="1:3" ht="13.5" hidden="1" customHeight="1" x14ac:dyDescent="0.25">
      <c r="A51" s="11" t="s">
        <v>48</v>
      </c>
      <c r="B51" s="16">
        <v>0</v>
      </c>
      <c r="C51" s="15">
        <v>0</v>
      </c>
    </row>
    <row r="52" spans="1:3" ht="13.5" hidden="1" customHeight="1" x14ac:dyDescent="0.25">
      <c r="A52" s="11" t="s">
        <v>49</v>
      </c>
      <c r="B52" s="16">
        <v>0</v>
      </c>
      <c r="C52" s="15">
        <v>0</v>
      </c>
    </row>
    <row r="53" spans="1:3" ht="13.5" hidden="1" customHeight="1" x14ac:dyDescent="0.25">
      <c r="A53" s="11" t="s">
        <v>50</v>
      </c>
      <c r="B53" s="16">
        <v>0</v>
      </c>
      <c r="C53" s="15">
        <v>0</v>
      </c>
    </row>
    <row r="54" spans="1:3" ht="13.5" customHeight="1" x14ac:dyDescent="0.25">
      <c r="A54" s="7" t="s">
        <v>51</v>
      </c>
      <c r="B54" s="18">
        <f>SUM(B55:B63)</f>
        <v>0</v>
      </c>
      <c r="C54" s="10">
        <f>SUM(C55:C63)</f>
        <v>92258201.549999997</v>
      </c>
    </row>
    <row r="55" spans="1:3" ht="13.5" customHeight="1" x14ac:dyDescent="0.25">
      <c r="A55" s="11" t="s">
        <v>52</v>
      </c>
      <c r="B55" s="12">
        <v>0</v>
      </c>
      <c r="C55" s="13">
        <v>62131379.049999997</v>
      </c>
    </row>
    <row r="56" spans="1:3" ht="13.5" customHeight="1" x14ac:dyDescent="0.25">
      <c r="A56" s="11" t="s">
        <v>53</v>
      </c>
      <c r="B56" s="12"/>
      <c r="C56" s="13">
        <v>5060822.5</v>
      </c>
    </row>
    <row r="57" spans="1:3" ht="13.5" customHeight="1" x14ac:dyDescent="0.25">
      <c r="A57" s="11" t="s">
        <v>54</v>
      </c>
      <c r="B57" s="12">
        <v>0</v>
      </c>
      <c r="C57" s="15">
        <v>1185000</v>
      </c>
    </row>
    <row r="58" spans="1:3" ht="13.5" customHeight="1" x14ac:dyDescent="0.25">
      <c r="A58" s="11" t="s">
        <v>55</v>
      </c>
      <c r="B58" s="12"/>
      <c r="C58" s="13">
        <v>800000</v>
      </c>
    </row>
    <row r="59" spans="1:3" ht="13.5" customHeight="1" x14ac:dyDescent="0.25">
      <c r="A59" s="11" t="s">
        <v>56</v>
      </c>
      <c r="B59" s="12">
        <v>0</v>
      </c>
      <c r="C59" s="15">
        <v>21811000</v>
      </c>
    </row>
    <row r="60" spans="1:3" ht="13.5" customHeight="1" x14ac:dyDescent="0.25">
      <c r="A60" s="11" t="s">
        <v>57</v>
      </c>
      <c r="B60" s="12">
        <v>0</v>
      </c>
      <c r="C60" s="15">
        <v>1270000</v>
      </c>
    </row>
    <row r="61" spans="1:3" ht="13.5" hidden="1" customHeight="1" x14ac:dyDescent="0.25">
      <c r="A61" s="11" t="s">
        <v>58</v>
      </c>
      <c r="B61" s="16">
        <v>0</v>
      </c>
      <c r="C61" s="15"/>
    </row>
    <row r="62" spans="1:3" ht="13.5" hidden="1" customHeight="1" x14ac:dyDescent="0.25">
      <c r="A62" s="11" t="s">
        <v>59</v>
      </c>
      <c r="B62" s="16">
        <v>0</v>
      </c>
      <c r="C62" s="15"/>
    </row>
    <row r="63" spans="1:3" ht="13.5" hidden="1" customHeight="1" x14ac:dyDescent="0.25">
      <c r="A63" s="11" t="s">
        <v>60</v>
      </c>
      <c r="B63" s="16">
        <v>0</v>
      </c>
      <c r="C63" s="15">
        <v>0</v>
      </c>
    </row>
    <row r="64" spans="1:3" ht="13.5" customHeight="1" x14ac:dyDescent="0.25">
      <c r="A64" s="7" t="s">
        <v>61</v>
      </c>
      <c r="B64" s="18">
        <f>SUM(B65:B68)</f>
        <v>0</v>
      </c>
      <c r="C64" s="10">
        <f>SUM(C65:C68)</f>
        <v>3000000</v>
      </c>
    </row>
    <row r="65" spans="1:3" ht="13.5" customHeight="1" x14ac:dyDescent="0.25">
      <c r="A65" s="11" t="s">
        <v>62</v>
      </c>
      <c r="B65" s="9"/>
      <c r="C65" s="19">
        <v>3000000</v>
      </c>
    </row>
    <row r="66" spans="1:3" ht="13.5" hidden="1" customHeight="1" x14ac:dyDescent="0.25">
      <c r="A66" s="11" t="s">
        <v>63</v>
      </c>
      <c r="B66" s="9"/>
      <c r="C66" s="10"/>
    </row>
    <row r="67" spans="1:3" ht="13.5" hidden="1" customHeight="1" x14ac:dyDescent="0.25">
      <c r="A67" s="11" t="s">
        <v>64</v>
      </c>
      <c r="B67" s="12"/>
      <c r="C67" s="13"/>
    </row>
    <row r="68" spans="1:3" ht="13.5" hidden="1" customHeight="1" x14ac:dyDescent="0.25">
      <c r="A68" s="14" t="s">
        <v>65</v>
      </c>
      <c r="B68" s="9"/>
      <c r="C68" s="10"/>
    </row>
    <row r="69" spans="1:3" ht="13.5" hidden="1" customHeight="1" x14ac:dyDescent="0.25">
      <c r="A69" s="7" t="s">
        <v>66</v>
      </c>
      <c r="B69" s="20">
        <f>SUM(B70:B71)</f>
        <v>0</v>
      </c>
      <c r="C69" s="19">
        <f>SUM(C70:C71)</f>
        <v>0</v>
      </c>
    </row>
    <row r="70" spans="1:3" ht="13.5" hidden="1" customHeight="1" x14ac:dyDescent="0.25">
      <c r="A70" s="11" t="s">
        <v>67</v>
      </c>
      <c r="B70" s="9"/>
      <c r="C70" s="10"/>
    </row>
    <row r="71" spans="1:3" ht="13.5" hidden="1" customHeight="1" x14ac:dyDescent="0.25">
      <c r="A71" s="11" t="s">
        <v>68</v>
      </c>
      <c r="B71" s="9"/>
      <c r="C71" s="10"/>
    </row>
    <row r="72" spans="1:3" ht="13.5" hidden="1" customHeight="1" x14ac:dyDescent="0.25">
      <c r="A72" s="7" t="s">
        <v>69</v>
      </c>
      <c r="B72" s="18">
        <f>SUM(B73:B75)</f>
        <v>0</v>
      </c>
      <c r="C72" s="10">
        <f>SUM(C73:C75)</f>
        <v>0</v>
      </c>
    </row>
    <row r="73" spans="1:3" ht="13.5" hidden="1" customHeight="1" x14ac:dyDescent="0.25">
      <c r="A73" s="11" t="s">
        <v>70</v>
      </c>
      <c r="B73" s="9"/>
      <c r="C73" s="10"/>
    </row>
    <row r="74" spans="1:3" ht="13.5" hidden="1" customHeight="1" x14ac:dyDescent="0.25">
      <c r="A74" s="11" t="s">
        <v>71</v>
      </c>
      <c r="B74" s="9"/>
      <c r="C74" s="10"/>
    </row>
    <row r="75" spans="1:3" ht="13.5" hidden="1" customHeight="1" x14ac:dyDescent="0.25">
      <c r="A75" s="11" t="s">
        <v>72</v>
      </c>
      <c r="B75" s="9"/>
      <c r="C75" s="10"/>
    </row>
    <row r="76" spans="1:3" ht="13.5" customHeight="1" x14ac:dyDescent="0.25">
      <c r="A76" s="21" t="s">
        <v>73</v>
      </c>
      <c r="B76" s="22">
        <f>+E73+B38+B28+B18+B11</f>
        <v>9004271027</v>
      </c>
      <c r="C76" s="22">
        <f>+C64+C54+C38+C28+C18+C11</f>
        <v>9004271027</v>
      </c>
    </row>
    <row r="77" spans="1:3" ht="13.5" hidden="1" customHeight="1" x14ac:dyDescent="0.25">
      <c r="A77" s="7"/>
      <c r="B77" s="9"/>
      <c r="C77" s="10"/>
    </row>
    <row r="78" spans="1:3" ht="13.5" hidden="1" customHeight="1" x14ac:dyDescent="0.25">
      <c r="A78" s="7" t="s">
        <v>74</v>
      </c>
      <c r="B78" s="9"/>
      <c r="C78" s="10"/>
    </row>
    <row r="79" spans="1:3" ht="13.5" hidden="1" customHeight="1" x14ac:dyDescent="0.25">
      <c r="A79" s="7" t="s">
        <v>75</v>
      </c>
      <c r="B79" s="9"/>
      <c r="C79" s="10"/>
    </row>
    <row r="80" spans="1:3" ht="13.5" hidden="1" customHeight="1" x14ac:dyDescent="0.25">
      <c r="A80" s="11" t="s">
        <v>76</v>
      </c>
      <c r="B80" s="9"/>
      <c r="C80" s="10"/>
    </row>
    <row r="81" spans="1:3" ht="13.5" hidden="1" customHeight="1" x14ac:dyDescent="0.25">
      <c r="A81" s="11" t="s">
        <v>77</v>
      </c>
      <c r="B81" s="23"/>
      <c r="C81" s="24"/>
    </row>
    <row r="82" spans="1:3" ht="13.5" hidden="1" customHeight="1" x14ac:dyDescent="0.25">
      <c r="A82" s="7" t="s">
        <v>78</v>
      </c>
      <c r="B82" s="18"/>
      <c r="C82" s="10"/>
    </row>
    <row r="83" spans="1:3" ht="13.5" hidden="1" customHeight="1" x14ac:dyDescent="0.25">
      <c r="A83" s="11" t="s">
        <v>79</v>
      </c>
      <c r="B83" s="20"/>
      <c r="C83" s="19">
        <f>SUM(B83)</f>
        <v>0</v>
      </c>
    </row>
    <row r="84" spans="1:3" ht="13.5" hidden="1" customHeight="1" x14ac:dyDescent="0.25">
      <c r="A84" s="11" t="s">
        <v>80</v>
      </c>
      <c r="B84" s="23"/>
      <c r="C84" s="24"/>
    </row>
    <row r="85" spans="1:3" ht="13.5" hidden="1" customHeight="1" x14ac:dyDescent="0.25">
      <c r="A85" s="7" t="s">
        <v>81</v>
      </c>
      <c r="B85" s="17"/>
      <c r="C85" s="24"/>
    </row>
    <row r="86" spans="1:3" ht="13.5" hidden="1" customHeight="1" x14ac:dyDescent="0.25">
      <c r="A86" s="11" t="s">
        <v>82</v>
      </c>
      <c r="B86" s="25"/>
      <c r="C86" s="24"/>
    </row>
    <row r="87" spans="1:3" ht="13.5" customHeight="1" x14ac:dyDescent="0.25">
      <c r="A87" s="21" t="s">
        <v>83</v>
      </c>
      <c r="B87" s="22">
        <f>+B82+B76</f>
        <v>9004271027</v>
      </c>
      <c r="C87" s="22">
        <f>+C82+C76</f>
        <v>9004271027</v>
      </c>
    </row>
    <row r="88" spans="1:3" s="2" customFormat="1" ht="13.5" customHeight="1" x14ac:dyDescent="0.25">
      <c r="A88" s="26"/>
      <c r="B88" s="27"/>
      <c r="C88" s="27"/>
    </row>
    <row r="89" spans="1:3" s="2" customFormat="1" ht="13.5" customHeight="1" x14ac:dyDescent="0.25">
      <c r="A89" s="26"/>
      <c r="B89" s="27"/>
      <c r="C89" s="27"/>
    </row>
    <row r="90" spans="1:3" s="2" customFormat="1" ht="13.5" customHeight="1" x14ac:dyDescent="0.25">
      <c r="A90" s="26"/>
      <c r="B90" s="27"/>
      <c r="C90" s="27"/>
    </row>
    <row r="91" spans="1:3" s="2" customFormat="1" x14ac:dyDescent="0.25">
      <c r="B91" s="28"/>
    </row>
    <row r="92" spans="1:3" s="2" customFormat="1" x14ac:dyDescent="0.25">
      <c r="B92" s="28"/>
    </row>
    <row r="93" spans="1:3" s="2" customFormat="1" x14ac:dyDescent="0.25">
      <c r="B93" s="28"/>
    </row>
    <row r="94" spans="1:3" s="2" customFormat="1" x14ac:dyDescent="0.25">
      <c r="A94" s="2" t="s">
        <v>84</v>
      </c>
      <c r="B94" s="29" t="s">
        <v>85</v>
      </c>
    </row>
    <row r="95" spans="1:3" s="2" customFormat="1" x14ac:dyDescent="0.25">
      <c r="A95" s="2" t="s">
        <v>86</v>
      </c>
      <c r="B95" s="2" t="s">
        <v>87</v>
      </c>
    </row>
    <row r="96" spans="1:3" s="2" customFormat="1" x14ac:dyDescent="0.25">
      <c r="A96" s="2" t="s">
        <v>88</v>
      </c>
      <c r="B96" s="2" t="s">
        <v>89</v>
      </c>
    </row>
    <row r="97" s="2" customFormat="1" ht="14.25" customHeight="1" x14ac:dyDescent="0.25"/>
    <row r="98" s="2" customFormat="1" x14ac:dyDescent="0.25"/>
    <row r="99" s="2" customFormat="1" x14ac:dyDescent="0.25"/>
    <row r="100" s="2" customFormat="1" x14ac:dyDescent="0.25"/>
    <row r="101" s="2" customFormat="1" x14ac:dyDescent="0.25"/>
    <row r="102" s="2" customFormat="1" x14ac:dyDescent="0.25"/>
    <row r="103" s="2" customFormat="1" x14ac:dyDescent="0.25"/>
    <row r="104" s="2" customFormat="1" x14ac:dyDescent="0.25"/>
    <row r="105" s="2" customFormat="1" x14ac:dyDescent="0.25"/>
  </sheetData>
  <mergeCells count="5">
    <mergeCell ref="A3:C3"/>
    <mergeCell ref="A4:C4"/>
    <mergeCell ref="A5:C5"/>
    <mergeCell ref="A6:C6"/>
    <mergeCell ref="A7:C7"/>
  </mergeCells>
  <pageMargins left="0.7" right="0.7" top="1.31" bottom="0.75" header="0.3" footer="0.3"/>
  <pageSetup scale="9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Transparencia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Tirson Antonio Suriel Ramos</dc:creator>
  <cp:lastModifiedBy>Tirson Antonio Suriel Ramos</cp:lastModifiedBy>
  <dcterms:created xsi:type="dcterms:W3CDTF">2023-01-18T19:57:27Z</dcterms:created>
  <dcterms:modified xsi:type="dcterms:W3CDTF">2023-01-18T19:57:47Z</dcterms:modified>
</cp:coreProperties>
</file>