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onathan.munoz\Desktop\INFORMES DEPARTAMENTAL\Fiscalia\Actuales Informes\Informe Fiscalia 2022\Diciembre\Eugenio 17-01-2023\"/>
    </mc:Choice>
  </mc:AlternateContent>
  <bookViews>
    <workbookView xWindow="0" yWindow="0" windowWidth="20490" windowHeight="7320" firstSheet="3" activeTab="3"/>
  </bookViews>
  <sheets>
    <sheet name="TITULOS" sheetId="38" state="hidden" r:id="rId1"/>
    <sheet name="CONTENEDOR I" sheetId="213" state="hidden" r:id="rId2"/>
    <sheet name="CONTENEDOR II" sheetId="218" state="hidden" r:id="rId3"/>
    <sheet name="FISCALIAS" sheetId="217" r:id="rId4"/>
    <sheet name="RD" sheetId="158" r:id="rId5"/>
    <sheet name="AZUA" sheetId="212" r:id="rId6"/>
    <sheet name="BAHORUCO" sheetId="162" r:id="rId7"/>
    <sheet name="BARAHONA" sheetId="163" r:id="rId8"/>
    <sheet name="CONSTANZA" sheetId="164" r:id="rId9"/>
    <sheet name="DAJABÓN" sheetId="165" r:id="rId10"/>
    <sheet name="DISTRITO NACIONAL" sheetId="166" r:id="rId11"/>
    <sheet name="EL SEIBO" sheetId="167" r:id="rId12"/>
    <sheet name="ELÍAS PIÑA" sheetId="199" r:id="rId13"/>
    <sheet name="ESPAILLAT" sheetId="168" r:id="rId14"/>
    <sheet name="HATO MAYOR" sheetId="169" r:id="rId15"/>
    <sheet name="HERMANAS MIRABAL" sheetId="170" r:id="rId16"/>
    <sheet name="INDEPENDENCIA" sheetId="172" r:id="rId17"/>
    <sheet name="LA ALTAGRACIA" sheetId="173" r:id="rId18"/>
    <sheet name="LA ROMANA" sheetId="174" r:id="rId19"/>
    <sheet name="LA VEGA" sheetId="175" r:id="rId20"/>
    <sheet name="LAS MATAS DE FARFÁN" sheetId="210" r:id="rId21"/>
    <sheet name="MARIA TRINIDAD SÁNCHEZ" sheetId="176" r:id="rId22"/>
    <sheet name="MONSEÑOR NOUEL" sheetId="177" r:id="rId23"/>
    <sheet name="MONTECRISTI" sheetId="179" r:id="rId24"/>
    <sheet name="MONTE PLATA" sheetId="178" r:id="rId25"/>
    <sheet name="PEDERNALES" sheetId="180" r:id="rId26"/>
    <sheet name="PERAVIA" sheetId="181" r:id="rId27"/>
    <sheet name="PUERTO PLATA" sheetId="182" r:id="rId28"/>
    <sheet name="SAMANÁ" sheetId="183" r:id="rId29"/>
    <sheet name="SAN CRISTÓBAL" sheetId="184" r:id="rId30"/>
    <sheet name="SAN FRANCISCO DE MACORÍS" sheetId="186" r:id="rId31"/>
    <sheet name="SAN JOSÉ DE OCOA " sheetId="187" r:id="rId32"/>
    <sheet name="SAN JUAN DE LA MAGUANA" sheetId="188" r:id="rId33"/>
    <sheet name="SAN PEDRO DE MACORÍS" sheetId="189" r:id="rId34"/>
    <sheet name="SÁNCHEZ RAMÍREZ" sheetId="190" r:id="rId35"/>
    <sheet name="SANTIAGO" sheetId="191" r:id="rId36"/>
    <sheet name="SANTIAGO RODRIGUEZ" sheetId="192" r:id="rId37"/>
    <sheet name="SANTO DOMINGO ESTE" sheetId="193" r:id="rId38"/>
    <sheet name="SANTO DOMINGO OESTE" sheetId="194" r:id="rId39"/>
    <sheet name="VALVERDE" sheetId="195" r:id="rId40"/>
    <sheet name="VILLA ALTAGRACIA" sheetId="196" r:id="rId41"/>
    <sheet name="DJ BARAHONA" sheetId="197" r:id="rId42"/>
    <sheet name="DJ DISTRITO NACIONAL" sheetId="200" r:id="rId43"/>
    <sheet name="DJ LA VEGA" sheetId="201" r:id="rId44"/>
    <sheet name="DJ MONTECRISTI" sheetId="202" r:id="rId45"/>
    <sheet name="DJ SAN CRISTOBAL" sheetId="203" r:id="rId46"/>
    <sheet name="DJ PUERTO PLATA" sheetId="204" r:id="rId47"/>
    <sheet name="DJ SANTO DOMINGO" sheetId="205" r:id="rId48"/>
    <sheet name="DJ SAN JUAN DE LA MAGUANA" sheetId="206" r:id="rId49"/>
    <sheet name="DJ SAN FRANCISCO DE MACORÍS" sheetId="208" r:id="rId50"/>
    <sheet name="DJ SAN PEDRO DE MACORÍS" sheetId="207" r:id="rId51"/>
    <sheet name="DJ SANTIAGO" sheetId="209" r:id="rId52"/>
  </sheets>
  <definedNames>
    <definedName name="_xlnm._FilterDatabase" localSheetId="5" hidden="1">AZUA!$B$9:$E$26</definedName>
    <definedName name="_xlnm._FilterDatabase" localSheetId="6" hidden="1">BAHORUCO!$B$9:$E$44</definedName>
    <definedName name="_xlnm._FilterDatabase" localSheetId="7" hidden="1">BARAHONA!$B$9:$E$29</definedName>
    <definedName name="_xlnm._FilterDatabase" localSheetId="8" hidden="1">CONSTANZA!$B$9:$E$36</definedName>
    <definedName name="_xlnm._FilterDatabase" localSheetId="1" hidden="1">'CONTENEDOR I'!$B$5:$AN$53</definedName>
    <definedName name="_xlnm._FilterDatabase" localSheetId="2" hidden="1">'CONTENEDOR II'!$B$5:$D$42</definedName>
    <definedName name="_xlnm._FilterDatabase" localSheetId="9" hidden="1">DAJABÓN!$B$9:$E$46</definedName>
    <definedName name="_xlnm._FilterDatabase" localSheetId="10" hidden="1">'DISTRITO NACIONAL'!$B$9:$E$39</definedName>
    <definedName name="_xlnm._FilterDatabase" localSheetId="41" hidden="1">'DJ BARAHONA'!$B$9:$I$33</definedName>
    <definedName name="_xlnm._FilterDatabase" localSheetId="42" hidden="1">'DJ DISTRITO NACIONAL'!$B$9:$E$25</definedName>
    <definedName name="_xlnm._FilterDatabase" localSheetId="43" hidden="1">'DJ LA VEGA'!$B$9:$J$54</definedName>
    <definedName name="_xlnm._FilterDatabase" localSheetId="44" hidden="1">'DJ MONTECRISTI'!$B$9:$H$48</definedName>
    <definedName name="_xlnm._FilterDatabase" localSheetId="46" hidden="1">'DJ PUERTO PLATA'!$B$9:$E$35</definedName>
    <definedName name="_xlnm._FilterDatabase" localSheetId="45" hidden="1">'DJ SAN CRISTOBAL'!$B$9:$J$34</definedName>
    <definedName name="_xlnm._FilterDatabase" localSheetId="49" hidden="1">'DJ SAN FRANCISCO DE MACORÍS'!$B$9:$I$32</definedName>
    <definedName name="_xlnm._FilterDatabase" localSheetId="48" hidden="1">'DJ SAN JUAN DE LA MAGUANA'!$B$9:$H$21</definedName>
    <definedName name="_xlnm._FilterDatabase" localSheetId="50" hidden="1">'DJ SAN PEDRO DE MACORÍS'!$B$9:$J$38</definedName>
    <definedName name="_xlnm._FilterDatabase" localSheetId="51" hidden="1">'DJ SANTIAGO'!$B$9:$G$31</definedName>
    <definedName name="_xlnm._FilterDatabase" localSheetId="47" hidden="1">'DJ SANTO DOMINGO'!$B$9:$H$47</definedName>
    <definedName name="_xlnm._FilterDatabase" localSheetId="11" hidden="1">'EL SEIBO'!$B$9:$E$36</definedName>
    <definedName name="_xlnm._FilterDatabase" localSheetId="12" hidden="1">'ELÍAS PIÑA'!$B$9:$E$53</definedName>
    <definedName name="_xlnm._FilterDatabase" localSheetId="13" hidden="1">ESPAILLAT!$B$9:$E$35</definedName>
    <definedName name="_xlnm._FilterDatabase" localSheetId="3" hidden="1">FISCALIAS!$B$10:$E$33</definedName>
    <definedName name="_xlnm._FilterDatabase" localSheetId="14" hidden="1">'HATO MAYOR'!$B$9:$E$35</definedName>
    <definedName name="_xlnm._FilterDatabase" localSheetId="15" hidden="1">'HERMANAS MIRABAL'!$B$9:$E$53</definedName>
    <definedName name="_xlnm._FilterDatabase" localSheetId="16" hidden="1">INDEPENDENCIA!$B$9:$E$30</definedName>
    <definedName name="_xlnm._FilterDatabase" localSheetId="17" hidden="1">'LA ALTAGRACIA'!$B$9:$E$42</definedName>
    <definedName name="_xlnm._FilterDatabase" localSheetId="18" hidden="1">'LA ROMANA'!$B$9:$E$55</definedName>
    <definedName name="_xlnm._FilterDatabase" localSheetId="19" hidden="1">'LA VEGA'!$B$9:$E$52</definedName>
    <definedName name="_xlnm._FilterDatabase" localSheetId="20" hidden="1">'LAS MATAS DE FARFÁN'!$B$9:$E$25</definedName>
    <definedName name="_xlnm._FilterDatabase" localSheetId="21" hidden="1">'MARIA TRINIDAD SÁNCHEZ'!$B$9:$E$50</definedName>
    <definedName name="_xlnm._FilterDatabase" localSheetId="22" hidden="1">'MONSEÑOR NOUEL'!$B$9:$E$54</definedName>
    <definedName name="_xlnm._FilterDatabase" localSheetId="24" hidden="1">'MONTE PLATA'!$B$9:$E$23</definedName>
    <definedName name="_xlnm._FilterDatabase" localSheetId="23" hidden="1">MONTECRISTI!$B$9:$E$31</definedName>
    <definedName name="_xlnm._FilterDatabase" localSheetId="25" hidden="1">PEDERNALES!$B$9:$E$38</definedName>
    <definedName name="_xlnm._FilterDatabase" localSheetId="26" hidden="1">PERAVIA!$B$9:$E$34</definedName>
    <definedName name="_xlnm._FilterDatabase" localSheetId="27" hidden="1">'PUERTO PLATA'!$B$9:$E$35</definedName>
    <definedName name="_xlnm._FilterDatabase" localSheetId="4" hidden="1">RD!$B$9:$E$30</definedName>
    <definedName name="_xlnm._FilterDatabase" localSheetId="28" hidden="1">SAMANÁ!$B$9:$E$44</definedName>
    <definedName name="_xlnm._FilterDatabase" localSheetId="29" hidden="1">'SAN CRISTÓBAL'!$B$9:$E$31</definedName>
    <definedName name="_xlnm._FilterDatabase" localSheetId="30" hidden="1">'SAN FRANCISCO DE MACORÍS'!$B$9:$E$43</definedName>
    <definedName name="_xlnm._FilterDatabase" localSheetId="31" hidden="1">'SAN JOSÉ DE OCOA '!$B$9:$E$46</definedName>
    <definedName name="_xlnm._FilterDatabase" localSheetId="32" hidden="1">'SAN JUAN DE LA MAGUANA'!$B$9:$E$54</definedName>
    <definedName name="_xlnm._FilterDatabase" localSheetId="33" hidden="1">'SAN PEDRO DE MACORÍS'!$B$9:$E$42</definedName>
    <definedName name="_xlnm._FilterDatabase" localSheetId="34" hidden="1">'SÁNCHEZ RAMÍREZ'!$B$9:$E$28</definedName>
    <definedName name="_xlnm._FilterDatabase" localSheetId="35" hidden="1">SANTIAGO!$B$9:$E$55</definedName>
    <definedName name="_xlnm._FilterDatabase" localSheetId="36" hidden="1">'SANTIAGO RODRIGUEZ'!$B$9:$E$50</definedName>
    <definedName name="_xlnm._FilterDatabase" localSheetId="37" hidden="1">'SANTO DOMINGO ESTE'!$B$9:$E$52</definedName>
    <definedName name="_xlnm._FilterDatabase" localSheetId="38" hidden="1">'SANTO DOMINGO OESTE'!$B$9:$E$31</definedName>
    <definedName name="_xlnm._FilterDatabase" localSheetId="39" hidden="1">VALVERDE!$B$9:$E$48</definedName>
    <definedName name="_xlnm._FilterDatabase" localSheetId="40" hidden="1">'VILLA ALTAGRACIA'!$B$9:$E$52</definedName>
    <definedName name="MATRIZFISCALIASCO" localSheetId="2">#REF!</definedName>
    <definedName name="MATRIZFISCALIASC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207" l="1"/>
  <c r="I57" i="207"/>
  <c r="H57" i="207"/>
  <c r="G57" i="207"/>
  <c r="F57" i="207"/>
  <c r="E57" i="207"/>
  <c r="D57" i="207"/>
  <c r="D47" i="217"/>
  <c r="E57" i="158"/>
  <c r="D57" i="158"/>
  <c r="E57" i="179" l="1"/>
  <c r="D57" i="179"/>
  <c r="E57" i="170"/>
  <c r="D57" i="170"/>
  <c r="G57" i="209"/>
  <c r="F57" i="209"/>
  <c r="E57" i="209"/>
  <c r="D57" i="209"/>
  <c r="I57" i="208"/>
  <c r="H57" i="208"/>
  <c r="G57" i="208"/>
  <c r="F57" i="208"/>
  <c r="E57" i="208"/>
  <c r="D57" i="208"/>
  <c r="H57" i="206"/>
  <c r="G57" i="206"/>
  <c r="F57" i="206"/>
  <c r="E57" i="206"/>
  <c r="D57" i="206"/>
  <c r="H57" i="205"/>
  <c r="G57" i="205"/>
  <c r="F57" i="205"/>
  <c r="E57" i="205"/>
  <c r="D57" i="205"/>
  <c r="D57" i="204"/>
  <c r="J57" i="203"/>
  <c r="I57" i="203"/>
  <c r="H57" i="203"/>
  <c r="G57" i="203"/>
  <c r="F57" i="203"/>
  <c r="E57" i="203"/>
  <c r="D57" i="203"/>
  <c r="H57" i="202"/>
  <c r="G57" i="202"/>
  <c r="F57" i="202"/>
  <c r="E57" i="202"/>
  <c r="D57" i="202"/>
  <c r="J57" i="201"/>
  <c r="I57" i="201"/>
  <c r="H57" i="201"/>
  <c r="G57" i="201"/>
  <c r="F57" i="201"/>
  <c r="E57" i="201"/>
  <c r="D57" i="201"/>
  <c r="E57" i="200"/>
  <c r="D57" i="200"/>
  <c r="I57" i="197"/>
  <c r="H57" i="197"/>
  <c r="G57" i="197"/>
  <c r="F57" i="197"/>
  <c r="E57" i="197"/>
  <c r="D57" i="197"/>
  <c r="E57" i="196"/>
  <c r="D57" i="196"/>
  <c r="D57" i="195"/>
  <c r="D57" i="194"/>
  <c r="E57" i="193"/>
  <c r="D57" i="193"/>
  <c r="E57" i="192"/>
  <c r="D57" i="192"/>
  <c r="E57" i="191"/>
  <c r="D57" i="191"/>
  <c r="E57" i="190"/>
  <c r="D57" i="190"/>
  <c r="D57" i="189"/>
  <c r="E57" i="188"/>
  <c r="D57" i="188"/>
  <c r="E57" i="187"/>
  <c r="D57" i="187"/>
  <c r="E57" i="186"/>
  <c r="D57" i="186"/>
  <c r="E57" i="184"/>
  <c r="D57" i="184"/>
  <c r="D57" i="183"/>
  <c r="D57" i="182"/>
  <c r="E57" i="181"/>
  <c r="D57" i="181"/>
  <c r="D57" i="180"/>
  <c r="E57" i="178"/>
  <c r="D57" i="178"/>
  <c r="E57" i="177"/>
  <c r="D57" i="177"/>
  <c r="D57" i="176"/>
  <c r="E57" i="210"/>
  <c r="D57" i="210"/>
  <c r="D57" i="175"/>
  <c r="E57" i="174"/>
  <c r="D57" i="174"/>
  <c r="E57" i="173"/>
  <c r="D57" i="173"/>
  <c r="D57" i="172"/>
  <c r="E57" i="169"/>
  <c r="D57" i="169"/>
  <c r="D57" i="168"/>
  <c r="E57" i="199"/>
  <c r="D57" i="199"/>
  <c r="E57" i="167"/>
  <c r="D57" i="167"/>
  <c r="E57" i="166"/>
  <c r="D57" i="166"/>
  <c r="E57" i="165"/>
  <c r="D57" i="165"/>
  <c r="E57" i="164"/>
  <c r="D57" i="164"/>
  <c r="E57" i="163"/>
  <c r="D57" i="163"/>
  <c r="E57" i="162"/>
  <c r="D57" i="162"/>
  <c r="E57" i="212"/>
  <c r="D57" i="212"/>
  <c r="D53" i="213" l="1"/>
  <c r="D42" i="218" l="1"/>
  <c r="E53" i="213" l="1"/>
  <c r="F53" i="213"/>
  <c r="G53" i="213"/>
  <c r="H53" i="213"/>
  <c r="I53" i="213"/>
  <c r="J53" i="213"/>
  <c r="K53" i="213"/>
  <c r="L53" i="213"/>
  <c r="M53" i="213"/>
  <c r="N53" i="213"/>
  <c r="O53" i="213"/>
  <c r="P53" i="213"/>
  <c r="Q53" i="213"/>
  <c r="R53" i="213"/>
  <c r="S53" i="213"/>
  <c r="T53" i="213"/>
  <c r="U53" i="213"/>
  <c r="V53" i="213"/>
  <c r="W53" i="213"/>
  <c r="X53" i="213"/>
  <c r="Y53" i="213"/>
  <c r="Z53" i="213"/>
  <c r="AA53" i="213"/>
  <c r="AB53" i="213"/>
  <c r="AC53" i="213"/>
  <c r="AD53" i="213"/>
  <c r="AE53" i="213"/>
  <c r="AF53" i="213"/>
  <c r="AG53" i="213"/>
  <c r="AH53" i="213"/>
  <c r="AI53" i="213"/>
  <c r="AJ53" i="213"/>
  <c r="AK53" i="213"/>
  <c r="AL53" i="213"/>
  <c r="AM53" i="213"/>
  <c r="H13" i="197" l="1"/>
  <c r="H18" i="197"/>
  <c r="H31" i="197"/>
  <c r="H21" i="197"/>
  <c r="H15" i="197"/>
  <c r="H14" i="197"/>
  <c r="H11" i="197"/>
  <c r="H17" i="197"/>
  <c r="H10" i="197"/>
  <c r="H23" i="197"/>
  <c r="H24" i="197"/>
  <c r="H51" i="197"/>
  <c r="H22" i="197"/>
  <c r="H12" i="197"/>
  <c r="H47" i="197"/>
  <c r="H41" i="197"/>
  <c r="H27" i="197"/>
  <c r="H39" i="197"/>
  <c r="H30" i="197"/>
  <c r="H44" i="197"/>
  <c r="H56" i="197"/>
  <c r="H19" i="197"/>
  <c r="H54" i="197"/>
  <c r="H36" i="197"/>
  <c r="H50" i="197"/>
  <c r="H35" i="197"/>
  <c r="H53" i="197"/>
  <c r="H42" i="197"/>
  <c r="H52" i="197"/>
  <c r="H16" i="197"/>
  <c r="H28" i="197"/>
  <c r="H25" i="197"/>
  <c r="H33" i="197"/>
  <c r="H26" i="197"/>
  <c r="H29" i="197"/>
  <c r="H32" i="197"/>
  <c r="H55" i="197"/>
  <c r="H40" i="197"/>
  <c r="H34" i="197"/>
  <c r="H48" i="197"/>
  <c r="H49" i="197"/>
  <c r="H37" i="197"/>
  <c r="H38" i="197"/>
  <c r="H20" i="197"/>
  <c r="H43" i="197"/>
  <c r="H45" i="197"/>
  <c r="H46" i="197"/>
  <c r="I46" i="197" l="1"/>
  <c r="E27" i="217"/>
  <c r="E41" i="158"/>
  <c r="E50" i="204"/>
  <c r="E17" i="200"/>
  <c r="E28" i="196"/>
  <c r="E48" i="195"/>
  <c r="E48" i="194"/>
  <c r="E15" i="193"/>
  <c r="E44" i="192"/>
  <c r="E10" i="191"/>
  <c r="E32" i="190"/>
  <c r="E19" i="189"/>
  <c r="E18" i="188"/>
  <c r="E36" i="187"/>
  <c r="E17" i="186"/>
  <c r="E50" i="184"/>
  <c r="E48" i="183"/>
  <c r="E19" i="182"/>
  <c r="E30" i="180"/>
  <c r="E45" i="178"/>
  <c r="E32" i="179"/>
  <c r="E47" i="177"/>
  <c r="E34" i="176"/>
  <c r="E41" i="210"/>
  <c r="E23" i="175"/>
  <c r="E27" i="173"/>
  <c r="E19" i="172"/>
  <c r="E45" i="170"/>
  <c r="E28" i="169"/>
  <c r="E54" i="168"/>
  <c r="E36" i="199"/>
  <c r="E21" i="167"/>
  <c r="E17" i="166"/>
  <c r="E43" i="165"/>
  <c r="E35" i="164"/>
  <c r="E13" i="163"/>
  <c r="E30" i="162"/>
  <c r="E15" i="212"/>
  <c r="F31" i="209"/>
  <c r="F10" i="209"/>
  <c r="F26" i="209"/>
  <c r="F22" i="209"/>
  <c r="F48" i="209"/>
  <c r="F15" i="209"/>
  <c r="F34" i="209"/>
  <c r="F12" i="209"/>
  <c r="F20" i="209"/>
  <c r="F13" i="209"/>
  <c r="F38" i="209"/>
  <c r="F45" i="209"/>
  <c r="F35" i="209"/>
  <c r="F16" i="209"/>
  <c r="F49" i="209"/>
  <c r="F43" i="209"/>
  <c r="F52" i="209"/>
  <c r="F41" i="209"/>
  <c r="F32" i="209"/>
  <c r="F36" i="209"/>
  <c r="F27" i="209"/>
  <c r="F53" i="209"/>
  <c r="F11" i="209"/>
  <c r="F19" i="209"/>
  <c r="F21" i="209"/>
  <c r="F40" i="209"/>
  <c r="F47" i="209"/>
  <c r="F37" i="209"/>
  <c r="F42" i="209"/>
  <c r="F17" i="209"/>
  <c r="F14" i="209"/>
  <c r="F24" i="209"/>
  <c r="F23" i="209"/>
  <c r="F54" i="209"/>
  <c r="F18" i="209"/>
  <c r="F44" i="209"/>
  <c r="F51" i="209"/>
  <c r="F28" i="209"/>
  <c r="F39" i="209"/>
  <c r="F55" i="209"/>
  <c r="F46" i="209"/>
  <c r="F50" i="209"/>
  <c r="F30" i="209"/>
  <c r="F25" i="209"/>
  <c r="F33" i="209"/>
  <c r="F56" i="209"/>
  <c r="F29" i="209"/>
  <c r="I44" i="207"/>
  <c r="I49" i="207"/>
  <c r="H31" i="208"/>
  <c r="H42" i="208"/>
  <c r="G26" i="206"/>
  <c r="G43" i="206"/>
  <c r="G47" i="205"/>
  <c r="G46" i="205"/>
  <c r="I11" i="203"/>
  <c r="I47" i="203"/>
  <c r="G46" i="202"/>
  <c r="G44" i="202"/>
  <c r="I27" i="201"/>
  <c r="I56" i="201"/>
  <c r="E10" i="204"/>
  <c r="E46" i="192"/>
  <c r="E45" i="190"/>
  <c r="E44" i="187"/>
  <c r="E43" i="187"/>
  <c r="E46" i="184"/>
  <c r="E43" i="181"/>
  <c r="E47" i="181"/>
  <c r="E51" i="177"/>
  <c r="E49" i="175"/>
  <c r="E13" i="174"/>
  <c r="E53" i="174"/>
  <c r="E37" i="170"/>
  <c r="E42" i="169"/>
  <c r="E41" i="199"/>
  <c r="E37" i="166"/>
  <c r="G41" i="202"/>
  <c r="G21" i="202"/>
  <c r="G16" i="202"/>
  <c r="G29" i="202"/>
  <c r="G18" i="202"/>
  <c r="G48" i="202"/>
  <c r="G40" i="202"/>
  <c r="G30" i="202"/>
  <c r="G51" i="202"/>
  <c r="G50" i="202"/>
  <c r="G13" i="202"/>
  <c r="G56" i="202"/>
  <c r="G35" i="202"/>
  <c r="G27" i="202"/>
  <c r="G14" i="202"/>
  <c r="G37" i="202"/>
  <c r="G15" i="202"/>
  <c r="G34" i="202"/>
  <c r="G54" i="202"/>
  <c r="G25" i="202"/>
  <c r="G52" i="202"/>
  <c r="G17" i="202"/>
  <c r="G36" i="202"/>
  <c r="G19" i="202"/>
  <c r="G42" i="202"/>
  <c r="G38" i="202"/>
  <c r="G22" i="202"/>
  <c r="G11" i="202"/>
  <c r="G33" i="202"/>
  <c r="G31" i="202"/>
  <c r="G28" i="202"/>
  <c r="G10" i="202"/>
  <c r="G55" i="202"/>
  <c r="G24" i="202"/>
  <c r="G53" i="202"/>
  <c r="G12" i="202"/>
  <c r="G26" i="202"/>
  <c r="G39" i="202"/>
  <c r="G43" i="202"/>
  <c r="G45" i="202"/>
  <c r="G32" i="202"/>
  <c r="G23" i="202"/>
  <c r="G20" i="202"/>
  <c r="G47" i="202"/>
  <c r="G49" i="202"/>
  <c r="G27" i="206"/>
  <c r="G50" i="206"/>
  <c r="G10" i="206"/>
  <c r="G37" i="206"/>
  <c r="G21" i="206"/>
  <c r="G54" i="206"/>
  <c r="G46" i="206"/>
  <c r="G25" i="206"/>
  <c r="G48" i="206"/>
  <c r="G22" i="206"/>
  <c r="G18" i="206"/>
  <c r="G35" i="206"/>
  <c r="G24" i="206"/>
  <c r="G56" i="206"/>
  <c r="G41" i="206"/>
  <c r="G49" i="206"/>
  <c r="G36" i="206"/>
  <c r="G34" i="206"/>
  <c r="G53" i="206"/>
  <c r="G17" i="206"/>
  <c r="G14" i="206"/>
  <c r="G45" i="206"/>
  <c r="G16" i="206"/>
  <c r="G47" i="206"/>
  <c r="G30" i="206"/>
  <c r="G23" i="206"/>
  <c r="G15" i="206"/>
  <c r="G42" i="206"/>
  <c r="G39" i="206"/>
  <c r="G31" i="206"/>
  <c r="G20" i="206"/>
  <c r="G55" i="206"/>
  <c r="G19" i="206"/>
  <c r="G32" i="206"/>
  <c r="G38" i="206"/>
  <c r="G29" i="206"/>
  <c r="G11" i="206"/>
  <c r="G52" i="206"/>
  <c r="G13" i="206"/>
  <c r="G51" i="206"/>
  <c r="G33" i="206"/>
  <c r="G44" i="206"/>
  <c r="G40" i="206"/>
  <c r="G28" i="206"/>
  <c r="G12" i="206"/>
  <c r="E10" i="217"/>
  <c r="D10" i="217"/>
  <c r="A8" i="217"/>
  <c r="A6" i="217"/>
  <c r="A7" i="212"/>
  <c r="E50" i="196"/>
  <c r="E25" i="196"/>
  <c r="E23" i="196"/>
  <c r="E14" i="196"/>
  <c r="E44" i="196"/>
  <c r="E15" i="196"/>
  <c r="E35" i="196"/>
  <c r="E36" i="196"/>
  <c r="E46" i="196"/>
  <c r="E18" i="196"/>
  <c r="E37" i="196"/>
  <c r="E25" i="195"/>
  <c r="E28" i="195"/>
  <c r="E22" i="195"/>
  <c r="E26" i="195"/>
  <c r="E23" i="195"/>
  <c r="E15" i="195"/>
  <c r="E21" i="195"/>
  <c r="E12" i="195"/>
  <c r="E51" i="195"/>
  <c r="E41" i="193"/>
  <c r="E18" i="193"/>
  <c r="E42" i="193"/>
  <c r="E51" i="193"/>
  <c r="E29" i="193"/>
  <c r="E21" i="193"/>
  <c r="E27" i="193"/>
  <c r="E24" i="193"/>
  <c r="E43" i="193"/>
  <c r="E34" i="193"/>
  <c r="E28" i="193"/>
  <c r="E35" i="193"/>
  <c r="E48" i="193"/>
  <c r="E17" i="193"/>
  <c r="E26" i="193"/>
  <c r="E13" i="193"/>
  <c r="E23" i="193"/>
  <c r="E16" i="193"/>
  <c r="E33" i="193"/>
  <c r="E40" i="193"/>
  <c r="E56" i="193"/>
  <c r="E31" i="193"/>
  <c r="E45" i="193"/>
  <c r="E47" i="193"/>
  <c r="E12" i="193"/>
  <c r="E30" i="193"/>
  <c r="E55" i="193"/>
  <c r="E36" i="193"/>
  <c r="E53" i="193"/>
  <c r="E25" i="193"/>
  <c r="E29" i="183"/>
  <c r="E16" i="179"/>
  <c r="E21" i="177"/>
  <c r="E26" i="177"/>
  <c r="E56" i="177"/>
  <c r="E16" i="177"/>
  <c r="E48" i="177"/>
  <c r="E22" i="177"/>
  <c r="E28" i="177"/>
  <c r="E24" i="177"/>
  <c r="E45" i="177"/>
  <c r="E25" i="177"/>
  <c r="E41" i="177"/>
  <c r="E12" i="177"/>
  <c r="E40" i="177"/>
  <c r="E11" i="177"/>
  <c r="E27" i="177"/>
  <c r="E52" i="177"/>
  <c r="E46" i="177"/>
  <c r="E53" i="177"/>
  <c r="E50" i="177"/>
  <c r="E30" i="177"/>
  <c r="E43" i="177"/>
  <c r="E42" i="177"/>
  <c r="E18" i="177"/>
  <c r="E13" i="177"/>
  <c r="E10" i="177"/>
  <c r="E20" i="177"/>
  <c r="E23" i="177"/>
  <c r="E55" i="177"/>
  <c r="E44" i="177"/>
  <c r="E19" i="177"/>
  <c r="E39" i="177"/>
  <c r="E34" i="177"/>
  <c r="E32" i="177"/>
  <c r="E49" i="177"/>
  <c r="E38" i="177"/>
  <c r="E33" i="177"/>
  <c r="E37" i="177"/>
  <c r="E31" i="177"/>
  <c r="E15" i="177"/>
  <c r="E29" i="177"/>
  <c r="E36" i="177"/>
  <c r="E14" i="177"/>
  <c r="E35" i="177"/>
  <c r="E17" i="177"/>
  <c r="E54" i="177"/>
  <c r="E9" i="212"/>
  <c r="D9" i="212"/>
  <c r="C9" i="212"/>
  <c r="E17" i="162"/>
  <c r="E44" i="162"/>
  <c r="E33" i="162"/>
  <c r="E42" i="162"/>
  <c r="E52" i="162"/>
  <c r="E40" i="162"/>
  <c r="E11" i="162"/>
  <c r="E18" i="162"/>
  <c r="E36" i="162"/>
  <c r="E21" i="162"/>
  <c r="E19" i="162"/>
  <c r="E31" i="162"/>
  <c r="E41" i="162"/>
  <c r="E12" i="162"/>
  <c r="E43" i="162"/>
  <c r="E28" i="162"/>
  <c r="E43" i="212"/>
  <c r="E17" i="212"/>
  <c r="I24" i="201"/>
  <c r="I54" i="201"/>
  <c r="I33" i="201"/>
  <c r="I48" i="201"/>
  <c r="I40" i="201"/>
  <c r="I19" i="201"/>
  <c r="I55" i="201"/>
  <c r="I26" i="201"/>
  <c r="I21" i="201"/>
  <c r="I16" i="201"/>
  <c r="I18" i="201"/>
  <c r="I25" i="201"/>
  <c r="I29" i="201"/>
  <c r="I49" i="201"/>
  <c r="I38" i="201"/>
  <c r="I23" i="201"/>
  <c r="I45" i="201"/>
  <c r="I35" i="201"/>
  <c r="I36" i="201"/>
  <c r="I52" i="201"/>
  <c r="I41" i="201"/>
  <c r="I17" i="201"/>
  <c r="I51" i="201"/>
  <c r="I46" i="201"/>
  <c r="I12" i="201"/>
  <c r="I30" i="201"/>
  <c r="I22" i="201"/>
  <c r="I37" i="201"/>
  <c r="I53" i="201"/>
  <c r="I10" i="201"/>
  <c r="I43" i="201"/>
  <c r="I11" i="201"/>
  <c r="I42" i="201"/>
  <c r="I47" i="201"/>
  <c r="I15" i="201"/>
  <c r="I13" i="201"/>
  <c r="I34" i="201"/>
  <c r="I20" i="201"/>
  <c r="I50" i="201"/>
  <c r="I28" i="201"/>
  <c r="I31" i="201"/>
  <c r="I39" i="201"/>
  <c r="I32" i="201"/>
  <c r="I14" i="201"/>
  <c r="I44" i="201"/>
  <c r="I32" i="203"/>
  <c r="E10" i="190"/>
  <c r="E26" i="166"/>
  <c r="E47" i="210"/>
  <c r="E9" i="210"/>
  <c r="D9" i="210"/>
  <c r="C9" i="210"/>
  <c r="A7" i="210"/>
  <c r="E17" i="210"/>
  <c r="E22" i="210"/>
  <c r="E19" i="210"/>
  <c r="E10" i="210"/>
  <c r="E45" i="210"/>
  <c r="E49" i="210"/>
  <c r="E43" i="210"/>
  <c r="E12" i="210"/>
  <c r="E29" i="210"/>
  <c r="E27" i="210"/>
  <c r="E38" i="210"/>
  <c r="E37" i="210"/>
  <c r="E53" i="210"/>
  <c r="E32" i="210"/>
  <c r="E24" i="210"/>
  <c r="E33" i="210"/>
  <c r="E48" i="210"/>
  <c r="E52" i="210"/>
  <c r="E28" i="210"/>
  <c r="E44" i="210"/>
  <c r="E40" i="210"/>
  <c r="E31" i="210"/>
  <c r="E34" i="210"/>
  <c r="E55" i="210"/>
  <c r="E39" i="210"/>
  <c r="E42" i="210"/>
  <c r="E25" i="210"/>
  <c r="E15" i="210"/>
  <c r="E11" i="210"/>
  <c r="E54" i="210"/>
  <c r="E56" i="210"/>
  <c r="E51" i="210"/>
  <c r="E30" i="210"/>
  <c r="E18" i="210"/>
  <c r="E20" i="210"/>
  <c r="E50" i="210"/>
  <c r="E21" i="210"/>
  <c r="E23" i="210"/>
  <c r="E46" i="210"/>
  <c r="E36" i="210"/>
  <c r="E13" i="210"/>
  <c r="E35" i="210"/>
  <c r="E14" i="210"/>
  <c r="E16" i="210"/>
  <c r="G9" i="209"/>
  <c r="F9" i="209"/>
  <c r="C9" i="209"/>
  <c r="B7" i="209"/>
  <c r="H56" i="208"/>
  <c r="H39" i="208"/>
  <c r="H21" i="208"/>
  <c r="H13" i="208"/>
  <c r="H43" i="208"/>
  <c r="H45" i="208"/>
  <c r="H48" i="208"/>
  <c r="H22" i="208"/>
  <c r="H10" i="208"/>
  <c r="H47" i="208"/>
  <c r="H30" i="208"/>
  <c r="H19" i="208"/>
  <c r="H41" i="208"/>
  <c r="H32" i="208"/>
  <c r="H25" i="208"/>
  <c r="H33" i="208"/>
  <c r="H54" i="208"/>
  <c r="H16" i="208"/>
  <c r="H24" i="208"/>
  <c r="H35" i="208"/>
  <c r="H14" i="208"/>
  <c r="H52" i="208"/>
  <c r="H55" i="208"/>
  <c r="H18" i="208"/>
  <c r="H11" i="208"/>
  <c r="H49" i="208"/>
  <c r="H50" i="208"/>
  <c r="H29" i="208"/>
  <c r="H37" i="208"/>
  <c r="H44" i="208"/>
  <c r="H36" i="208"/>
  <c r="H15" i="208"/>
  <c r="H23" i="208"/>
  <c r="H34" i="208"/>
  <c r="H46" i="208"/>
  <c r="H20" i="208"/>
  <c r="H38" i="208"/>
  <c r="H17" i="208"/>
  <c r="H28" i="208"/>
  <c r="H53" i="208"/>
  <c r="H27" i="208"/>
  <c r="H51" i="208"/>
  <c r="H26" i="208"/>
  <c r="H40" i="208"/>
  <c r="H12" i="208"/>
  <c r="I9" i="208"/>
  <c r="H9" i="208"/>
  <c r="C9" i="208"/>
  <c r="B7" i="208"/>
  <c r="I48" i="207"/>
  <c r="I24" i="207"/>
  <c r="I30" i="207"/>
  <c r="I55" i="207"/>
  <c r="I36" i="207"/>
  <c r="I38" i="207"/>
  <c r="I27" i="207"/>
  <c r="I37" i="207"/>
  <c r="I31" i="207"/>
  <c r="I53" i="207"/>
  <c r="I41" i="207"/>
  <c r="I54" i="207"/>
  <c r="I39" i="207"/>
  <c r="I19" i="207"/>
  <c r="I14" i="207"/>
  <c r="I11" i="207"/>
  <c r="I22" i="207"/>
  <c r="I16" i="207"/>
  <c r="I10" i="207"/>
  <c r="I46" i="207"/>
  <c r="I45" i="207"/>
  <c r="I52" i="207"/>
  <c r="I56" i="207"/>
  <c r="I43" i="207"/>
  <c r="I51" i="207"/>
  <c r="I50" i="207"/>
  <c r="I28" i="207"/>
  <c r="I15" i="207"/>
  <c r="I33" i="207"/>
  <c r="I40" i="207"/>
  <c r="I25" i="207"/>
  <c r="I26" i="207"/>
  <c r="I42" i="207"/>
  <c r="I21" i="207"/>
  <c r="I23" i="207"/>
  <c r="I13" i="207"/>
  <c r="I12" i="207"/>
  <c r="I32" i="207"/>
  <c r="I29" i="207"/>
  <c r="I34" i="207"/>
  <c r="I17" i="207"/>
  <c r="I20" i="207"/>
  <c r="I18" i="207"/>
  <c r="I35" i="207"/>
  <c r="I47" i="207"/>
  <c r="J9" i="207"/>
  <c r="I9" i="207"/>
  <c r="C9" i="207"/>
  <c r="B7" i="207"/>
  <c r="H9" i="206"/>
  <c r="G9" i="206"/>
  <c r="C9" i="206"/>
  <c r="B7" i="206"/>
  <c r="G30" i="205"/>
  <c r="G32" i="205"/>
  <c r="G29" i="205"/>
  <c r="G38" i="205"/>
  <c r="G33" i="205"/>
  <c r="G43" i="205"/>
  <c r="G18" i="205"/>
  <c r="G55" i="205"/>
  <c r="G56" i="205"/>
  <c r="G24" i="205"/>
  <c r="G40" i="205"/>
  <c r="G39" i="205"/>
  <c r="G52" i="205"/>
  <c r="G27" i="205"/>
  <c r="G13" i="205"/>
  <c r="G26" i="205"/>
  <c r="G48" i="205"/>
  <c r="G19" i="205"/>
  <c r="G12" i="205"/>
  <c r="G42" i="205"/>
  <c r="G10" i="205"/>
  <c r="G21" i="205"/>
  <c r="G41" i="205"/>
  <c r="G16" i="205"/>
  <c r="G49" i="205"/>
  <c r="G45" i="205"/>
  <c r="G44" i="205"/>
  <c r="G15" i="205"/>
  <c r="G53" i="205"/>
  <c r="G36" i="205"/>
  <c r="G23" i="205"/>
  <c r="G34" i="205"/>
  <c r="G31" i="205"/>
  <c r="G54" i="205"/>
  <c r="G50" i="205"/>
  <c r="G37" i="205"/>
  <c r="G14" i="205"/>
  <c r="G35" i="205"/>
  <c r="G17" i="205"/>
  <c r="G28" i="205"/>
  <c r="G22" i="205"/>
  <c r="G51" i="205"/>
  <c r="G25" i="205"/>
  <c r="G20" i="205"/>
  <c r="G11" i="205"/>
  <c r="H9" i="205"/>
  <c r="G9" i="205"/>
  <c r="C9" i="205"/>
  <c r="B7" i="205"/>
  <c r="E9" i="204"/>
  <c r="D9" i="204"/>
  <c r="C9" i="204"/>
  <c r="B7" i="204"/>
  <c r="I27" i="203"/>
  <c r="I24" i="203"/>
  <c r="I53" i="203"/>
  <c r="I22" i="203"/>
  <c r="I38" i="203"/>
  <c r="I45" i="203"/>
  <c r="I51" i="203"/>
  <c r="I20" i="203"/>
  <c r="I12" i="203"/>
  <c r="I54" i="203"/>
  <c r="I36" i="203"/>
  <c r="I43" i="203"/>
  <c r="I17" i="203"/>
  <c r="I25" i="203"/>
  <c r="I30" i="203"/>
  <c r="I40" i="203"/>
  <c r="I10" i="203"/>
  <c r="I50" i="203"/>
  <c r="I52" i="203"/>
  <c r="I21" i="203"/>
  <c r="I44" i="203"/>
  <c r="I18" i="203"/>
  <c r="I41" i="203"/>
  <c r="I33" i="203"/>
  <c r="I37" i="203"/>
  <c r="I19" i="203"/>
  <c r="I14" i="203"/>
  <c r="I55" i="203"/>
  <c r="I56" i="203"/>
  <c r="I26" i="203"/>
  <c r="I46" i="203"/>
  <c r="I16" i="203"/>
  <c r="I31" i="203"/>
  <c r="I42" i="203"/>
  <c r="I35" i="203"/>
  <c r="I34" i="203"/>
  <c r="I29" i="203"/>
  <c r="I49" i="203"/>
  <c r="I23" i="203"/>
  <c r="I15" i="203"/>
  <c r="I28" i="203"/>
  <c r="I48" i="203"/>
  <c r="I13" i="203"/>
  <c r="I39" i="203"/>
  <c r="J9" i="203"/>
  <c r="I9" i="203"/>
  <c r="C9" i="203"/>
  <c r="B7" i="203"/>
  <c r="H9" i="202"/>
  <c r="G9" i="202"/>
  <c r="C9" i="202"/>
  <c r="B7" i="202"/>
  <c r="J9" i="201"/>
  <c r="I9" i="201"/>
  <c r="C9" i="201"/>
  <c r="B7" i="201"/>
  <c r="E9" i="200"/>
  <c r="D9" i="200"/>
  <c r="C9" i="200"/>
  <c r="A7" i="200"/>
  <c r="E49" i="189"/>
  <c r="E48" i="184"/>
  <c r="E19" i="175"/>
  <c r="E34" i="173"/>
  <c r="E44" i="170"/>
  <c r="E15" i="169"/>
  <c r="E31" i="199"/>
  <c r="E9" i="199"/>
  <c r="D9" i="199"/>
  <c r="C9" i="199"/>
  <c r="A7" i="199"/>
  <c r="E12" i="166"/>
  <c r="E29" i="163"/>
  <c r="I9" i="197"/>
  <c r="H9" i="197"/>
  <c r="C9" i="197"/>
  <c r="B7" i="197"/>
  <c r="E9" i="196"/>
  <c r="D9" i="196"/>
  <c r="C9" i="196"/>
  <c r="A7" i="196"/>
  <c r="E9" i="195"/>
  <c r="D9" i="195"/>
  <c r="C9" i="195"/>
  <c r="A7" i="195"/>
  <c r="E9" i="194"/>
  <c r="D9" i="194"/>
  <c r="C9" i="194"/>
  <c r="A7" i="194"/>
  <c r="E9" i="193"/>
  <c r="D9" i="193"/>
  <c r="C9" i="193"/>
  <c r="A7" i="193"/>
  <c r="E38" i="192"/>
  <c r="E9" i="192"/>
  <c r="D9" i="192"/>
  <c r="C9" i="192"/>
  <c r="A7" i="192"/>
  <c r="E9" i="191"/>
  <c r="D9" i="191"/>
  <c r="C9" i="191"/>
  <c r="A7" i="191"/>
  <c r="E9" i="190"/>
  <c r="D9" i="190"/>
  <c r="C9" i="190"/>
  <c r="A7" i="190"/>
  <c r="E9" i="189"/>
  <c r="D9" i="189"/>
  <c r="C9" i="189"/>
  <c r="A7" i="189"/>
  <c r="E9" i="188"/>
  <c r="D9" i="188"/>
  <c r="C9" i="188"/>
  <c r="A7" i="188"/>
  <c r="E9" i="187"/>
  <c r="D9" i="187"/>
  <c r="C9" i="187"/>
  <c r="A7" i="187"/>
  <c r="E9" i="186"/>
  <c r="D9" i="186"/>
  <c r="C9" i="186"/>
  <c r="A7" i="186"/>
  <c r="E9" i="184"/>
  <c r="D9" i="184"/>
  <c r="C9" i="184"/>
  <c r="A7" i="184"/>
  <c r="E9" i="183"/>
  <c r="D9" i="183"/>
  <c r="C9" i="183"/>
  <c r="A7" i="183"/>
  <c r="E9" i="182"/>
  <c r="D9" i="182"/>
  <c r="C9" i="182"/>
  <c r="A7" i="182"/>
  <c r="E15" i="181"/>
  <c r="E9" i="181"/>
  <c r="D9" i="181"/>
  <c r="C9" i="181"/>
  <c r="A7" i="181"/>
  <c r="E9" i="180"/>
  <c r="D9" i="180"/>
  <c r="C9" i="180"/>
  <c r="A7" i="180"/>
  <c r="E9" i="179"/>
  <c r="D9" i="179"/>
  <c r="C9" i="179"/>
  <c r="A7" i="179"/>
  <c r="E33" i="178"/>
  <c r="E9" i="178"/>
  <c r="D9" i="178"/>
  <c r="C9" i="178"/>
  <c r="A7" i="178"/>
  <c r="E9" i="177"/>
  <c r="D9" i="177"/>
  <c r="C9" i="177"/>
  <c r="A7" i="177"/>
  <c r="E9" i="176"/>
  <c r="D9" i="176"/>
  <c r="C9" i="176"/>
  <c r="A7" i="176"/>
  <c r="E9" i="175"/>
  <c r="D9" i="175"/>
  <c r="C9" i="175"/>
  <c r="A7" i="175"/>
  <c r="E45" i="174"/>
  <c r="E9" i="174"/>
  <c r="D9" i="174"/>
  <c r="C9" i="174"/>
  <c r="A7" i="174"/>
  <c r="E9" i="173"/>
  <c r="D9" i="173"/>
  <c r="C9" i="173"/>
  <c r="A7" i="173"/>
  <c r="E9" i="172"/>
  <c r="D9" i="172"/>
  <c r="C9" i="172"/>
  <c r="A7" i="172"/>
  <c r="E9" i="170"/>
  <c r="D9" i="170"/>
  <c r="C9" i="170"/>
  <c r="A7" i="170"/>
  <c r="E9" i="169"/>
  <c r="D9" i="169"/>
  <c r="C9" i="169"/>
  <c r="A7" i="169"/>
  <c r="E9" i="168"/>
  <c r="D9" i="168"/>
  <c r="C9" i="168"/>
  <c r="A7" i="168"/>
  <c r="E9" i="167"/>
  <c r="D9" i="167"/>
  <c r="C9" i="167"/>
  <c r="A7" i="167"/>
  <c r="E9" i="166"/>
  <c r="D9" i="166"/>
  <c r="C9" i="166"/>
  <c r="A7" i="166"/>
  <c r="E9" i="165"/>
  <c r="D9" i="165"/>
  <c r="C9" i="165"/>
  <c r="A7" i="165"/>
  <c r="E9" i="164"/>
  <c r="D9" i="164"/>
  <c r="C9" i="164"/>
  <c r="A7" i="164"/>
  <c r="E9" i="163"/>
  <c r="D9" i="163"/>
  <c r="C9" i="163"/>
  <c r="A7" i="163"/>
  <c r="E9" i="162"/>
  <c r="D9" i="162"/>
  <c r="C9" i="162"/>
  <c r="A7" i="162"/>
  <c r="E48" i="190"/>
  <c r="E35" i="190"/>
  <c r="E46" i="189"/>
  <c r="E17" i="187"/>
  <c r="E54" i="170"/>
  <c r="E45" i="165"/>
  <c r="E14" i="165"/>
  <c r="E16" i="165"/>
  <c r="E17" i="204"/>
  <c r="E44" i="204"/>
  <c r="E24" i="204"/>
  <c r="E42" i="204"/>
  <c r="E32" i="204"/>
  <c r="E23" i="204"/>
  <c r="E15" i="204"/>
  <c r="E38" i="204"/>
  <c r="E26" i="204"/>
  <c r="E43" i="204"/>
  <c r="E48" i="204"/>
  <c r="E36" i="204"/>
  <c r="E47" i="204"/>
  <c r="E56" i="204"/>
  <c r="E27" i="204"/>
  <c r="E33" i="204"/>
  <c r="E52" i="204"/>
  <c r="E28" i="204"/>
  <c r="E37" i="204"/>
  <c r="E31" i="204"/>
  <c r="E40" i="204"/>
  <c r="E53" i="204"/>
  <c r="E22" i="204"/>
  <c r="E20" i="204"/>
  <c r="E13" i="204"/>
  <c r="E46" i="204"/>
  <c r="E49" i="204"/>
  <c r="E29" i="204"/>
  <c r="E12" i="204"/>
  <c r="E35" i="204"/>
  <c r="E19" i="204"/>
  <c r="E14" i="204"/>
  <c r="E21" i="204"/>
  <c r="E39" i="204"/>
  <c r="E25" i="204"/>
  <c r="E54" i="204"/>
  <c r="E11" i="204"/>
  <c r="E16" i="204"/>
  <c r="E41" i="204"/>
  <c r="E30" i="204"/>
  <c r="E51" i="204"/>
  <c r="E18" i="204"/>
  <c r="E55" i="204"/>
  <c r="E34" i="204"/>
  <c r="E45" i="204"/>
  <c r="E31" i="200"/>
  <c r="E51" i="200"/>
  <c r="E52" i="200"/>
  <c r="E27" i="200"/>
  <c r="E54" i="200"/>
  <c r="E47" i="200"/>
  <c r="E41" i="200"/>
  <c r="E10" i="200"/>
  <c r="E45" i="200"/>
  <c r="E50" i="200"/>
  <c r="E18" i="200"/>
  <c r="E34" i="200"/>
  <c r="E29" i="200"/>
  <c r="E23" i="200"/>
  <c r="E49" i="200"/>
  <c r="E11" i="200"/>
  <c r="E55" i="200"/>
  <c r="E46" i="200"/>
  <c r="E19" i="200"/>
  <c r="E44" i="200"/>
  <c r="E42" i="200"/>
  <c r="E53" i="200"/>
  <c r="E14" i="200"/>
  <c r="E40" i="200"/>
  <c r="E39" i="200"/>
  <c r="E35" i="200"/>
  <c r="E24" i="200"/>
  <c r="E33" i="200"/>
  <c r="E13" i="200"/>
  <c r="E32" i="200"/>
  <c r="E12" i="200"/>
  <c r="E15" i="200"/>
  <c r="E30" i="200"/>
  <c r="E56" i="200"/>
  <c r="E38" i="200"/>
  <c r="E26" i="200"/>
  <c r="E36" i="200"/>
  <c r="E43" i="200"/>
  <c r="E22" i="200"/>
  <c r="E25" i="200"/>
  <c r="E48" i="200"/>
  <c r="E21" i="200"/>
  <c r="E28" i="200"/>
  <c r="E20" i="200"/>
  <c r="E16" i="200"/>
  <c r="E47" i="199"/>
  <c r="E12" i="199"/>
  <c r="E45" i="199"/>
  <c r="E38" i="199"/>
  <c r="E15" i="199"/>
  <c r="E21" i="199"/>
  <c r="E18" i="199"/>
  <c r="E54" i="199"/>
  <c r="E28" i="199"/>
  <c r="E16" i="199"/>
  <c r="E37" i="199"/>
  <c r="E56" i="199"/>
  <c r="E24" i="199"/>
  <c r="E53" i="199"/>
  <c r="E11" i="199"/>
  <c r="E55" i="199"/>
  <c r="E26" i="199"/>
  <c r="E51" i="199"/>
  <c r="E10" i="199"/>
  <c r="E39" i="199"/>
  <c r="E14" i="199"/>
  <c r="E32" i="199"/>
  <c r="E30" i="199"/>
  <c r="E23" i="199"/>
  <c r="E49" i="199"/>
  <c r="E52" i="199"/>
  <c r="E20" i="199"/>
  <c r="E46" i="199"/>
  <c r="E43" i="199"/>
  <c r="E33" i="199"/>
  <c r="E40" i="199"/>
  <c r="E48" i="199"/>
  <c r="E17" i="199"/>
  <c r="E42" i="199"/>
  <c r="E44" i="199"/>
  <c r="E22" i="199"/>
  <c r="E29" i="199"/>
  <c r="E50" i="199"/>
  <c r="E19" i="199"/>
  <c r="E27" i="199"/>
  <c r="E13" i="199"/>
  <c r="E35" i="199"/>
  <c r="E34" i="199"/>
  <c r="E25" i="199"/>
  <c r="E48" i="192"/>
  <c r="E20" i="192"/>
  <c r="E50" i="192"/>
  <c r="E27" i="192"/>
  <c r="E13" i="192"/>
  <c r="E31" i="192"/>
  <c r="E53" i="192"/>
  <c r="E52" i="192"/>
  <c r="E34" i="192"/>
  <c r="E33" i="192"/>
  <c r="E37" i="192"/>
  <c r="E40" i="191"/>
  <c r="E35" i="191"/>
  <c r="E47" i="191"/>
  <c r="E14" i="191"/>
  <c r="E39" i="191"/>
  <c r="E51" i="191"/>
  <c r="E19" i="191"/>
  <c r="E30" i="191"/>
  <c r="E15" i="191"/>
  <c r="E12" i="191"/>
  <c r="E26" i="191"/>
  <c r="E31" i="190"/>
  <c r="E54" i="190"/>
  <c r="E23" i="190"/>
  <c r="E26" i="190"/>
  <c r="E21" i="190"/>
  <c r="E44" i="190"/>
  <c r="E46" i="190"/>
  <c r="E36" i="190"/>
  <c r="E13" i="190"/>
  <c r="E34" i="190"/>
  <c r="E15" i="190"/>
  <c r="E42" i="190"/>
  <c r="E37" i="190"/>
  <c r="E55" i="190"/>
  <c r="E56" i="190"/>
  <c r="E38" i="190"/>
  <c r="E22" i="190"/>
  <c r="E52" i="190"/>
  <c r="E41" i="190"/>
  <c r="E24" i="190"/>
  <c r="E30" i="190"/>
  <c r="E12" i="190"/>
  <c r="E33" i="190"/>
  <c r="E25" i="190"/>
  <c r="E29" i="190"/>
  <c r="E16" i="190"/>
  <c r="E49" i="190"/>
  <c r="E17" i="190"/>
  <c r="E14" i="190"/>
  <c r="E40" i="190"/>
  <c r="E20" i="190"/>
  <c r="E11" i="190"/>
  <c r="E43" i="190"/>
  <c r="E50" i="190"/>
  <c r="E28" i="190"/>
  <c r="E19" i="190"/>
  <c r="E53" i="190"/>
  <c r="E18" i="190"/>
  <c r="E47" i="190"/>
  <c r="E27" i="190"/>
  <c r="E51" i="190"/>
  <c r="E39" i="190"/>
  <c r="E30" i="189"/>
  <c r="E11" i="189"/>
  <c r="E45" i="189"/>
  <c r="E22" i="189"/>
  <c r="E43" i="189"/>
  <c r="E44" i="189"/>
  <c r="E27" i="189"/>
  <c r="E55" i="189"/>
  <c r="E28" i="189"/>
  <c r="E25" i="189"/>
  <c r="E10" i="189"/>
  <c r="E53" i="189"/>
  <c r="E17" i="189"/>
  <c r="E26" i="189"/>
  <c r="E14" i="189"/>
  <c r="E42" i="189"/>
  <c r="E15" i="189"/>
  <c r="E32" i="189"/>
  <c r="E21" i="189"/>
  <c r="E40" i="189"/>
  <c r="E24" i="189"/>
  <c r="E20" i="189"/>
  <c r="E48" i="189"/>
  <c r="E37" i="189"/>
  <c r="E54" i="189"/>
  <c r="E41" i="189"/>
  <c r="E56" i="189"/>
  <c r="E50" i="189"/>
  <c r="E16" i="189"/>
  <c r="E36" i="189"/>
  <c r="E52" i="189"/>
  <c r="E51" i="189"/>
  <c r="E41" i="188"/>
  <c r="E32" i="187"/>
  <c r="E12" i="187"/>
  <c r="E28" i="187"/>
  <c r="E50" i="187"/>
  <c r="E49" i="187"/>
  <c r="E24" i="187"/>
  <c r="E35" i="187"/>
  <c r="E33" i="187"/>
  <c r="E41" i="187"/>
  <c r="E29" i="187"/>
  <c r="E13" i="187"/>
  <c r="E47" i="187"/>
  <c r="E15" i="187"/>
  <c r="E11" i="187"/>
  <c r="E54" i="187"/>
  <c r="E30" i="187"/>
  <c r="E46" i="187"/>
  <c r="E55" i="187"/>
  <c r="E31" i="187"/>
  <c r="E40" i="187"/>
  <c r="E27" i="187"/>
  <c r="E52" i="187"/>
  <c r="E18" i="187"/>
  <c r="E16" i="187"/>
  <c r="E26" i="187"/>
  <c r="E35" i="184"/>
  <c r="E47" i="184"/>
  <c r="E45" i="184"/>
  <c r="E40" i="184"/>
  <c r="E13" i="184"/>
  <c r="E17" i="184"/>
  <c r="E56" i="184"/>
  <c r="E28" i="184"/>
  <c r="E12" i="184"/>
  <c r="E14" i="184"/>
  <c r="E55" i="184"/>
  <c r="E49" i="184"/>
  <c r="E34" i="184"/>
  <c r="E24" i="184"/>
  <c r="E20" i="184"/>
  <c r="E31" i="184"/>
  <c r="E32" i="184"/>
  <c r="E44" i="184"/>
  <c r="E29" i="184"/>
  <c r="E43" i="184"/>
  <c r="E19" i="184"/>
  <c r="E37" i="184"/>
  <c r="E41" i="184"/>
  <c r="E21" i="184"/>
  <c r="E22" i="184"/>
  <c r="E15" i="184"/>
  <c r="E36" i="184"/>
  <c r="E26" i="184"/>
  <c r="E38" i="184"/>
  <c r="E54" i="184"/>
  <c r="E11" i="184"/>
  <c r="E53" i="184"/>
  <c r="E25" i="184"/>
  <c r="E27" i="184"/>
  <c r="E33" i="184"/>
  <c r="E30" i="184"/>
  <c r="E10" i="184"/>
  <c r="E16" i="184"/>
  <c r="E39" i="184"/>
  <c r="E18" i="184"/>
  <c r="E42" i="184"/>
  <c r="E52" i="184"/>
  <c r="E23" i="184"/>
  <c r="E51" i="184"/>
  <c r="E48" i="181"/>
  <c r="E55" i="181"/>
  <c r="E16" i="181"/>
  <c r="E10" i="181"/>
  <c r="E33" i="181"/>
  <c r="E26" i="181"/>
  <c r="E46" i="181"/>
  <c r="E20" i="181"/>
  <c r="E40" i="181"/>
  <c r="E22" i="181"/>
  <c r="E34" i="181"/>
  <c r="E29" i="181"/>
  <c r="E31" i="181"/>
  <c r="E27" i="181"/>
  <c r="E24" i="181"/>
  <c r="E13" i="181"/>
  <c r="E30" i="181"/>
  <c r="E42" i="181"/>
  <c r="E11" i="181"/>
  <c r="E18" i="181"/>
  <c r="E28" i="181"/>
  <c r="E32" i="181"/>
  <c r="E50" i="181"/>
  <c r="E14" i="181"/>
  <c r="E51" i="181"/>
  <c r="E25" i="181"/>
  <c r="E41" i="181"/>
  <c r="E54" i="181"/>
  <c r="E37" i="181"/>
  <c r="E45" i="181"/>
  <c r="E21" i="181"/>
  <c r="E52" i="181"/>
  <c r="E39" i="181"/>
  <c r="E12" i="181"/>
  <c r="E36" i="181"/>
  <c r="E53" i="181"/>
  <c r="E17" i="181"/>
  <c r="E44" i="181"/>
  <c r="E49" i="181"/>
  <c r="E23" i="181"/>
  <c r="E35" i="181"/>
  <c r="E56" i="181"/>
  <c r="E19" i="181"/>
  <c r="E38" i="181"/>
  <c r="E16" i="178"/>
  <c r="E39" i="178"/>
  <c r="E31" i="178"/>
  <c r="E23" i="178"/>
  <c r="E19" i="178"/>
  <c r="E50" i="178"/>
  <c r="E21" i="178"/>
  <c r="E27" i="178"/>
  <c r="E10" i="178"/>
  <c r="E37" i="178"/>
  <c r="E53" i="178"/>
  <c r="E24" i="178"/>
  <c r="E15" i="178"/>
  <c r="E22" i="178"/>
  <c r="E42" i="178"/>
  <c r="E20" i="178"/>
  <c r="E51" i="178"/>
  <c r="E54" i="178"/>
  <c r="E44" i="178"/>
  <c r="E56" i="178"/>
  <c r="E48" i="178"/>
  <c r="E26" i="178"/>
  <c r="E11" i="178"/>
  <c r="E55" i="178"/>
  <c r="E38" i="178"/>
  <c r="E46" i="178"/>
  <c r="E13" i="178"/>
  <c r="E34" i="178"/>
  <c r="E25" i="178"/>
  <c r="E28" i="178"/>
  <c r="E18" i="178"/>
  <c r="E32" i="178"/>
  <c r="E14" i="178"/>
  <c r="E43" i="178"/>
  <c r="E47" i="178"/>
  <c r="E17" i="178"/>
  <c r="E29" i="178"/>
  <c r="E30" i="178"/>
  <c r="E41" i="178"/>
  <c r="E49" i="178"/>
  <c r="E52" i="178"/>
  <c r="E40" i="178"/>
  <c r="E35" i="178"/>
  <c r="E36" i="178"/>
  <c r="E39" i="175"/>
  <c r="E40" i="175"/>
  <c r="E27" i="175"/>
  <c r="E26" i="175"/>
  <c r="E13" i="175"/>
  <c r="E56" i="175"/>
  <c r="E10" i="175"/>
  <c r="E11" i="175"/>
  <c r="E18" i="175"/>
  <c r="E42" i="175"/>
  <c r="E12" i="175"/>
  <c r="E46" i="175"/>
  <c r="E31" i="175"/>
  <c r="E28" i="175"/>
  <c r="E36" i="175"/>
  <c r="E35" i="175"/>
  <c r="E20" i="175"/>
  <c r="E51" i="175"/>
  <c r="E14" i="175"/>
  <c r="E15" i="175"/>
  <c r="E32" i="175"/>
  <c r="E43" i="175"/>
  <c r="E25" i="175"/>
  <c r="E17" i="175"/>
  <c r="E24" i="175"/>
  <c r="E34" i="175"/>
  <c r="E52" i="175"/>
  <c r="E21" i="175"/>
  <c r="E53" i="175"/>
  <c r="E47" i="175"/>
  <c r="E50" i="175"/>
  <c r="E55" i="175"/>
  <c r="E54" i="175"/>
  <c r="E45" i="175"/>
  <c r="E30" i="175"/>
  <c r="E41" i="175"/>
  <c r="E48" i="175"/>
  <c r="E16" i="175"/>
  <c r="E44" i="175"/>
  <c r="E33" i="175"/>
  <c r="E22" i="175"/>
  <c r="E38" i="175"/>
  <c r="E37" i="175"/>
  <c r="E29" i="175"/>
  <c r="E36" i="174"/>
  <c r="E18" i="174"/>
  <c r="E44" i="174"/>
  <c r="E46" i="174"/>
  <c r="E43" i="174"/>
  <c r="E31" i="174"/>
  <c r="E42" i="174"/>
  <c r="E34" i="174"/>
  <c r="E12" i="174"/>
  <c r="E10" i="174"/>
  <c r="E26" i="174"/>
  <c r="E35" i="174"/>
  <c r="E25" i="174"/>
  <c r="E19" i="174"/>
  <c r="E40" i="174"/>
  <c r="E20" i="174"/>
  <c r="E23" i="174"/>
  <c r="E15" i="174"/>
  <c r="E33" i="174"/>
  <c r="E27" i="174"/>
  <c r="E24" i="174"/>
  <c r="E38" i="174"/>
  <c r="E41" i="174"/>
  <c r="E16" i="174"/>
  <c r="E29" i="174"/>
  <c r="E50" i="174"/>
  <c r="E47" i="174"/>
  <c r="E11" i="174"/>
  <c r="E21" i="174"/>
  <c r="E28" i="174"/>
  <c r="E56" i="174"/>
  <c r="E37" i="174"/>
  <c r="E39" i="174"/>
  <c r="E30" i="174"/>
  <c r="E22" i="174"/>
  <c r="E51" i="174"/>
  <c r="E49" i="174"/>
  <c r="E17" i="174"/>
  <c r="E52" i="174"/>
  <c r="E32" i="174"/>
  <c r="E48" i="174"/>
  <c r="E55" i="174"/>
  <c r="E14" i="174"/>
  <c r="E54" i="174"/>
  <c r="E19" i="173"/>
  <c r="E43" i="173"/>
  <c r="E14" i="173"/>
  <c r="E45" i="173"/>
  <c r="E47" i="173"/>
  <c r="E24" i="173"/>
  <c r="E12" i="173"/>
  <c r="E28" i="173"/>
  <c r="E25" i="173"/>
  <c r="E56" i="173"/>
  <c r="E20" i="173"/>
  <c r="E36" i="173"/>
  <c r="E13" i="173"/>
  <c r="E18" i="173"/>
  <c r="E48" i="173"/>
  <c r="E10" i="173"/>
  <c r="E39" i="173"/>
  <c r="E26" i="173"/>
  <c r="E17" i="173"/>
  <c r="E32" i="173"/>
  <c r="E29" i="173"/>
  <c r="E55" i="173"/>
  <c r="E49" i="173"/>
  <c r="E23" i="173"/>
  <c r="E31" i="173"/>
  <c r="E53" i="173"/>
  <c r="E50" i="173"/>
  <c r="E46" i="173"/>
  <c r="E11" i="173"/>
  <c r="E51" i="173"/>
  <c r="E30" i="173"/>
  <c r="E22" i="173"/>
  <c r="E21" i="173"/>
  <c r="E40" i="173"/>
  <c r="E16" i="173"/>
  <c r="E15" i="173"/>
  <c r="E37" i="173"/>
  <c r="E33" i="173"/>
  <c r="E35" i="173"/>
  <c r="E38" i="173"/>
  <c r="E52" i="173"/>
  <c r="E41" i="173"/>
  <c r="E42" i="173"/>
  <c r="E54" i="173"/>
  <c r="E36" i="170"/>
  <c r="E19" i="170"/>
  <c r="E11" i="170"/>
  <c r="E17" i="170"/>
  <c r="E35" i="170"/>
  <c r="E41" i="170"/>
  <c r="E47" i="170"/>
  <c r="E23" i="170"/>
  <c r="E26" i="170"/>
  <c r="E30" i="170"/>
  <c r="E16" i="170"/>
  <c r="E24" i="170"/>
  <c r="E27" i="170"/>
  <c r="E40" i="170"/>
  <c r="E22" i="170"/>
  <c r="E31" i="170"/>
  <c r="E12" i="170"/>
  <c r="E32" i="170"/>
  <c r="E14" i="170"/>
  <c r="E55" i="170"/>
  <c r="E20" i="170"/>
  <c r="E53" i="170"/>
  <c r="E43" i="170"/>
  <c r="E28" i="170"/>
  <c r="E49" i="170"/>
  <c r="E34" i="170"/>
  <c r="E33" i="170"/>
  <c r="E13" i="170"/>
  <c r="E29" i="170"/>
  <c r="E18" i="170"/>
  <c r="E48" i="170"/>
  <c r="E50" i="170"/>
  <c r="E46" i="170"/>
  <c r="E51" i="170"/>
  <c r="E21" i="170"/>
  <c r="E56" i="170"/>
  <c r="E39" i="170"/>
  <c r="E10" i="170"/>
  <c r="E25" i="170"/>
  <c r="E52" i="170"/>
  <c r="E42" i="170"/>
  <c r="E15" i="170"/>
  <c r="E38" i="170"/>
  <c r="E32" i="169"/>
  <c r="E40" i="169"/>
  <c r="E39" i="169"/>
  <c r="E46" i="169"/>
  <c r="E31" i="169"/>
  <c r="E13" i="169"/>
  <c r="E50" i="169"/>
  <c r="E22" i="169"/>
  <c r="E56" i="169"/>
  <c r="E20" i="169"/>
  <c r="E29" i="169"/>
  <c r="E34" i="166"/>
  <c r="E53" i="166"/>
  <c r="E31" i="166"/>
  <c r="E50" i="166"/>
  <c r="E21" i="166"/>
  <c r="E45" i="166"/>
  <c r="E47" i="166"/>
  <c r="E15" i="166"/>
  <c r="E49" i="166"/>
  <c r="E19" i="166"/>
  <c r="E52" i="166"/>
  <c r="E46" i="166"/>
  <c r="E39" i="166"/>
  <c r="E10" i="166"/>
  <c r="E18" i="166"/>
  <c r="E30" i="166"/>
  <c r="E40" i="166"/>
  <c r="E11" i="166"/>
  <c r="E16" i="166"/>
  <c r="E38" i="166"/>
  <c r="E56" i="166"/>
  <c r="E48" i="166"/>
  <c r="E54" i="166"/>
  <c r="E32" i="166"/>
  <c r="E35" i="166"/>
  <c r="E55" i="166"/>
  <c r="E36" i="166"/>
  <c r="E44" i="166"/>
  <c r="E51" i="166"/>
  <c r="E24" i="166"/>
  <c r="E22" i="166"/>
  <c r="E41" i="166"/>
  <c r="E42" i="166"/>
  <c r="E27" i="166"/>
  <c r="E23" i="166"/>
  <c r="E25" i="166"/>
  <c r="E28" i="166"/>
  <c r="E43" i="166"/>
  <c r="E33" i="166"/>
  <c r="E20" i="166"/>
  <c r="E13" i="166"/>
  <c r="E14" i="166"/>
  <c r="E29" i="166"/>
  <c r="E41" i="165"/>
  <c r="E56" i="165"/>
  <c r="E34" i="165"/>
  <c r="E36" i="165"/>
  <c r="E37" i="165"/>
  <c r="E33" i="165"/>
  <c r="E30" i="165"/>
  <c r="E48" i="165"/>
  <c r="E12" i="165"/>
  <c r="E25" i="165"/>
  <c r="E40" i="165"/>
  <c r="E17" i="165"/>
  <c r="E22" i="165"/>
  <c r="E28" i="165"/>
  <c r="E13" i="165"/>
  <c r="E20" i="165"/>
  <c r="E19" i="165"/>
  <c r="E39" i="165"/>
  <c r="E53" i="165"/>
  <c r="E32" i="165"/>
  <c r="E49" i="165"/>
  <c r="E44" i="165"/>
  <c r="E31" i="165"/>
  <c r="E35" i="165"/>
  <c r="E51" i="165"/>
  <c r="E52" i="165"/>
  <c r="E11" i="165"/>
  <c r="E50" i="165"/>
  <c r="E47" i="165"/>
  <c r="E24" i="165"/>
  <c r="E18" i="165"/>
  <c r="E18" i="164"/>
  <c r="E15" i="163"/>
  <c r="E18" i="163"/>
  <c r="E17" i="163"/>
  <c r="E54" i="163"/>
  <c r="E52" i="163"/>
  <c r="E32" i="163"/>
  <c r="E48" i="163"/>
  <c r="E30" i="163"/>
  <c r="E36" i="163"/>
  <c r="E31" i="163"/>
  <c r="E35" i="163"/>
  <c r="E53" i="163"/>
  <c r="E11" i="163"/>
  <c r="E56" i="163"/>
  <c r="E16" i="163"/>
  <c r="E23" i="163"/>
  <c r="E47" i="163"/>
  <c r="E34" i="163"/>
  <c r="E26" i="163"/>
  <c r="E33" i="163"/>
  <c r="E46" i="163"/>
  <c r="E21" i="163"/>
  <c r="E10" i="163"/>
  <c r="E25" i="163"/>
  <c r="E24" i="163"/>
  <c r="E14" i="163"/>
  <c r="E43" i="163"/>
  <c r="E28" i="163"/>
  <c r="E49" i="163"/>
  <c r="E38" i="163"/>
  <c r="E37" i="163"/>
  <c r="E44" i="163"/>
  <c r="E12" i="163"/>
  <c r="E27" i="163"/>
  <c r="E22" i="163"/>
  <c r="E42" i="163"/>
  <c r="E39" i="163"/>
  <c r="E19" i="163"/>
  <c r="E55" i="163"/>
  <c r="E50" i="163"/>
  <c r="E41" i="163"/>
  <c r="E20" i="163"/>
  <c r="E45" i="163"/>
  <c r="E51" i="163"/>
  <c r="E26" i="162"/>
  <c r="E9" i="158"/>
  <c r="D9" i="158"/>
  <c r="E39" i="158"/>
  <c r="C9" i="158"/>
  <c r="A7" i="158"/>
  <c r="A6" i="158"/>
  <c r="E16" i="158"/>
  <c r="E30" i="158"/>
  <c r="E44" i="158"/>
  <c r="E52" i="158"/>
  <c r="E11" i="158"/>
  <c r="E46" i="158"/>
  <c r="E20" i="158"/>
  <c r="E40" i="158"/>
  <c r="E10" i="158"/>
  <c r="E29" i="158"/>
  <c r="E53" i="158"/>
  <c r="E50" i="158"/>
  <c r="E48" i="158"/>
  <c r="E27" i="158"/>
  <c r="E22" i="158"/>
  <c r="E32" i="158"/>
  <c r="E23" i="158"/>
  <c r="E36" i="158"/>
  <c r="E15" i="158"/>
  <c r="E45" i="158"/>
  <c r="E54" i="158"/>
  <c r="E26" i="158"/>
  <c r="I45" i="197"/>
  <c r="E35" i="158"/>
  <c r="E47" i="158"/>
  <c r="E42" i="158"/>
  <c r="E24" i="158"/>
  <c r="E12" i="158"/>
  <c r="E37" i="158"/>
  <c r="E13" i="158"/>
  <c r="E18" i="158"/>
  <c r="E31" i="158"/>
  <c r="E25" i="158"/>
  <c r="E14" i="158"/>
  <c r="E51" i="158"/>
  <c r="E34" i="158"/>
  <c r="E19" i="158"/>
  <c r="E33" i="158"/>
  <c r="E55" i="158"/>
  <c r="E56" i="158"/>
  <c r="E38" i="158"/>
  <c r="E43" i="158"/>
  <c r="E21" i="158"/>
  <c r="J30" i="207" l="1"/>
  <c r="G50" i="209"/>
  <c r="I53" i="208"/>
  <c r="H10" i="205"/>
  <c r="E57" i="204"/>
  <c r="H49" i="202"/>
  <c r="J13" i="201"/>
  <c r="E57" i="175"/>
  <c r="J34" i="203"/>
  <c r="H15" i="206"/>
  <c r="E16" i="217"/>
  <c r="E25" i="217"/>
  <c r="E42" i="217"/>
  <c r="E23" i="217"/>
  <c r="E37" i="217"/>
  <c r="E20" i="217"/>
  <c r="E46" i="217"/>
  <c r="E18" i="217"/>
  <c r="E38" i="217"/>
  <c r="E28" i="217"/>
  <c r="E45" i="217"/>
  <c r="E31" i="217"/>
  <c r="E34" i="217"/>
  <c r="E11" i="217"/>
  <c r="E14" i="217"/>
  <c r="E13" i="217"/>
  <c r="E17" i="217"/>
  <c r="E41" i="217"/>
  <c r="E33" i="217"/>
  <c r="E44" i="217"/>
  <c r="E39" i="217"/>
  <c r="E19" i="217"/>
  <c r="E36" i="217"/>
  <c r="E29" i="217"/>
  <c r="E15" i="217"/>
  <c r="E32" i="217"/>
  <c r="E35" i="217"/>
  <c r="E43" i="217"/>
  <c r="E40" i="217"/>
  <c r="E24" i="217"/>
  <c r="E22" i="217"/>
  <c r="E26" i="217"/>
  <c r="E12" i="217"/>
  <c r="E21" i="217"/>
  <c r="E30" i="217"/>
  <c r="E17" i="158"/>
  <c r="E28" i="158"/>
  <c r="E49" i="158"/>
  <c r="H15" i="205"/>
  <c r="E37" i="200"/>
  <c r="I23" i="197"/>
  <c r="I30" i="197"/>
  <c r="I25" i="197"/>
  <c r="I10" i="197"/>
  <c r="I56" i="197"/>
  <c r="I12" i="197"/>
  <c r="I49" i="197"/>
  <c r="I24" i="197"/>
  <c r="I54" i="197"/>
  <c r="I35" i="197"/>
  <c r="I20" i="197"/>
  <c r="I11" i="197"/>
  <c r="I37" i="197"/>
  <c r="I21" i="197"/>
  <c r="I13" i="197"/>
  <c r="I50" i="197"/>
  <c r="I43" i="197"/>
  <c r="I34" i="197"/>
  <c r="I48" i="197"/>
  <c r="I55" i="197"/>
  <c r="I51" i="197"/>
  <c r="I31" i="197"/>
  <c r="I36" i="197"/>
  <c r="I38" i="197"/>
  <c r="I52" i="197"/>
  <c r="I26" i="197"/>
  <c r="I41" i="197"/>
  <c r="I32" i="197"/>
  <c r="I22" i="197"/>
  <c r="I29" i="197"/>
  <c r="I39" i="197"/>
  <c r="I53" i="197"/>
  <c r="I15" i="197"/>
  <c r="I42" i="197"/>
  <c r="I27" i="197"/>
  <c r="I17" i="197"/>
  <c r="I40" i="197"/>
  <c r="I33" i="197"/>
  <c r="I47" i="197"/>
  <c r="I16" i="197"/>
  <c r="I44" i="197"/>
  <c r="I28" i="197"/>
  <c r="I19" i="197"/>
  <c r="I14" i="197"/>
  <c r="I18" i="197"/>
  <c r="E24" i="196"/>
  <c r="E34" i="196"/>
  <c r="E54" i="196"/>
  <c r="E39" i="196"/>
  <c r="E52" i="196"/>
  <c r="E29" i="196"/>
  <c r="E12" i="196"/>
  <c r="E22" i="196"/>
  <c r="E42" i="196"/>
  <c r="E21" i="196"/>
  <c r="E56" i="196"/>
  <c r="E43" i="196"/>
  <c r="E45" i="196"/>
  <c r="E16" i="196"/>
  <c r="E49" i="196"/>
  <c r="E19" i="196"/>
  <c r="E32" i="196"/>
  <c r="E20" i="196"/>
  <c r="E48" i="196"/>
  <c r="E10" i="196"/>
  <c r="E17" i="196"/>
  <c r="E26" i="196"/>
  <c r="E40" i="196"/>
  <c r="E55" i="196"/>
  <c r="E33" i="196"/>
  <c r="E11" i="196"/>
  <c r="E30" i="196"/>
  <c r="E27" i="196"/>
  <c r="E41" i="196"/>
  <c r="E53" i="196"/>
  <c r="E38" i="196"/>
  <c r="E31" i="196"/>
  <c r="E51" i="196"/>
  <c r="E13" i="196"/>
  <c r="E47" i="196"/>
  <c r="E46" i="195"/>
  <c r="E38" i="195"/>
  <c r="E56" i="195"/>
  <c r="E49" i="195"/>
  <c r="E54" i="195"/>
  <c r="E17" i="195"/>
  <c r="E45" i="195"/>
  <c r="E29" i="195"/>
  <c r="E32" i="195"/>
  <c r="E14" i="195"/>
  <c r="E11" i="195"/>
  <c r="E13" i="195"/>
  <c r="E52" i="195"/>
  <c r="E44" i="195"/>
  <c r="E53" i="195"/>
  <c r="E39" i="195"/>
  <c r="E42" i="195"/>
  <c r="E30" i="195"/>
  <c r="E16" i="195"/>
  <c r="E47" i="195"/>
  <c r="E18" i="195"/>
  <c r="E37" i="195"/>
  <c r="E33" i="195"/>
  <c r="E27" i="195"/>
  <c r="E35" i="195"/>
  <c r="E40" i="195"/>
  <c r="E41" i="195"/>
  <c r="E24" i="195"/>
  <c r="E36" i="195"/>
  <c r="E20" i="195"/>
  <c r="E10" i="195"/>
  <c r="E34" i="195"/>
  <c r="E50" i="195"/>
  <c r="E19" i="195"/>
  <c r="E55" i="195"/>
  <c r="E43" i="195"/>
  <c r="E31" i="195"/>
  <c r="E10" i="194"/>
  <c r="E35" i="194"/>
  <c r="E47" i="194"/>
  <c r="E29" i="194"/>
  <c r="E28" i="194"/>
  <c r="E37" i="194"/>
  <c r="E45" i="194"/>
  <c r="E33" i="194"/>
  <c r="E50" i="194"/>
  <c r="E41" i="194"/>
  <c r="E42" i="194"/>
  <c r="E26" i="194"/>
  <c r="E36" i="194"/>
  <c r="E43" i="194"/>
  <c r="E34" i="194"/>
  <c r="E19" i="194"/>
  <c r="E32" i="194"/>
  <c r="E53" i="194"/>
  <c r="E49" i="194"/>
  <c r="E15" i="194"/>
  <c r="E27" i="194"/>
  <c r="E20" i="194"/>
  <c r="E22" i="194"/>
  <c r="E38" i="194"/>
  <c r="E14" i="194"/>
  <c r="E16" i="194"/>
  <c r="E30" i="194"/>
  <c r="E39" i="194"/>
  <c r="E23" i="194"/>
  <c r="E51" i="194"/>
  <c r="E25" i="194"/>
  <c r="E55" i="194"/>
  <c r="E40" i="194"/>
  <c r="E46" i="194"/>
  <c r="E24" i="194"/>
  <c r="E52" i="194"/>
  <c r="E44" i="194"/>
  <c r="E56" i="194"/>
  <c r="E54" i="194"/>
  <c r="E11" i="194"/>
  <c r="E17" i="194"/>
  <c r="E12" i="194"/>
  <c r="E13" i="194"/>
  <c r="E18" i="194"/>
  <c r="E31" i="194"/>
  <c r="E21" i="194"/>
  <c r="E14" i="193"/>
  <c r="E20" i="193"/>
  <c r="E32" i="193"/>
  <c r="E22" i="193"/>
  <c r="E44" i="193"/>
  <c r="E52" i="193"/>
  <c r="E50" i="193"/>
  <c r="E11" i="193"/>
  <c r="E49" i="193"/>
  <c r="E37" i="193"/>
  <c r="E54" i="193"/>
  <c r="E38" i="193"/>
  <c r="E19" i="193"/>
  <c r="E39" i="193"/>
  <c r="E46" i="193"/>
  <c r="E10" i="193"/>
  <c r="E42" i="192"/>
  <c r="E26" i="192"/>
  <c r="E17" i="192"/>
  <c r="E51" i="192"/>
  <c r="E49" i="192"/>
  <c r="E55" i="192"/>
  <c r="E47" i="192"/>
  <c r="E28" i="192"/>
  <c r="E25" i="192"/>
  <c r="E16" i="192"/>
  <c r="E35" i="192"/>
  <c r="E32" i="192"/>
  <c r="E14" i="192"/>
  <c r="E15" i="192"/>
  <c r="E56" i="192"/>
  <c r="E45" i="192"/>
  <c r="E12" i="192"/>
  <c r="E40" i="192"/>
  <c r="E39" i="192"/>
  <c r="E23" i="192"/>
  <c r="E22" i="192"/>
  <c r="E24" i="192"/>
  <c r="E41" i="192"/>
  <c r="E11" i="192"/>
  <c r="E36" i="192"/>
  <c r="E18" i="192"/>
  <c r="E21" i="192"/>
  <c r="E43" i="192"/>
  <c r="E54" i="192"/>
  <c r="E19" i="192"/>
  <c r="E29" i="192"/>
  <c r="E30" i="192"/>
  <c r="E10" i="192"/>
  <c r="E11" i="191"/>
  <c r="E56" i="191"/>
  <c r="E18" i="191"/>
  <c r="E23" i="191"/>
  <c r="E42" i="191"/>
  <c r="E48" i="191"/>
  <c r="E16" i="191"/>
  <c r="E31" i="191"/>
  <c r="E17" i="191"/>
  <c r="E38" i="191"/>
  <c r="E28" i="191"/>
  <c r="E25" i="191"/>
  <c r="E46" i="191"/>
  <c r="E37" i="191"/>
  <c r="E52" i="191"/>
  <c r="E33" i="191"/>
  <c r="E36" i="191"/>
  <c r="E54" i="191"/>
  <c r="E50" i="191"/>
  <c r="E44" i="191"/>
  <c r="E21" i="191"/>
  <c r="E55" i="191"/>
  <c r="E34" i="191"/>
  <c r="E43" i="191"/>
  <c r="E24" i="191"/>
  <c r="E41" i="191"/>
  <c r="E32" i="191"/>
  <c r="E45" i="191"/>
  <c r="E22" i="191"/>
  <c r="E13" i="191"/>
  <c r="E29" i="191"/>
  <c r="E49" i="191"/>
  <c r="E27" i="191"/>
  <c r="E53" i="191"/>
  <c r="E20" i="191"/>
  <c r="E18" i="189"/>
  <c r="E12" i="189"/>
  <c r="E57" i="189" s="1"/>
  <c r="E38" i="189"/>
  <c r="E39" i="189"/>
  <c r="E13" i="189"/>
  <c r="E35" i="189"/>
  <c r="E33" i="189"/>
  <c r="E29" i="189"/>
  <c r="E34" i="189"/>
  <c r="E31" i="189"/>
  <c r="E23" i="189"/>
  <c r="E47" i="189"/>
  <c r="E10" i="188"/>
  <c r="E46" i="188"/>
  <c r="E25" i="188"/>
  <c r="E44" i="188"/>
  <c r="E11" i="188"/>
  <c r="E35" i="188"/>
  <c r="E53" i="188"/>
  <c r="E56" i="188"/>
  <c r="E40" i="188"/>
  <c r="E22" i="188"/>
  <c r="E47" i="188"/>
  <c r="E36" i="188"/>
  <c r="E37" i="188"/>
  <c r="E38" i="188"/>
  <c r="E16" i="188"/>
  <c r="E20" i="188"/>
  <c r="E27" i="188"/>
  <c r="E23" i="188"/>
  <c r="E45" i="188"/>
  <c r="E34" i="188"/>
  <c r="E42" i="188"/>
  <c r="E52" i="188"/>
  <c r="E12" i="188"/>
  <c r="E21" i="188"/>
  <c r="E33" i="188"/>
  <c r="E54" i="188"/>
  <c r="E28" i="188"/>
  <c r="E32" i="188"/>
  <c r="E50" i="188"/>
  <c r="E17" i="188"/>
  <c r="E15" i="188"/>
  <c r="E39" i="188"/>
  <c r="E55" i="188"/>
  <c r="E19" i="188"/>
  <c r="E30" i="188"/>
  <c r="E48" i="188"/>
  <c r="E43" i="188"/>
  <c r="E24" i="188"/>
  <c r="E51" i="188"/>
  <c r="E49" i="188"/>
  <c r="E29" i="188"/>
  <c r="E31" i="188"/>
  <c r="E26" i="188"/>
  <c r="E14" i="188"/>
  <c r="E13" i="188"/>
  <c r="E10" i="187"/>
  <c r="E14" i="187"/>
  <c r="E42" i="187"/>
  <c r="E25" i="187"/>
  <c r="E21" i="187"/>
  <c r="E20" i="187"/>
  <c r="E48" i="187"/>
  <c r="E22" i="187"/>
  <c r="E51" i="187"/>
  <c r="E53" i="187"/>
  <c r="E34" i="187"/>
  <c r="E23" i="187"/>
  <c r="E37" i="187"/>
  <c r="E38" i="187"/>
  <c r="E45" i="187"/>
  <c r="E19" i="187"/>
  <c r="E56" i="187"/>
  <c r="E39" i="187"/>
  <c r="E54" i="186"/>
  <c r="E37" i="186"/>
  <c r="E21" i="186"/>
  <c r="E15" i="186"/>
  <c r="E50" i="186"/>
  <c r="E26" i="186"/>
  <c r="E55" i="186"/>
  <c r="E27" i="186"/>
  <c r="E43" i="186"/>
  <c r="E52" i="186"/>
  <c r="E20" i="186"/>
  <c r="E16" i="186"/>
  <c r="E12" i="186"/>
  <c r="E25" i="186"/>
  <c r="E19" i="186"/>
  <c r="E34" i="186"/>
  <c r="E29" i="186"/>
  <c r="E53" i="186"/>
  <c r="E18" i="186"/>
  <c r="E46" i="186"/>
  <c r="E14" i="186"/>
  <c r="E48" i="186"/>
  <c r="E30" i="186"/>
  <c r="E56" i="186"/>
  <c r="E44" i="186"/>
  <c r="E13" i="186"/>
  <c r="E10" i="186"/>
  <c r="E51" i="186"/>
  <c r="E39" i="186"/>
  <c r="E47" i="186"/>
  <c r="E11" i="186"/>
  <c r="E33" i="186"/>
  <c r="E40" i="186"/>
  <c r="E41" i="186"/>
  <c r="E49" i="186"/>
  <c r="E31" i="186"/>
  <c r="E23" i="186"/>
  <c r="E32" i="186"/>
  <c r="E28" i="186"/>
  <c r="E42" i="186"/>
  <c r="E45" i="186"/>
  <c r="E38" i="186"/>
  <c r="E24" i="186"/>
  <c r="E22" i="186"/>
  <c r="E36" i="186"/>
  <c r="E35" i="186"/>
  <c r="E16" i="183"/>
  <c r="E15" i="183"/>
  <c r="E45" i="183"/>
  <c r="E42" i="183"/>
  <c r="E10" i="183"/>
  <c r="E41" i="183"/>
  <c r="E13" i="183"/>
  <c r="E18" i="183"/>
  <c r="E40" i="183"/>
  <c r="E51" i="183"/>
  <c r="E19" i="183"/>
  <c r="E44" i="183"/>
  <c r="E21" i="183"/>
  <c r="E12" i="183"/>
  <c r="E33" i="183"/>
  <c r="E11" i="183"/>
  <c r="E20" i="183"/>
  <c r="E27" i="183"/>
  <c r="E52" i="183"/>
  <c r="E32" i="183"/>
  <c r="E56" i="183"/>
  <c r="E43" i="183"/>
  <c r="E26" i="183"/>
  <c r="E34" i="183"/>
  <c r="E37" i="183"/>
  <c r="E30" i="183"/>
  <c r="E50" i="183"/>
  <c r="E31" i="183"/>
  <c r="E55" i="183"/>
  <c r="E25" i="183"/>
  <c r="E14" i="183"/>
  <c r="E35" i="183"/>
  <c r="E23" i="183"/>
  <c r="E24" i="183"/>
  <c r="E53" i="183"/>
  <c r="E22" i="183"/>
  <c r="E49" i="183"/>
  <c r="E28" i="183"/>
  <c r="E39" i="183"/>
  <c r="E54" i="183"/>
  <c r="E17" i="183"/>
  <c r="E47" i="183"/>
  <c r="E38" i="183"/>
  <c r="E46" i="183"/>
  <c r="E36" i="183"/>
  <c r="E46" i="182"/>
  <c r="E32" i="182"/>
  <c r="E22" i="182"/>
  <c r="E21" i="182"/>
  <c r="E52" i="182"/>
  <c r="E26" i="182"/>
  <c r="E25" i="182"/>
  <c r="E13" i="182"/>
  <c r="E41" i="182"/>
  <c r="E20" i="182"/>
  <c r="E51" i="182"/>
  <c r="E18" i="182"/>
  <c r="E27" i="182"/>
  <c r="E53" i="182"/>
  <c r="E24" i="182"/>
  <c r="E39" i="182"/>
  <c r="E38" i="182"/>
  <c r="E44" i="182"/>
  <c r="E42" i="182"/>
  <c r="E40" i="182"/>
  <c r="E29" i="182"/>
  <c r="E55" i="182"/>
  <c r="E45" i="182"/>
  <c r="E30" i="182"/>
  <c r="E10" i="182"/>
  <c r="E57" i="182" s="1"/>
  <c r="E33" i="182"/>
  <c r="E49" i="182"/>
  <c r="E14" i="182"/>
  <c r="E43" i="182"/>
  <c r="E37" i="182"/>
  <c r="E35" i="182"/>
  <c r="E48" i="182"/>
  <c r="E31" i="182"/>
  <c r="E47" i="182"/>
  <c r="E56" i="182"/>
  <c r="E23" i="182"/>
  <c r="E34" i="182"/>
  <c r="E36" i="182"/>
  <c r="E15" i="182"/>
  <c r="E16" i="182"/>
  <c r="E54" i="182"/>
  <c r="E17" i="182"/>
  <c r="E11" i="182"/>
  <c r="E28" i="182"/>
  <c r="E12" i="182"/>
  <c r="E50" i="182"/>
  <c r="E22" i="180"/>
  <c r="E49" i="180"/>
  <c r="E45" i="180"/>
  <c r="E50" i="180"/>
  <c r="E54" i="180"/>
  <c r="E51" i="180"/>
  <c r="E35" i="180"/>
  <c r="E47" i="180"/>
  <c r="E24" i="180"/>
  <c r="E27" i="180"/>
  <c r="E52" i="180"/>
  <c r="E18" i="180"/>
  <c r="E53" i="180"/>
  <c r="E23" i="180"/>
  <c r="E43" i="180"/>
  <c r="E32" i="180"/>
  <c r="E39" i="180"/>
  <c r="E13" i="180"/>
  <c r="E11" i="180"/>
  <c r="E29" i="180"/>
  <c r="E55" i="180"/>
  <c r="E14" i="180"/>
  <c r="E37" i="180"/>
  <c r="E12" i="180"/>
  <c r="E10" i="180"/>
  <c r="E28" i="180"/>
  <c r="E15" i="180"/>
  <c r="E42" i="180"/>
  <c r="E38" i="180"/>
  <c r="E26" i="180"/>
  <c r="E17" i="180"/>
  <c r="E46" i="180"/>
  <c r="E56" i="180"/>
  <c r="E44" i="180"/>
  <c r="E21" i="180"/>
  <c r="E40" i="180"/>
  <c r="E33" i="180"/>
  <c r="E20" i="180"/>
  <c r="E48" i="180"/>
  <c r="E31" i="180"/>
  <c r="E34" i="180"/>
  <c r="E16" i="180"/>
  <c r="E25" i="180"/>
  <c r="E19" i="180"/>
  <c r="E41" i="180"/>
  <c r="E36" i="180"/>
  <c r="E12" i="178"/>
  <c r="E47" i="179"/>
  <c r="E46" i="179"/>
  <c r="E14" i="179"/>
  <c r="E22" i="179"/>
  <c r="E17" i="179"/>
  <c r="E18" i="179"/>
  <c r="E55" i="179"/>
  <c r="E51" i="179"/>
  <c r="E43" i="179"/>
  <c r="E11" i="179"/>
  <c r="E15" i="179"/>
  <c r="E24" i="179"/>
  <c r="E30" i="179"/>
  <c r="E54" i="179"/>
  <c r="E45" i="179"/>
  <c r="E13" i="179"/>
  <c r="E35" i="179"/>
  <c r="E19" i="179"/>
  <c r="E52" i="179"/>
  <c r="E33" i="179"/>
  <c r="E36" i="179"/>
  <c r="E23" i="179"/>
  <c r="E20" i="179"/>
  <c r="E50" i="179"/>
  <c r="E37" i="179"/>
  <c r="E40" i="179"/>
  <c r="E44" i="179"/>
  <c r="E38" i="179"/>
  <c r="E53" i="179"/>
  <c r="E49" i="179"/>
  <c r="E34" i="179"/>
  <c r="E12" i="179"/>
  <c r="E56" i="179"/>
  <c r="E25" i="179"/>
  <c r="E26" i="179"/>
  <c r="E10" i="179"/>
  <c r="E27" i="179"/>
  <c r="E29" i="179"/>
  <c r="E48" i="179"/>
  <c r="E41" i="179"/>
  <c r="E39" i="179"/>
  <c r="E21" i="179"/>
  <c r="E31" i="179"/>
  <c r="E28" i="179"/>
  <c r="E42" i="179"/>
  <c r="E42" i="176"/>
  <c r="E47" i="176"/>
  <c r="E10" i="176"/>
  <c r="E29" i="176"/>
  <c r="E14" i="176"/>
  <c r="E41" i="176"/>
  <c r="E36" i="176"/>
  <c r="E21" i="176"/>
  <c r="E51" i="176"/>
  <c r="E56" i="176"/>
  <c r="E27" i="176"/>
  <c r="E20" i="176"/>
  <c r="E40" i="176"/>
  <c r="E54" i="176"/>
  <c r="E17" i="176"/>
  <c r="E28" i="176"/>
  <c r="E26" i="176"/>
  <c r="E43" i="176"/>
  <c r="E31" i="176"/>
  <c r="E23" i="176"/>
  <c r="E52" i="176"/>
  <c r="E55" i="176"/>
  <c r="E11" i="176"/>
  <c r="E13" i="176"/>
  <c r="E50" i="176"/>
  <c r="E18" i="176"/>
  <c r="E37" i="176"/>
  <c r="E46" i="176"/>
  <c r="E19" i="176"/>
  <c r="E53" i="176"/>
  <c r="E38" i="176"/>
  <c r="E25" i="176"/>
  <c r="E33" i="176"/>
  <c r="E24" i="176"/>
  <c r="E39" i="176"/>
  <c r="E48" i="176"/>
  <c r="E35" i="176"/>
  <c r="E45" i="176"/>
  <c r="E49" i="176"/>
  <c r="E30" i="176"/>
  <c r="E32" i="176"/>
  <c r="E15" i="176"/>
  <c r="E16" i="176"/>
  <c r="E12" i="176"/>
  <c r="E22" i="176"/>
  <c r="E44" i="176"/>
  <c r="E26" i="210"/>
  <c r="E44" i="173"/>
  <c r="E49" i="172"/>
  <c r="E36" i="172"/>
  <c r="E56" i="172"/>
  <c r="E40" i="172"/>
  <c r="E10" i="172"/>
  <c r="E38" i="172"/>
  <c r="E39" i="172"/>
  <c r="E25" i="172"/>
  <c r="E41" i="172"/>
  <c r="E20" i="172"/>
  <c r="E29" i="172"/>
  <c r="E22" i="172"/>
  <c r="E21" i="172"/>
  <c r="E13" i="172"/>
  <c r="E24" i="172"/>
  <c r="E14" i="172"/>
  <c r="E34" i="172"/>
  <c r="E30" i="172"/>
  <c r="E46" i="172"/>
  <c r="E32" i="172"/>
  <c r="E11" i="172"/>
  <c r="E17" i="172"/>
  <c r="E12" i="172"/>
  <c r="E15" i="172"/>
  <c r="E47" i="172"/>
  <c r="E31" i="172"/>
  <c r="E50" i="172"/>
  <c r="E35" i="172"/>
  <c r="E37" i="172"/>
  <c r="E33" i="172"/>
  <c r="E16" i="172"/>
  <c r="E43" i="172"/>
  <c r="E18" i="172"/>
  <c r="E26" i="172"/>
  <c r="E52" i="172"/>
  <c r="E53" i="172"/>
  <c r="E44" i="172"/>
  <c r="E45" i="172"/>
  <c r="E23" i="172"/>
  <c r="E55" i="172"/>
  <c r="E27" i="172"/>
  <c r="E28" i="172"/>
  <c r="E54" i="172"/>
  <c r="E48" i="172"/>
  <c r="E42" i="172"/>
  <c r="E51" i="172"/>
  <c r="E21" i="169"/>
  <c r="E35" i="169"/>
  <c r="E52" i="169"/>
  <c r="E18" i="169"/>
  <c r="E43" i="169"/>
  <c r="E10" i="169"/>
  <c r="E26" i="169"/>
  <c r="E37" i="169"/>
  <c r="E38" i="169"/>
  <c r="E54" i="169"/>
  <c r="E55" i="169"/>
  <c r="E48" i="169"/>
  <c r="E33" i="169"/>
  <c r="E44" i="169"/>
  <c r="E51" i="169"/>
  <c r="E53" i="169"/>
  <c r="E30" i="169"/>
  <c r="E19" i="169"/>
  <c r="E14" i="169"/>
  <c r="E34" i="169"/>
  <c r="E27" i="169"/>
  <c r="E17" i="169"/>
  <c r="E45" i="169"/>
  <c r="E23" i="169"/>
  <c r="E41" i="169"/>
  <c r="E11" i="169"/>
  <c r="E49" i="169"/>
  <c r="E16" i="169"/>
  <c r="E24" i="169"/>
  <c r="E47" i="169"/>
  <c r="E36" i="169"/>
  <c r="E25" i="169"/>
  <c r="E12" i="169"/>
  <c r="E44" i="168"/>
  <c r="E17" i="168"/>
  <c r="E40" i="168"/>
  <c r="E42" i="168"/>
  <c r="E24" i="168"/>
  <c r="E31" i="168"/>
  <c r="E53" i="168"/>
  <c r="E21" i="168"/>
  <c r="E14" i="168"/>
  <c r="E26" i="168"/>
  <c r="E43" i="168"/>
  <c r="E29" i="168"/>
  <c r="E10" i="168"/>
  <c r="E18" i="168"/>
  <c r="E51" i="168"/>
  <c r="E16" i="168"/>
  <c r="E11" i="168"/>
  <c r="E48" i="168"/>
  <c r="E15" i="168"/>
  <c r="E46" i="168"/>
  <c r="E34" i="168"/>
  <c r="E49" i="168"/>
  <c r="E37" i="168"/>
  <c r="E38" i="168"/>
  <c r="E12" i="168"/>
  <c r="E25" i="168"/>
  <c r="E28" i="168"/>
  <c r="E35" i="168"/>
  <c r="E36" i="168"/>
  <c r="E19" i="168"/>
  <c r="E50" i="168"/>
  <c r="E33" i="168"/>
  <c r="E23" i="168"/>
  <c r="E47" i="168"/>
  <c r="E56" i="168"/>
  <c r="E32" i="168"/>
  <c r="E30" i="168"/>
  <c r="E45" i="168"/>
  <c r="E27" i="168"/>
  <c r="E52" i="168"/>
  <c r="E22" i="168"/>
  <c r="E41" i="168"/>
  <c r="E39" i="168"/>
  <c r="E20" i="168"/>
  <c r="E13" i="168"/>
  <c r="E55" i="168"/>
  <c r="E41" i="167"/>
  <c r="E43" i="167"/>
  <c r="E48" i="167"/>
  <c r="E42" i="167"/>
  <c r="E19" i="167"/>
  <c r="E51" i="167"/>
  <c r="E11" i="167"/>
  <c r="E55" i="167"/>
  <c r="E35" i="167"/>
  <c r="E53" i="167"/>
  <c r="E40" i="167"/>
  <c r="E52" i="167"/>
  <c r="E13" i="167"/>
  <c r="E14" i="167"/>
  <c r="E29" i="167"/>
  <c r="E31" i="167"/>
  <c r="E10" i="167"/>
  <c r="E33" i="167"/>
  <c r="E22" i="167"/>
  <c r="E26" i="167"/>
  <c r="E54" i="167"/>
  <c r="E49" i="167"/>
  <c r="E17" i="167"/>
  <c r="E25" i="167"/>
  <c r="E23" i="167"/>
  <c r="E16" i="167"/>
  <c r="E12" i="167"/>
  <c r="E34" i="167"/>
  <c r="E30" i="167"/>
  <c r="E46" i="167"/>
  <c r="E27" i="167"/>
  <c r="E50" i="167"/>
  <c r="E56" i="167"/>
  <c r="E39" i="167"/>
  <c r="E44" i="167"/>
  <c r="E18" i="167"/>
  <c r="E47" i="167"/>
  <c r="E24" i="167"/>
  <c r="E15" i="167"/>
  <c r="E45" i="167"/>
  <c r="E37" i="167"/>
  <c r="E36" i="167"/>
  <c r="E28" i="167"/>
  <c r="E32" i="167"/>
  <c r="E38" i="167"/>
  <c r="E20" i="167"/>
  <c r="E46" i="165"/>
  <c r="E26" i="165"/>
  <c r="E10" i="165"/>
  <c r="E55" i="165"/>
  <c r="E29" i="165"/>
  <c r="E38" i="165"/>
  <c r="E27" i="165"/>
  <c r="E42" i="165"/>
  <c r="E15" i="165"/>
  <c r="E54" i="165"/>
  <c r="E23" i="165"/>
  <c r="E21" i="165"/>
  <c r="E19" i="164"/>
  <c r="E44" i="164"/>
  <c r="E47" i="164"/>
  <c r="E24" i="164"/>
  <c r="E23" i="164"/>
  <c r="E14" i="164"/>
  <c r="E11" i="164"/>
  <c r="E43" i="164"/>
  <c r="E55" i="164"/>
  <c r="E42" i="164"/>
  <c r="E31" i="164"/>
  <c r="E39" i="164"/>
  <c r="E41" i="164"/>
  <c r="E54" i="164"/>
  <c r="E48" i="164"/>
  <c r="E33" i="164"/>
  <c r="E22" i="164"/>
  <c r="E36" i="164"/>
  <c r="E38" i="164"/>
  <c r="E10" i="164"/>
  <c r="E27" i="164"/>
  <c r="E12" i="164"/>
  <c r="E28" i="164"/>
  <c r="E52" i="164"/>
  <c r="E25" i="164"/>
  <c r="E37" i="164"/>
  <c r="E30" i="164"/>
  <c r="E40" i="164"/>
  <c r="E51" i="164"/>
  <c r="E21" i="164"/>
  <c r="E20" i="164"/>
  <c r="E16" i="164"/>
  <c r="E29" i="164"/>
  <c r="E32" i="164"/>
  <c r="E26" i="164"/>
  <c r="E17" i="164"/>
  <c r="E46" i="164"/>
  <c r="E13" i="164"/>
  <c r="E53" i="164"/>
  <c r="E50" i="164"/>
  <c r="E49" i="164"/>
  <c r="E45" i="164"/>
  <c r="E15" i="164"/>
  <c r="E56" i="164"/>
  <c r="E34" i="164"/>
  <c r="E40" i="163"/>
  <c r="E32" i="162"/>
  <c r="E10" i="162"/>
  <c r="E49" i="162"/>
  <c r="E13" i="162"/>
  <c r="E29" i="162"/>
  <c r="E47" i="162"/>
  <c r="E45" i="162"/>
  <c r="E51" i="162"/>
  <c r="E15" i="162"/>
  <c r="E14" i="162"/>
  <c r="E24" i="162"/>
  <c r="E48" i="162"/>
  <c r="E20" i="162"/>
  <c r="E16" i="162"/>
  <c r="E25" i="162"/>
  <c r="E23" i="162"/>
  <c r="E46" i="162"/>
  <c r="E54" i="162"/>
  <c r="E38" i="162"/>
  <c r="E50" i="162"/>
  <c r="E27" i="162"/>
  <c r="E37" i="162"/>
  <c r="E35" i="162"/>
  <c r="E53" i="162"/>
  <c r="E56" i="162"/>
  <c r="E39" i="162"/>
  <c r="E55" i="162"/>
  <c r="E22" i="162"/>
  <c r="E34" i="162"/>
  <c r="E42" i="212"/>
  <c r="E48" i="212"/>
  <c r="E16" i="212"/>
  <c r="E49" i="212"/>
  <c r="E13" i="212"/>
  <c r="E26" i="212"/>
  <c r="E41" i="212"/>
  <c r="E21" i="212"/>
  <c r="E40" i="212"/>
  <c r="E52" i="212"/>
  <c r="E35" i="212"/>
  <c r="E20" i="212"/>
  <c r="E36" i="212"/>
  <c r="E46" i="212"/>
  <c r="E50" i="212"/>
  <c r="E53" i="212"/>
  <c r="E32" i="212"/>
  <c r="E14" i="212"/>
  <c r="E24" i="212"/>
  <c r="E45" i="212"/>
  <c r="E56" i="212"/>
  <c r="E30" i="212"/>
  <c r="E47" i="212"/>
  <c r="E19" i="212"/>
  <c r="E51" i="212"/>
  <c r="E37" i="212"/>
  <c r="E12" i="212"/>
  <c r="E55" i="212"/>
  <c r="E34" i="212"/>
  <c r="E27" i="212"/>
  <c r="E31" i="212"/>
  <c r="E44" i="212"/>
  <c r="E23" i="212"/>
  <c r="E39" i="212"/>
  <c r="E22" i="212"/>
  <c r="E25" i="212"/>
  <c r="E28" i="212"/>
  <c r="E29" i="212"/>
  <c r="E38" i="212"/>
  <c r="E33" i="212"/>
  <c r="E10" i="212"/>
  <c r="E54" i="212"/>
  <c r="E11" i="212"/>
  <c r="E18" i="212"/>
  <c r="AN53" i="213"/>
  <c r="E47" i="217" l="1"/>
  <c r="E57" i="195"/>
  <c r="E57" i="194"/>
  <c r="E57" i="183"/>
  <c r="E57" i="180"/>
  <c r="E57" i="176"/>
  <c r="E57" i="172"/>
  <c r="E57" i="168"/>
  <c r="J42" i="207"/>
  <c r="J35" i="207"/>
  <c r="J22" i="207"/>
  <c r="H51" i="205"/>
  <c r="H25" i="205"/>
  <c r="H34" i="205"/>
  <c r="H28" i="205"/>
  <c r="H41" i="205"/>
  <c r="H48" i="205"/>
  <c r="H50" i="205"/>
  <c r="H13" i="205"/>
  <c r="H53" i="205"/>
  <c r="H27" i="205"/>
  <c r="H56" i="205"/>
  <c r="H55" i="205"/>
  <c r="H54" i="202"/>
  <c r="J10" i="207"/>
  <c r="J21" i="207"/>
  <c r="J48" i="207"/>
  <c r="J43" i="207"/>
  <c r="J46" i="207"/>
  <c r="J14" i="207"/>
  <c r="J18" i="207"/>
  <c r="J50" i="207"/>
  <c r="J31" i="207"/>
  <c r="J56" i="207"/>
  <c r="J32" i="207"/>
  <c r="J23" i="207"/>
  <c r="J16" i="207"/>
  <c r="J53" i="207"/>
  <c r="J47" i="207"/>
  <c r="J20" i="207"/>
  <c r="J15" i="207"/>
  <c r="J28" i="207"/>
  <c r="J25" i="207"/>
  <c r="J17" i="207"/>
  <c r="J34" i="207"/>
  <c r="H44" i="205"/>
  <c r="H39" i="205"/>
  <c r="H26" i="205"/>
  <c r="H21" i="205"/>
  <c r="H20" i="205"/>
  <c r="H31" i="205"/>
  <c r="H23" i="205"/>
  <c r="H46" i="205"/>
  <c r="H29" i="205"/>
  <c r="H19" i="205"/>
  <c r="H16" i="205"/>
  <c r="H37" i="205"/>
  <c r="H40" i="205"/>
  <c r="H17" i="205"/>
  <c r="H30" i="205"/>
  <c r="H24" i="205"/>
  <c r="H22" i="202"/>
  <c r="H43" i="202"/>
  <c r="H53" i="202"/>
  <c r="H39" i="202"/>
  <c r="H37" i="202"/>
  <c r="H28" i="202"/>
  <c r="H47" i="202"/>
  <c r="G10" i="209"/>
  <c r="G54" i="209"/>
  <c r="G16" i="209"/>
  <c r="G28" i="209"/>
  <c r="G40" i="209"/>
  <c r="G19" i="209"/>
  <c r="G18" i="209"/>
  <c r="G42" i="209"/>
  <c r="G38" i="209"/>
  <c r="G34" i="209"/>
  <c r="G12" i="209"/>
  <c r="G24" i="209"/>
  <c r="G46" i="209"/>
  <c r="G36" i="209"/>
  <c r="G39" i="209"/>
  <c r="G14" i="209"/>
  <c r="G31" i="209"/>
  <c r="G45" i="209"/>
  <c r="G25" i="209"/>
  <c r="G52" i="209"/>
  <c r="G48" i="209"/>
  <c r="G21" i="209"/>
  <c r="G44" i="209"/>
  <c r="G33" i="209"/>
  <c r="G37" i="209"/>
  <c r="G22" i="209"/>
  <c r="G55" i="209"/>
  <c r="G53" i="209"/>
  <c r="G11" i="209"/>
  <c r="G41" i="209"/>
  <c r="G35" i="209"/>
  <c r="G51" i="209"/>
  <c r="G47" i="209"/>
  <c r="G29" i="209"/>
  <c r="G43" i="209"/>
  <c r="G23" i="209"/>
  <c r="G32" i="209"/>
  <c r="G49" i="209"/>
  <c r="G26" i="209"/>
  <c r="G13" i="209"/>
  <c r="G15" i="209"/>
  <c r="G27" i="209"/>
  <c r="G30" i="209"/>
  <c r="G20" i="209"/>
  <c r="G17" i="209"/>
  <c r="G56" i="209"/>
  <c r="J40" i="207"/>
  <c r="J54" i="207"/>
  <c r="J49" i="207"/>
  <c r="J13" i="207"/>
  <c r="J41" i="207"/>
  <c r="J37" i="207"/>
  <c r="J27" i="207"/>
  <c r="J39" i="207"/>
  <c r="J55" i="207"/>
  <c r="J44" i="207"/>
  <c r="J52" i="207"/>
  <c r="J11" i="207"/>
  <c r="J24" i="207"/>
  <c r="J26" i="207"/>
  <c r="J29" i="207"/>
  <c r="J19" i="207"/>
  <c r="J38" i="207"/>
  <c r="J36" i="207"/>
  <c r="J51" i="207"/>
  <c r="J45" i="207"/>
  <c r="J33" i="207"/>
  <c r="J12" i="207"/>
  <c r="I21" i="208"/>
  <c r="I13" i="208"/>
  <c r="I15" i="208"/>
  <c r="I55" i="208"/>
  <c r="I35" i="208"/>
  <c r="I20" i="208"/>
  <c r="I36" i="208"/>
  <c r="I18" i="208"/>
  <c r="I31" i="208"/>
  <c r="I42" i="208"/>
  <c r="I37" i="208"/>
  <c r="I54" i="208"/>
  <c r="I44" i="208"/>
  <c r="I34" i="208"/>
  <c r="I11" i="208"/>
  <c r="I27" i="208"/>
  <c r="I30" i="208"/>
  <c r="I51" i="208"/>
  <c r="I41" i="208"/>
  <c r="I56" i="208"/>
  <c r="I16" i="208"/>
  <c r="I43" i="208"/>
  <c r="I48" i="208"/>
  <c r="I32" i="208"/>
  <c r="I39" i="208"/>
  <c r="I38" i="208"/>
  <c r="I52" i="208"/>
  <c r="I26" i="208"/>
  <c r="I47" i="208"/>
  <c r="I17" i="208"/>
  <c r="I50" i="208"/>
  <c r="I22" i="208"/>
  <c r="I24" i="208"/>
  <c r="I12" i="208"/>
  <c r="I23" i="208"/>
  <c r="I14" i="208"/>
  <c r="I25" i="208"/>
  <c r="I10" i="208"/>
  <c r="I49" i="208"/>
  <c r="I33" i="208"/>
  <c r="I19" i="208"/>
  <c r="I46" i="208"/>
  <c r="I45" i="208"/>
  <c r="I28" i="208"/>
  <c r="I29" i="208"/>
  <c r="I40" i="208"/>
  <c r="H10" i="206"/>
  <c r="H53" i="206"/>
  <c r="H13" i="206"/>
  <c r="H18" i="206"/>
  <c r="H23" i="206"/>
  <c r="H45" i="206"/>
  <c r="H17" i="206"/>
  <c r="H49" i="206"/>
  <c r="H14" i="206"/>
  <c r="H37" i="206"/>
  <c r="H30" i="206"/>
  <c r="H12" i="206"/>
  <c r="H39" i="206"/>
  <c r="H50" i="206"/>
  <c r="H33" i="206"/>
  <c r="H34" i="206"/>
  <c r="H36" i="206"/>
  <c r="H27" i="206"/>
  <c r="H32" i="206"/>
  <c r="H21" i="206"/>
  <c r="H48" i="206"/>
  <c r="H26" i="206"/>
  <c r="H42" i="206"/>
  <c r="H51" i="206"/>
  <c r="H55" i="206"/>
  <c r="H38" i="206"/>
  <c r="H28" i="206"/>
  <c r="H44" i="206"/>
  <c r="H43" i="206"/>
  <c r="H29" i="206"/>
  <c r="H54" i="206"/>
  <c r="H56" i="206"/>
  <c r="H35" i="206"/>
  <c r="H25" i="206"/>
  <c r="H22" i="206"/>
  <c r="H19" i="206"/>
  <c r="H31" i="206"/>
  <c r="H47" i="206"/>
  <c r="H11" i="206"/>
  <c r="H52" i="206"/>
  <c r="H24" i="206"/>
  <c r="H41" i="206"/>
  <c r="H20" i="206"/>
  <c r="H46" i="206"/>
  <c r="H16" i="206"/>
  <c r="H40" i="206"/>
  <c r="H35" i="205"/>
  <c r="H49" i="205"/>
  <c r="H22" i="205"/>
  <c r="H18" i="205"/>
  <c r="H43" i="205"/>
  <c r="H52" i="205"/>
  <c r="H33" i="205"/>
  <c r="H12" i="205"/>
  <c r="H11" i="205"/>
  <c r="H38" i="205"/>
  <c r="H54" i="205"/>
  <c r="H42" i="205"/>
  <c r="H14" i="205"/>
  <c r="H47" i="205"/>
  <c r="H36" i="205"/>
  <c r="H32" i="205"/>
  <c r="H45" i="205"/>
  <c r="J20" i="203"/>
  <c r="J16" i="203"/>
  <c r="J40" i="203"/>
  <c r="J11" i="203"/>
  <c r="J45" i="203"/>
  <c r="J18" i="203"/>
  <c r="J31" i="203"/>
  <c r="J54" i="203"/>
  <c r="J19" i="203"/>
  <c r="J29" i="203"/>
  <c r="J25" i="203"/>
  <c r="J28" i="203"/>
  <c r="J24" i="203"/>
  <c r="J32" i="203"/>
  <c r="J52" i="203"/>
  <c r="J44" i="203"/>
  <c r="J27" i="203"/>
  <c r="J37" i="203"/>
  <c r="J38" i="203"/>
  <c r="J30" i="203"/>
  <c r="J12" i="203"/>
  <c r="J50" i="203"/>
  <c r="J17" i="203"/>
  <c r="J49" i="203"/>
  <c r="J48" i="203"/>
  <c r="J35" i="203"/>
  <c r="J10" i="203"/>
  <c r="J23" i="203"/>
  <c r="J13" i="203"/>
  <c r="J46" i="203"/>
  <c r="J14" i="203"/>
  <c r="J47" i="203"/>
  <c r="J55" i="203"/>
  <c r="J51" i="203"/>
  <c r="J26" i="203"/>
  <c r="J36" i="203"/>
  <c r="J41" i="203"/>
  <c r="J42" i="203"/>
  <c r="J43" i="203"/>
  <c r="J53" i="203"/>
  <c r="J56" i="203"/>
  <c r="J21" i="203"/>
  <c r="J15" i="203"/>
  <c r="J22" i="203"/>
  <c r="J33" i="203"/>
  <c r="J39" i="203"/>
  <c r="H30" i="202"/>
  <c r="H21" i="202"/>
  <c r="H26" i="202"/>
  <c r="H33" i="202"/>
  <c r="H41" i="202"/>
  <c r="H42" i="202"/>
  <c r="H48" i="202"/>
  <c r="H12" i="202"/>
  <c r="H19" i="202"/>
  <c r="H35" i="202"/>
  <c r="H31" i="202"/>
  <c r="H25" i="202"/>
  <c r="H24" i="202"/>
  <c r="H10" i="202"/>
  <c r="H17" i="202"/>
  <c r="H55" i="202"/>
  <c r="H34" i="202"/>
  <c r="H29" i="202"/>
  <c r="H20" i="202"/>
  <c r="H16" i="202"/>
  <c r="H23" i="202"/>
  <c r="H45" i="202"/>
  <c r="H52" i="202"/>
  <c r="H56" i="202"/>
  <c r="H46" i="202"/>
  <c r="H15" i="202"/>
  <c r="H36" i="202"/>
  <c r="H18" i="202"/>
  <c r="H50" i="202"/>
  <c r="H11" i="202"/>
  <c r="H40" i="202"/>
  <c r="H14" i="202"/>
  <c r="H38" i="202"/>
  <c r="H44" i="202"/>
  <c r="H13" i="202"/>
  <c r="H27" i="202"/>
  <c r="H51" i="202"/>
  <c r="H32" i="202"/>
  <c r="J38" i="201"/>
  <c r="J32" i="201"/>
  <c r="J23" i="201"/>
  <c r="J12" i="201"/>
  <c r="J20" i="201"/>
  <c r="J53" i="201"/>
  <c r="J42" i="201"/>
  <c r="J49" i="201"/>
  <c r="J24" i="201"/>
  <c r="J19" i="201"/>
  <c r="J10" i="201"/>
  <c r="J21" i="201"/>
  <c r="J29" i="201"/>
  <c r="J31" i="201"/>
  <c r="J35" i="201"/>
  <c r="J41" i="201"/>
  <c r="J14" i="201"/>
  <c r="J17" i="201"/>
  <c r="J30" i="201"/>
  <c r="J40" i="201"/>
  <c r="J16" i="201"/>
  <c r="J47" i="201"/>
  <c r="J39" i="201"/>
  <c r="J56" i="201"/>
  <c r="J51" i="201"/>
  <c r="J50" i="201"/>
  <c r="J34" i="201"/>
  <c r="J18" i="201"/>
  <c r="J27" i="201"/>
  <c r="J44" i="201"/>
  <c r="J45" i="201"/>
  <c r="J54" i="201"/>
  <c r="J15" i="201"/>
  <c r="J55" i="201"/>
  <c r="J52" i="201"/>
  <c r="J22" i="201"/>
  <c r="J26" i="201"/>
  <c r="J37" i="201"/>
  <c r="J33" i="201"/>
  <c r="J43" i="201"/>
  <c r="J25" i="201"/>
  <c r="J11" i="201"/>
  <c r="J36" i="201"/>
  <c r="J48" i="201"/>
  <c r="J46" i="201"/>
  <c r="J28" i="201"/>
</calcChain>
</file>

<file path=xl/sharedStrings.xml><?xml version="1.0" encoding="utf-8"?>
<sst xmlns="http://schemas.openxmlformats.org/spreadsheetml/2006/main" count="2673" uniqueCount="196">
  <si>
    <t>REPÚBLICA DOMINICANA</t>
  </si>
  <si>
    <t>#</t>
  </si>
  <si>
    <t>TOTAL</t>
  </si>
  <si>
    <t>%</t>
  </si>
  <si>
    <t>OTROS</t>
  </si>
  <si>
    <t>AZUA</t>
  </si>
  <si>
    <t>BAHORUCO</t>
  </si>
  <si>
    <t>BARAHONA</t>
  </si>
  <si>
    <t>DAJABÓN</t>
  </si>
  <si>
    <t>ELÍAS PIÑA</t>
  </si>
  <si>
    <t>ESPAILLAT</t>
  </si>
  <si>
    <t>HATO MAYOR</t>
  </si>
  <si>
    <t>HERMANAS MIRABAL</t>
  </si>
  <si>
    <t>LA ROMANA</t>
  </si>
  <si>
    <t>LA VEGA</t>
  </si>
  <si>
    <t>MONSEÑOR NOUEL</t>
  </si>
  <si>
    <t>MONTE PLATA</t>
  </si>
  <si>
    <t>MONTECRISTI</t>
  </si>
  <si>
    <t>PERAVIA</t>
  </si>
  <si>
    <t>SÁNCHEZ RAMÍREZ</t>
  </si>
  <si>
    <t>CONSTANZA</t>
  </si>
  <si>
    <t>LA ALTAGRACIA</t>
  </si>
  <si>
    <t>LAS MATAS DE FARFÁN</t>
  </si>
  <si>
    <t>SAN JOSÉ DE OCOA</t>
  </si>
  <si>
    <t>TITULO I</t>
  </si>
  <si>
    <t>TITULO II</t>
  </si>
  <si>
    <t>TITULO III</t>
  </si>
  <si>
    <t>TITULO IV</t>
  </si>
  <si>
    <t>AÑO</t>
  </si>
  <si>
    <t>I</t>
  </si>
  <si>
    <t>II</t>
  </si>
  <si>
    <t>III</t>
  </si>
  <si>
    <t>IV</t>
  </si>
  <si>
    <t xml:space="preserve"> </t>
  </si>
  <si>
    <t>PEDERNALES</t>
  </si>
  <si>
    <t>Delitos</t>
  </si>
  <si>
    <t>Total</t>
  </si>
  <si>
    <t>PROCURADURÍA GENERAL DE LA REPÚBLICA</t>
  </si>
  <si>
    <t>SANTIAGO</t>
  </si>
  <si>
    <t>EL SEIBO</t>
  </si>
  <si>
    <t>INDEPENDENCIA</t>
  </si>
  <si>
    <t>SAN PEDRO DE MACORÍS</t>
  </si>
  <si>
    <t>VALVERDE</t>
  </si>
  <si>
    <t>Abuso de confianza</t>
  </si>
  <si>
    <t>Agresión sexual</t>
  </si>
  <si>
    <t>Asociación de malhechores</t>
  </si>
  <si>
    <t>Crímenes y delitos de alta tecnología</t>
  </si>
  <si>
    <t>Difamación e injuria</t>
  </si>
  <si>
    <t>Estafa</t>
  </si>
  <si>
    <t>Falsificación</t>
  </si>
  <si>
    <t>Golpes y heridas</t>
  </si>
  <si>
    <t>Homicidio</t>
  </si>
  <si>
    <t>Ley general de salud</t>
  </si>
  <si>
    <t>Otros</t>
  </si>
  <si>
    <t>Robo calificado</t>
  </si>
  <si>
    <t>Robo simple</t>
  </si>
  <si>
    <t>Secuestro</t>
  </si>
  <si>
    <t>Tentativa de homicidio</t>
  </si>
  <si>
    <t>Tráfico ilícito de migrantes y trata de personas</t>
  </si>
  <si>
    <t>Violación sexual</t>
  </si>
  <si>
    <t>Violencia intrafamiliar</t>
  </si>
  <si>
    <t>SANTO DOMINGO ESTE</t>
  </si>
  <si>
    <t>SANTO DOMINGO OESTE</t>
  </si>
  <si>
    <t>NÚMERO DE INFRACCIONES POR CASOS</t>
  </si>
  <si>
    <t>Etiquetas de fila</t>
  </si>
  <si>
    <t>VILLA ALTAGRACIA</t>
  </si>
  <si>
    <t>Terrorismo</t>
  </si>
  <si>
    <t>Medio ambiente y recursos naturales</t>
  </si>
  <si>
    <t>Soborno</t>
  </si>
  <si>
    <t>Desaparición</t>
  </si>
  <si>
    <t>Propiedad industrial, intelectual y derecho de autor</t>
  </si>
  <si>
    <t xml:space="preserve">Tránsito y seguridad vial </t>
  </si>
  <si>
    <t>Indeterminados</t>
  </si>
  <si>
    <t>Código del menor NNA</t>
  </si>
  <si>
    <t>Violencia de género</t>
  </si>
  <si>
    <t>Amenaza</t>
  </si>
  <si>
    <t>Conflictos sociales</t>
  </si>
  <si>
    <t>SAMANÁ</t>
  </si>
  <si>
    <t>SAN CRISTÓBAL</t>
  </si>
  <si>
    <t>SAN JUAN</t>
  </si>
  <si>
    <t>DUARTE</t>
  </si>
  <si>
    <t>Crímenes y delitos contra la propiedad</t>
  </si>
  <si>
    <t>NUMERO DE INFRACCIONES REGISTRADAS POR DELITOS Y FISCALÍA – 2020 ENERO - MAYO DELITOS</t>
  </si>
  <si>
    <t>"Año de la Consolidación de la Seguridad Alimentaria"</t>
  </si>
  <si>
    <t>Fuente: Sistema Justicia 2.0.</t>
  </si>
  <si>
    <t xml:space="preserve">NÚMERO DE CASOS REGISTRADOS - REPÚBLICA DOMINICANA        </t>
  </si>
  <si>
    <t>Droga, simple posesión</t>
  </si>
  <si>
    <t>Droga, traficante de droga</t>
  </si>
  <si>
    <t>Droga, sanciones y circunstancias agravantes</t>
  </si>
  <si>
    <t>Proxenetismo</t>
  </si>
  <si>
    <t>NÚMERO DE CASOS REGISTRADOS EN EL DEPARTAMENTO JUDICIAL DE BARAHONA</t>
  </si>
  <si>
    <t>NÚMERO DE CASOS REGISTRADOS EN EL DEPARTAMENTO JUDICIAL DE LA VEGA</t>
  </si>
  <si>
    <t>NÚMERO DE CASOS REGISTRADOS EN EL DEPARTAMENTO JUDICIAL DE MONTECRISTI</t>
  </si>
  <si>
    <t>NÚMERO DE CASOS REGISTRADOS EN EL DEPARTAMENTO JUDICIAL DE PUERTO PLATA</t>
  </si>
  <si>
    <t>NÚMERO DE CASOS REGISTRADOS EN EL DEPARTAMENTO JUDICIAL DE SANTO DOMINGO</t>
  </si>
  <si>
    <t>NÚMERO DE CASOS REGISTRADOS EN EL DEPARTAMENTO JUDICIAL DE SAN JUAN DE LA MAGUANA</t>
  </si>
  <si>
    <t>NÚMERO DE CASOS REGISTRADOS EN EL DEPARTAMENTO JUDICIAL DE SAN FRANCISCO DE MACORÍS</t>
  </si>
  <si>
    <t>NÚMERO DE CASOS REGISTRADOS EN EL DEPARTAMENTO JUDICIAL DE SAN PEDRO DE MACORÍS</t>
  </si>
  <si>
    <t>NÚMERO DE CASOS REGISTRADOS EN EL DEPARTAMENTO JUDICIAL DE SANTIAGO</t>
  </si>
  <si>
    <t>Droga, distribución de droga</t>
  </si>
  <si>
    <t>NÚMERO DE CASOS REGISTRADOS EN EL DEPARTAMENTO JUDICIAL DEL DISTRITO NACIONAL</t>
  </si>
  <si>
    <t>Derechos humanos</t>
  </si>
  <si>
    <t>Ley de armas</t>
  </si>
  <si>
    <t>NÚMERO DE CASOS REGISTRADOS EN LA FISCALÍA DE SANTIAGO RODRÍGUEZ</t>
  </si>
  <si>
    <t>NÚMERO DE CASOS REGISTRADOS EN LA FISCALÍA DE SANTIAGO</t>
  </si>
  <si>
    <t>NÚMERO DE CASOS REGISTRADOS EN LA FISCALÍA DE AZUA</t>
  </si>
  <si>
    <t>NÚMERO DE CASOS REGISTRADOS EN LA FISCALÍA DE BAHORUCO</t>
  </si>
  <si>
    <t>NÚMERO DE CASOS REGISTRADOS EN LA FISCALÍA DE BARAHONA</t>
  </si>
  <si>
    <t>NÚMERO DE CASOS REGISTRADOS EN LA FISCALÍA DE CONSTANZA</t>
  </si>
  <si>
    <t>NÚMERO DE CASOS REGISTRADOS EN LA FISCALÍA DE DAJABÓN</t>
  </si>
  <si>
    <t>NÚMERO DE CASOS REGISTRADOS EN LA FISCALÍA DEL DISTRITO NACIONAL</t>
  </si>
  <si>
    <t>NÚMERO DE CASOS REGISTRADOS EN LA FISCALÍA DE EL SEIBO</t>
  </si>
  <si>
    <t>NÚMERO DE CASOS REGISTRADOS EN LA FISCALÍA DE ELÍAS PIÑA</t>
  </si>
  <si>
    <t>NÚMERO DE CASOS REGISTRADOS EN LA FISCALÍA DE ESPAILLAT</t>
  </si>
  <si>
    <t>NÚMERO DE CASOS REGISTRADOS EN LA FISCALÍA DE HATO MAYOR</t>
  </si>
  <si>
    <t>NÚMERO DE CASOS REGISTRADOS EN LA FISCALÍA DE HERMANAS MIRABAL</t>
  </si>
  <si>
    <t>NÚMERO DE CASOS REGISTRADOS EN LA FISCALÍA DE INDEPENDENCIA</t>
  </si>
  <si>
    <t>NÚMERO DE CASOS REGISTRADOS EN LA FISCALÍA DE LA ALTAGRACIA</t>
  </si>
  <si>
    <t>NÚMERO DE CASOS REGISTRADOS EN LA FISCALÍA DE LA ROMANA</t>
  </si>
  <si>
    <t>NÚMERO DE CASOS REGISTRADOS EN LA FISCALÍA DE LA VEGA</t>
  </si>
  <si>
    <t>NÚMERO DE CASOS REGISTRADOS EN LA FISCALÍA DE LAS MATAS DE FARFÁN</t>
  </si>
  <si>
    <t>NÚMERO DE CASOS REGISTRADOS EN LA FISCALÍA DE MONSEÑOR NOUEL</t>
  </si>
  <si>
    <t>NÚMERO DE CASOS REGISTRADOS EN LA FISCALÍA DE MONTECRISTI</t>
  </si>
  <si>
    <t>NÚMERO DE CASOS REGISTRADOS EN LA FISCALÍA DE MONTE PLATA</t>
  </si>
  <si>
    <t>NÚMERO DE CASOS REGISTRADOS EN LA FISCALÍA DE PEDERNALES</t>
  </si>
  <si>
    <t>NÚMERO DE CASOS REGISTRADOS EN LA FISCALÍA DE PERAVIA</t>
  </si>
  <si>
    <t>NÚMERO DE CASOS REGISTRADOS EN LA FISCALÍA DE PUERTO PLATA</t>
  </si>
  <si>
    <t>NÚMERO DE CASOS REGISTRADOS EN LA FISCALÍA DE SAMANÁ</t>
  </si>
  <si>
    <t>NÚMERO DE CASOS REGISTRADOS EN LA FISCALÍA DE SAN CRISTÓBAL</t>
  </si>
  <si>
    <t>NÚMERO DE CASOS REGISTRADOS EN LA FISCALÍA DE SAN FRANCISCO DE MACORÍS</t>
  </si>
  <si>
    <t>NÚMERO DE CASOS REGISTRADOS EN LA FISCALÍA DE SAN JOSÉ DE OCOA</t>
  </si>
  <si>
    <t>NÚMERO DE CASOS REGISTRADOS EN LA FISCALÍA DE SAN JUAN DE LA MAGUANA</t>
  </si>
  <si>
    <t>NÚMERO DE CASOS REGISTRADOS EN LA FISCALÍA DE SAN PEDRO DE MACORÍS</t>
  </si>
  <si>
    <t>NÚMERO DE CASOS REGISTRADOS EN LA FISCALÍA DE SÁNCHEZ RAMÍREZ</t>
  </si>
  <si>
    <t>NÚMERO DE CASOS REGISTRADOS EN LA FISCALÍA DE SANTO DOMINGO ESTE</t>
  </si>
  <si>
    <t>NÚMERO DE CASOS REGISTRADOS EN LA FISCALÍA DE SANTO DOMINGO OESTE</t>
  </si>
  <si>
    <t>NÚMERO DE CASOS REGISTRADOS EN LA FISCALÍA DE VALVERDE</t>
  </si>
  <si>
    <t>NÚMERO DE CASOS REGISTRADOS EN LA FISCALÍA DE VILLA ALTAGRACIA</t>
  </si>
  <si>
    <t>NÚMERO DE CASOS REGISTRADOS EN LA FISCALÍA DE MARÍA TRINIDAD SÁNCHEZ</t>
  </si>
  <si>
    <t>SANTIAGO RODRÍGUEZ</t>
  </si>
  <si>
    <t>NÚMERO DE CASOS REGISTRADOS EN EL DEPARTAMENTO JUDICIAL DE SAN CRISTÓBAL</t>
  </si>
  <si>
    <t>MARÍA TRINIDAD SÁNCHEZ</t>
  </si>
  <si>
    <t>Daños y perjuicios a la cosa ajena</t>
  </si>
  <si>
    <t>Pérdida de documento de identidad</t>
  </si>
  <si>
    <t>Juegos de azar</t>
  </si>
  <si>
    <t>Protección animal y tenencia responsable</t>
  </si>
  <si>
    <t>Ley de cheques</t>
  </si>
  <si>
    <t xml:space="preserve">Contra el lavado de activos </t>
  </si>
  <si>
    <t>Santo Domingo Este</t>
  </si>
  <si>
    <t>Santiago</t>
  </si>
  <si>
    <t>Puerto Plata</t>
  </si>
  <si>
    <t>Distrito Nacional</t>
  </si>
  <si>
    <t>La Vega</t>
  </si>
  <si>
    <t>Barahona</t>
  </si>
  <si>
    <t>La Romana</t>
  </si>
  <si>
    <t>La Altagracia</t>
  </si>
  <si>
    <t>Azua</t>
  </si>
  <si>
    <t>Monseñor Nouel</t>
  </si>
  <si>
    <t>Peravia</t>
  </si>
  <si>
    <t>Hato Mayor</t>
  </si>
  <si>
    <t>Santiago Rodríguez</t>
  </si>
  <si>
    <t>Monte Plata</t>
  </si>
  <si>
    <t>Constanza</t>
  </si>
  <si>
    <t>Elías Piña</t>
  </si>
  <si>
    <t>Hermanas Mirabal</t>
  </si>
  <si>
    <t>Villa Altagracia</t>
  </si>
  <si>
    <t>Valverde</t>
  </si>
  <si>
    <t>Bahoruco</t>
  </si>
  <si>
    <t>Samaná</t>
  </si>
  <si>
    <t>Independencia</t>
  </si>
  <si>
    <t>Pedernales</t>
  </si>
  <si>
    <t>El Seibo</t>
  </si>
  <si>
    <t>Espaillat</t>
  </si>
  <si>
    <t>San Juan de la Maguana</t>
  </si>
  <si>
    <t>San Cristóbal</t>
  </si>
  <si>
    <t>San Francisco de Macorís</t>
  </si>
  <si>
    <t>San Pedro de Macorís</t>
  </si>
  <si>
    <t>María Trinidad Sánchez</t>
  </si>
  <si>
    <t>Sánchez Ramírez</t>
  </si>
  <si>
    <t>Las Matas de Farfán</t>
  </si>
  <si>
    <t>Santo Domingo Oeste</t>
  </si>
  <si>
    <t>ORDENADOS SEGÚN LAS FISCALÍAS</t>
  </si>
  <si>
    <t>Dajabón</t>
  </si>
  <si>
    <t>Monte Cristi</t>
  </si>
  <si>
    <t>San José de Ocoa</t>
  </si>
  <si>
    <t>Código de trabajo</t>
  </si>
  <si>
    <t>FISCALÍAS</t>
  </si>
  <si>
    <t>FISCALIAS</t>
  </si>
  <si>
    <t>TOTAl</t>
  </si>
  <si>
    <t>Droga, delitos y sanciones</t>
  </si>
  <si>
    <t>Total general</t>
  </si>
  <si>
    <t>Aborto y tentativa</t>
  </si>
  <si>
    <t>Prevaricación</t>
  </si>
  <si>
    <t xml:space="preserve"> ENERO-MAYO DE 2022</t>
  </si>
  <si>
    <t xml:space="preserve"> ENERO-DICIEMBRE DE 2022</t>
  </si>
  <si>
    <t>DATOS DE CASOS POR FISCALIAS  ENERO-DICIEMBRE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</si>
</sst>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sz val="14"/>
      <color theme="1"/>
      <name val="Times New Roman"/>
      <family val="1"/>
    </font>
    <font>
      <b/>
      <sz val="11"/>
      <name val="Gill Sans MT"/>
      <family val="2"/>
    </font>
    <font>
      <b/>
      <sz val="12"/>
      <color theme="1"/>
      <name val="Gill Sans MT"/>
      <family val="2"/>
    </font>
    <font>
      <b/>
      <sz val="11"/>
      <color rgb="FFFF0000"/>
      <name val="Gill Sans MT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/>
    <xf numFmtId="3" fontId="5" fillId="0" borderId="5" xfId="0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9" xfId="1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6" fillId="4" borderId="5" xfId="0" applyFont="1" applyFill="1" applyBorder="1"/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textRotation="90"/>
    </xf>
    <xf numFmtId="0" fontId="0" fillId="0" borderId="0" xfId="0" applyAlignment="1">
      <alignment horizontal="center" textRotation="90"/>
    </xf>
    <xf numFmtId="0" fontId="4" fillId="0" borderId="0" xfId="0" applyFont="1" applyAlignment="1">
      <alignment horizontal="left"/>
    </xf>
    <xf numFmtId="0" fontId="7" fillId="0" borderId="0" xfId="0" applyFont="1"/>
    <xf numFmtId="0" fontId="11" fillId="0" borderId="0" xfId="0" applyFont="1" applyAlignment="1">
      <alignment wrapText="1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center" wrapText="1"/>
    </xf>
    <xf numFmtId="0" fontId="9" fillId="0" borderId="0" xfId="0" applyFont="1" applyAlignment="1"/>
    <xf numFmtId="3" fontId="0" fillId="0" borderId="0" xfId="0" applyNumberFormat="1"/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0" fontId="4" fillId="0" borderId="0" xfId="0" applyNumberFormat="1" applyFont="1"/>
    <xf numFmtId="3" fontId="7" fillId="0" borderId="8" xfId="0" applyNumberFormat="1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5" borderId="2" xfId="0" applyFont="1" applyFill="1" applyBorder="1"/>
    <xf numFmtId="0" fontId="6" fillId="0" borderId="4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12" fillId="0" borderId="0" xfId="0" applyFont="1"/>
    <xf numFmtId="0" fontId="5" fillId="5" borderId="2" xfId="0" applyFont="1" applyFill="1" applyBorder="1" applyAlignment="1">
      <alignment horizontal="center" textRotation="90" wrapText="1"/>
    </xf>
    <xf numFmtId="0" fontId="5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7" fontId="0" fillId="0" borderId="0" xfId="0" applyNumberFormat="1"/>
    <xf numFmtId="17" fontId="10" fillId="0" borderId="12" xfId="0" applyNumberFormat="1" applyFont="1" applyBorder="1" applyAlignment="1"/>
    <xf numFmtId="0" fontId="6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13" xfId="0" applyFont="1" applyFill="1" applyBorder="1"/>
    <xf numFmtId="3" fontId="5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6" fillId="0" borderId="13" xfId="0" applyFont="1" applyFill="1" applyBorder="1" applyAlignment="1"/>
    <xf numFmtId="0" fontId="6" fillId="0" borderId="13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right"/>
    </xf>
    <xf numFmtId="0" fontId="10" fillId="7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164" fontId="10" fillId="8" borderId="8" xfId="0" applyNumberFormat="1" applyFont="1" applyFill="1" applyBorder="1" applyAlignment="1">
      <alignment horizontal="center" vertical="center"/>
    </xf>
    <xf numFmtId="17" fontId="10" fillId="0" borderId="12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2F75B5"/>
      <color rgb="FF9BC2E6"/>
      <color rgb="FFBDD7EE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750898353530808"/>
          <c:y val="1.1477330369790383E-2"/>
          <c:w val="0.43254052930201509"/>
          <c:h val="0.96431777601907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 b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FISCALIAS!$C$11:$C$46</c:f>
              <c:strCache>
                <c:ptCount val="36"/>
                <c:pt idx="0">
                  <c:v>Santiago</c:v>
                </c:pt>
                <c:pt idx="1">
                  <c:v>Santo Domingo Este</c:v>
                </c:pt>
                <c:pt idx="2">
                  <c:v>Santo Domingo Oeste</c:v>
                </c:pt>
                <c:pt idx="3">
                  <c:v>San Cristóbal</c:v>
                </c:pt>
                <c:pt idx="4">
                  <c:v>Puerto Plata</c:v>
                </c:pt>
                <c:pt idx="5">
                  <c:v>Distrito Nacional</c:v>
                </c:pt>
                <c:pt idx="6">
                  <c:v>Barahona</c:v>
                </c:pt>
                <c:pt idx="7">
                  <c:v>La Vega</c:v>
                </c:pt>
                <c:pt idx="8">
                  <c:v>San Francisco de Macorís</c:v>
                </c:pt>
                <c:pt idx="9">
                  <c:v>San Pedro de Macorís</c:v>
                </c:pt>
                <c:pt idx="10">
                  <c:v>Azua</c:v>
                </c:pt>
                <c:pt idx="11">
                  <c:v>La Altagracia</c:v>
                </c:pt>
                <c:pt idx="12">
                  <c:v>Peravia</c:v>
                </c:pt>
                <c:pt idx="13">
                  <c:v>Monte Cristi</c:v>
                </c:pt>
                <c:pt idx="14">
                  <c:v>Hato Mayor</c:v>
                </c:pt>
                <c:pt idx="15">
                  <c:v>María Trinidad Sánchez</c:v>
                </c:pt>
                <c:pt idx="16">
                  <c:v>Sánchez Ramírez</c:v>
                </c:pt>
                <c:pt idx="17">
                  <c:v>Monte Plata</c:v>
                </c:pt>
                <c:pt idx="18">
                  <c:v>La Romana</c:v>
                </c:pt>
                <c:pt idx="19">
                  <c:v>Espaillat</c:v>
                </c:pt>
                <c:pt idx="20">
                  <c:v>Villa Altagracia</c:v>
                </c:pt>
                <c:pt idx="21">
                  <c:v>Monseñor Nouel</c:v>
                </c:pt>
                <c:pt idx="22">
                  <c:v>Hermanas Mirabal</c:v>
                </c:pt>
                <c:pt idx="23">
                  <c:v>Santiago Rodríguez</c:v>
                </c:pt>
                <c:pt idx="24">
                  <c:v>Constanza</c:v>
                </c:pt>
                <c:pt idx="25">
                  <c:v>Las Matas de Farfán</c:v>
                </c:pt>
                <c:pt idx="26">
                  <c:v>Elías Piña</c:v>
                </c:pt>
                <c:pt idx="27">
                  <c:v>Bahoruco</c:v>
                </c:pt>
                <c:pt idx="28">
                  <c:v>Dajabón</c:v>
                </c:pt>
                <c:pt idx="29">
                  <c:v>Valverde</c:v>
                </c:pt>
                <c:pt idx="30">
                  <c:v>Samaná</c:v>
                </c:pt>
                <c:pt idx="31">
                  <c:v>El Seibo</c:v>
                </c:pt>
                <c:pt idx="32">
                  <c:v>Pedernales</c:v>
                </c:pt>
                <c:pt idx="33">
                  <c:v>San Juan de la Maguana</c:v>
                </c:pt>
                <c:pt idx="34">
                  <c:v>Independencia</c:v>
                </c:pt>
                <c:pt idx="35">
                  <c:v>San José de Ocoa</c:v>
                </c:pt>
              </c:strCache>
            </c:strRef>
          </c:cat>
          <c:val>
            <c:numRef>
              <c:f>FISCALIAS!$D$11:$D$46</c:f>
              <c:numCache>
                <c:formatCode>#,##0</c:formatCode>
                <c:ptCount val="36"/>
                <c:pt idx="0">
                  <c:v>30714</c:v>
                </c:pt>
                <c:pt idx="1">
                  <c:v>19966</c:v>
                </c:pt>
                <c:pt idx="2">
                  <c:v>16477</c:v>
                </c:pt>
                <c:pt idx="3">
                  <c:v>11139</c:v>
                </c:pt>
                <c:pt idx="4">
                  <c:v>7960</c:v>
                </c:pt>
                <c:pt idx="5">
                  <c:v>7519</c:v>
                </c:pt>
                <c:pt idx="6">
                  <c:v>5328</c:v>
                </c:pt>
                <c:pt idx="7">
                  <c:v>4983</c:v>
                </c:pt>
                <c:pt idx="8">
                  <c:v>4970</c:v>
                </c:pt>
                <c:pt idx="9">
                  <c:v>4127</c:v>
                </c:pt>
                <c:pt idx="10">
                  <c:v>3802</c:v>
                </c:pt>
                <c:pt idx="11">
                  <c:v>3469</c:v>
                </c:pt>
                <c:pt idx="12">
                  <c:v>3347</c:v>
                </c:pt>
                <c:pt idx="13">
                  <c:v>3154</c:v>
                </c:pt>
                <c:pt idx="14">
                  <c:v>2884</c:v>
                </c:pt>
                <c:pt idx="15">
                  <c:v>2730</c:v>
                </c:pt>
                <c:pt idx="16">
                  <c:v>2572</c:v>
                </c:pt>
                <c:pt idx="17">
                  <c:v>2526</c:v>
                </c:pt>
                <c:pt idx="18">
                  <c:v>2522</c:v>
                </c:pt>
                <c:pt idx="19">
                  <c:v>2421</c:v>
                </c:pt>
                <c:pt idx="20">
                  <c:v>2366</c:v>
                </c:pt>
                <c:pt idx="21">
                  <c:v>1845</c:v>
                </c:pt>
                <c:pt idx="22">
                  <c:v>1812</c:v>
                </c:pt>
                <c:pt idx="23">
                  <c:v>1712</c:v>
                </c:pt>
                <c:pt idx="24">
                  <c:v>1640</c:v>
                </c:pt>
                <c:pt idx="25">
                  <c:v>1594</c:v>
                </c:pt>
                <c:pt idx="26">
                  <c:v>1492</c:v>
                </c:pt>
                <c:pt idx="27">
                  <c:v>1317</c:v>
                </c:pt>
                <c:pt idx="28">
                  <c:v>1228</c:v>
                </c:pt>
                <c:pt idx="29">
                  <c:v>1162</c:v>
                </c:pt>
                <c:pt idx="30">
                  <c:v>979</c:v>
                </c:pt>
                <c:pt idx="31">
                  <c:v>810</c:v>
                </c:pt>
                <c:pt idx="32">
                  <c:v>646</c:v>
                </c:pt>
                <c:pt idx="33">
                  <c:v>507</c:v>
                </c:pt>
                <c:pt idx="34">
                  <c:v>468</c:v>
                </c:pt>
                <c:pt idx="3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E-4EEA-AC00-2D01277320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6432"/>
        <c:axId val="297046992"/>
      </c:barChart>
      <c:catAx>
        <c:axId val="2970464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000" b="0"/>
            </a:pPr>
            <a:endParaRPr lang="es-DO"/>
          </a:p>
        </c:txPr>
        <c:crossAx val="297046992"/>
        <c:crosses val="autoZero"/>
        <c:auto val="1"/>
        <c:lblAlgn val="ctr"/>
        <c:lblOffset val="100"/>
        <c:noMultiLvlLbl val="0"/>
      </c:catAx>
      <c:valAx>
        <c:axId val="2970469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64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842845778889494"/>
          <c:y val="2.266905825960944E-2"/>
          <c:w val="0.44790304179379764"/>
          <c:h val="0.941870995855247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'ELÍAS PIÑA'!$C$10:$C$56</c:f>
              <c:strCache>
                <c:ptCount val="47"/>
                <c:pt idx="0">
                  <c:v>Código del menor NNA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Violencia intrafamiliar</c:v>
                </c:pt>
                <c:pt idx="5">
                  <c:v>Violencia de género</c:v>
                </c:pt>
                <c:pt idx="6">
                  <c:v>Daños y perjuicios a la cosa ajena</c:v>
                </c:pt>
                <c:pt idx="7">
                  <c:v>Agresión sexual</c:v>
                </c:pt>
                <c:pt idx="8">
                  <c:v>Tentativa de homicidio</c:v>
                </c:pt>
                <c:pt idx="9">
                  <c:v>Protección animal y tenencia responsable</c:v>
                </c:pt>
                <c:pt idx="10">
                  <c:v>Código de trabajo</c:v>
                </c:pt>
                <c:pt idx="11">
                  <c:v>Droga, traficante de droga</c:v>
                </c:pt>
                <c:pt idx="12">
                  <c:v>Estafa</c:v>
                </c:pt>
                <c:pt idx="13">
                  <c:v>Desaparición</c:v>
                </c:pt>
                <c:pt idx="14">
                  <c:v>Crímenes y delitos de alta tecnología</c:v>
                </c:pt>
                <c:pt idx="15">
                  <c:v>Asociación de malhechores</c:v>
                </c:pt>
                <c:pt idx="16">
                  <c:v>Abuso de confianza</c:v>
                </c:pt>
                <c:pt idx="17">
                  <c:v>Ley de armas</c:v>
                </c:pt>
                <c:pt idx="18">
                  <c:v>Violación sexual</c:v>
                </c:pt>
                <c:pt idx="19">
                  <c:v>Tránsito y seguridad vial </c:v>
                </c:pt>
                <c:pt idx="20">
                  <c:v>Homicidio</c:v>
                </c:pt>
                <c:pt idx="21">
                  <c:v>Droga, simple posesión</c:v>
                </c:pt>
                <c:pt idx="22">
                  <c:v>Droga, distribución de droga</c:v>
                </c:pt>
                <c:pt idx="23">
                  <c:v>Tráfico ilícito de migrantes y trata de personas</c:v>
                </c:pt>
                <c:pt idx="24">
                  <c:v>Pérdida de documento de identidad</c:v>
                </c:pt>
                <c:pt idx="25">
                  <c:v>Crímenes y delitos contra la propiedad</c:v>
                </c:pt>
                <c:pt idx="26">
                  <c:v>Propiedad industrial, intelectual y derecho de autor</c:v>
                </c:pt>
                <c:pt idx="27">
                  <c:v>Secuestro</c:v>
                </c:pt>
                <c:pt idx="28">
                  <c:v>Falsificación</c:v>
                </c:pt>
                <c:pt idx="29">
                  <c:v>Robo simple</c:v>
                </c:pt>
                <c:pt idx="30">
                  <c:v>Difamación e injuria</c:v>
                </c:pt>
                <c:pt idx="31">
                  <c:v>Medio ambiente y recursos naturales</c:v>
                </c:pt>
                <c:pt idx="32">
                  <c:v>Juegos de azar</c:v>
                </c:pt>
                <c:pt idx="33">
                  <c:v>Droga, sanciones y circunstancias agravantes</c:v>
                </c:pt>
                <c:pt idx="34">
                  <c:v>Conflictos sociales</c:v>
                </c:pt>
                <c:pt idx="35">
                  <c:v>Contra el lavado de activos </c:v>
                </c:pt>
                <c:pt idx="36">
                  <c:v>Ley general de salud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'ELÍAS PIÑA'!$D$10:$D$56</c:f>
              <c:numCache>
                <c:formatCode>#,##0</c:formatCode>
                <c:ptCount val="47"/>
                <c:pt idx="0">
                  <c:v>243</c:v>
                </c:pt>
                <c:pt idx="1">
                  <c:v>202</c:v>
                </c:pt>
                <c:pt idx="2">
                  <c:v>185</c:v>
                </c:pt>
                <c:pt idx="3">
                  <c:v>152</c:v>
                </c:pt>
                <c:pt idx="4">
                  <c:v>126</c:v>
                </c:pt>
                <c:pt idx="5">
                  <c:v>111</c:v>
                </c:pt>
                <c:pt idx="6">
                  <c:v>70</c:v>
                </c:pt>
                <c:pt idx="7">
                  <c:v>35</c:v>
                </c:pt>
                <c:pt idx="8">
                  <c:v>33</c:v>
                </c:pt>
                <c:pt idx="9">
                  <c:v>31</c:v>
                </c:pt>
                <c:pt idx="10">
                  <c:v>30</c:v>
                </c:pt>
                <c:pt idx="11">
                  <c:v>26</c:v>
                </c:pt>
                <c:pt idx="12">
                  <c:v>23</c:v>
                </c:pt>
                <c:pt idx="13">
                  <c:v>23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20</c:v>
                </c:pt>
                <c:pt idx="19">
                  <c:v>20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13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4-412C-AE6E-D3D5FED4A3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42368"/>
        <c:axId val="298142928"/>
      </c:barChart>
      <c:catAx>
        <c:axId val="29814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42928"/>
        <c:crosses val="autoZero"/>
        <c:auto val="1"/>
        <c:lblAlgn val="ctr"/>
        <c:lblOffset val="100"/>
        <c:noMultiLvlLbl val="0"/>
      </c:catAx>
      <c:valAx>
        <c:axId val="2981429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4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842845778889494"/>
          <c:y val="2.4755626204001499E-2"/>
          <c:w val="0.44790304179379764"/>
          <c:h val="0.941870995855247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ESPAILLAT!$C$10:$C$56</c:f>
              <c:strCache>
                <c:ptCount val="47"/>
                <c:pt idx="0">
                  <c:v>Código del menor NNA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Amenaza</c:v>
                </c:pt>
                <c:pt idx="4">
                  <c:v>Crímenes y delitos de alta tecnología</c:v>
                </c:pt>
                <c:pt idx="5">
                  <c:v>Droga, traficante de droga</c:v>
                </c:pt>
                <c:pt idx="6">
                  <c:v>Ley de armas</c:v>
                </c:pt>
                <c:pt idx="7">
                  <c:v>Daños y perjuicios a la cosa ajena</c:v>
                </c:pt>
                <c:pt idx="8">
                  <c:v>Protección animal y tenencia responsable</c:v>
                </c:pt>
                <c:pt idx="9">
                  <c:v>Abuso de confianza</c:v>
                </c:pt>
                <c:pt idx="10">
                  <c:v>Estafa</c:v>
                </c:pt>
                <c:pt idx="11">
                  <c:v>Homicidio</c:v>
                </c:pt>
                <c:pt idx="12">
                  <c:v>Droga, distribución de droga</c:v>
                </c:pt>
                <c:pt idx="13">
                  <c:v>Asociación de malhechores</c:v>
                </c:pt>
                <c:pt idx="14">
                  <c:v>Droga, sanciones y circunstancias agravantes</c:v>
                </c:pt>
                <c:pt idx="15">
                  <c:v>Robo simple</c:v>
                </c:pt>
                <c:pt idx="16">
                  <c:v>Tentativa de homicidio</c:v>
                </c:pt>
                <c:pt idx="17">
                  <c:v>Código de trabajo</c:v>
                </c:pt>
                <c:pt idx="18">
                  <c:v>Falsificación</c:v>
                </c:pt>
                <c:pt idx="19">
                  <c:v>Difamación e injuria</c:v>
                </c:pt>
                <c:pt idx="20">
                  <c:v>Propiedad industrial, intelectual y derecho de autor</c:v>
                </c:pt>
                <c:pt idx="21">
                  <c:v>Droga, simple posesión</c:v>
                </c:pt>
                <c:pt idx="22">
                  <c:v>Pérdida de documento de identidad</c:v>
                </c:pt>
                <c:pt idx="23">
                  <c:v>Crímenes y delitos contra la propiedad</c:v>
                </c:pt>
                <c:pt idx="24">
                  <c:v>Ley general de salud</c:v>
                </c:pt>
                <c:pt idx="25">
                  <c:v>Droga, delitos y sanciones</c:v>
                </c:pt>
                <c:pt idx="26">
                  <c:v>Violencia intrafamiliar</c:v>
                </c:pt>
                <c:pt idx="27">
                  <c:v>Violencia de género</c:v>
                </c:pt>
                <c:pt idx="28">
                  <c:v>Agresión sexual</c:v>
                </c:pt>
                <c:pt idx="29">
                  <c:v>Violación sexual</c:v>
                </c:pt>
                <c:pt idx="30">
                  <c:v>Tránsito y seguridad vial </c:v>
                </c:pt>
                <c:pt idx="31">
                  <c:v>Desaparición</c:v>
                </c:pt>
                <c:pt idx="32">
                  <c:v>Conflictos sociales</c:v>
                </c:pt>
                <c:pt idx="33">
                  <c:v>Tráfico ilícito de migrantes y trata de personas</c:v>
                </c:pt>
                <c:pt idx="34">
                  <c:v>Medio ambiente y recursos naturales</c:v>
                </c:pt>
                <c:pt idx="35">
                  <c:v>Secuestro</c:v>
                </c:pt>
                <c:pt idx="36">
                  <c:v>Contra el lavado de activos 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Derechos humanos</c:v>
                </c:pt>
                <c:pt idx="40">
                  <c:v>Proxenetismo</c:v>
                </c:pt>
                <c:pt idx="41">
                  <c:v>Terrorismo</c:v>
                </c:pt>
                <c:pt idx="42">
                  <c:v>Soborno</c:v>
                </c:pt>
                <c:pt idx="43">
                  <c:v>Prevaricación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ESPAILLAT!$D$10:$D$56</c:f>
              <c:numCache>
                <c:formatCode>#,##0</c:formatCode>
                <c:ptCount val="47"/>
                <c:pt idx="0">
                  <c:v>976</c:v>
                </c:pt>
                <c:pt idx="1">
                  <c:v>402</c:v>
                </c:pt>
                <c:pt idx="2">
                  <c:v>366</c:v>
                </c:pt>
                <c:pt idx="3">
                  <c:v>136</c:v>
                </c:pt>
                <c:pt idx="4">
                  <c:v>119</c:v>
                </c:pt>
                <c:pt idx="5">
                  <c:v>70</c:v>
                </c:pt>
                <c:pt idx="6">
                  <c:v>65</c:v>
                </c:pt>
                <c:pt idx="7">
                  <c:v>44</c:v>
                </c:pt>
                <c:pt idx="8">
                  <c:v>41</c:v>
                </c:pt>
                <c:pt idx="9">
                  <c:v>36</c:v>
                </c:pt>
                <c:pt idx="10">
                  <c:v>34</c:v>
                </c:pt>
                <c:pt idx="11">
                  <c:v>32</c:v>
                </c:pt>
                <c:pt idx="12">
                  <c:v>25</c:v>
                </c:pt>
                <c:pt idx="13">
                  <c:v>15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</c:v>
                </c:pt>
                <c:pt idx="4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9-4286-A4BD-239710E4C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42368"/>
        <c:axId val="298142928"/>
      </c:barChart>
      <c:catAx>
        <c:axId val="29814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42928"/>
        <c:crosses val="autoZero"/>
        <c:auto val="1"/>
        <c:lblAlgn val="ctr"/>
        <c:lblOffset val="100"/>
        <c:noMultiLvlLbl val="0"/>
      </c:catAx>
      <c:valAx>
        <c:axId val="2981429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4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'HATO MAYOR'!$C$10:$C$56</c:f>
              <c:strCache>
                <c:ptCount val="47"/>
                <c:pt idx="0">
                  <c:v>Droga, simple posesión</c:v>
                </c:pt>
                <c:pt idx="1">
                  <c:v>Amenaza</c:v>
                </c:pt>
                <c:pt idx="2">
                  <c:v>Código del menor NNA</c:v>
                </c:pt>
                <c:pt idx="3">
                  <c:v>Robo calificado</c:v>
                </c:pt>
                <c:pt idx="4">
                  <c:v>Violencia intrafamiliar</c:v>
                </c:pt>
                <c:pt idx="5">
                  <c:v>Golpes y heridas</c:v>
                </c:pt>
                <c:pt idx="6">
                  <c:v>Ley de armas</c:v>
                </c:pt>
                <c:pt idx="7">
                  <c:v>Violencia de género</c:v>
                </c:pt>
                <c:pt idx="8">
                  <c:v>Daños y perjuicios a la cosa ajena</c:v>
                </c:pt>
                <c:pt idx="9">
                  <c:v>Abuso de confianza</c:v>
                </c:pt>
                <c:pt idx="10">
                  <c:v>Droga, distribución de droga</c:v>
                </c:pt>
                <c:pt idx="11">
                  <c:v>Código de trabajo</c:v>
                </c:pt>
                <c:pt idx="12">
                  <c:v>Crímenes y delitos de alta tecnología</c:v>
                </c:pt>
                <c:pt idx="13">
                  <c:v>Difamación e injuria</c:v>
                </c:pt>
                <c:pt idx="14">
                  <c:v>Protección animal y tenencia responsable</c:v>
                </c:pt>
                <c:pt idx="15">
                  <c:v>Agresión sexual</c:v>
                </c:pt>
                <c:pt idx="16">
                  <c:v>Droga, traficante de droga</c:v>
                </c:pt>
                <c:pt idx="17">
                  <c:v>Asociación de malhechores</c:v>
                </c:pt>
                <c:pt idx="18">
                  <c:v>Estafa</c:v>
                </c:pt>
                <c:pt idx="19">
                  <c:v>Violación sexual</c:v>
                </c:pt>
                <c:pt idx="20">
                  <c:v>Crímenes y delitos contra la propiedad</c:v>
                </c:pt>
                <c:pt idx="21">
                  <c:v>Homicidio</c:v>
                </c:pt>
                <c:pt idx="22">
                  <c:v>Robo simple</c:v>
                </c:pt>
                <c:pt idx="23">
                  <c:v>Tentativa de homicidio</c:v>
                </c:pt>
                <c:pt idx="24">
                  <c:v>Medio ambiente y recursos naturales</c:v>
                </c:pt>
                <c:pt idx="25">
                  <c:v>Tráfico ilícito de migrantes y trata de personas</c:v>
                </c:pt>
                <c:pt idx="26">
                  <c:v>Tránsito y seguridad vial </c:v>
                </c:pt>
                <c:pt idx="27">
                  <c:v>Propiedad industrial, intelectual y derecho de autor</c:v>
                </c:pt>
                <c:pt idx="28">
                  <c:v>Pérdida de documento de identidad</c:v>
                </c:pt>
                <c:pt idx="29">
                  <c:v>Falsificación</c:v>
                </c:pt>
                <c:pt idx="30">
                  <c:v>Droga, sanciones y circunstancias agravantes</c:v>
                </c:pt>
                <c:pt idx="31">
                  <c:v>Secuestro</c:v>
                </c:pt>
                <c:pt idx="32">
                  <c:v>Ley de cheques</c:v>
                </c:pt>
                <c:pt idx="33">
                  <c:v>Proxenetismo</c:v>
                </c:pt>
                <c:pt idx="34">
                  <c:v>Desaparición</c:v>
                </c:pt>
                <c:pt idx="35">
                  <c:v>Conflictos sociales</c:v>
                </c:pt>
                <c:pt idx="36">
                  <c:v>Contra el lavado de activos </c:v>
                </c:pt>
                <c:pt idx="37">
                  <c:v>Ley general de salud</c:v>
                </c:pt>
                <c:pt idx="38">
                  <c:v>Juegos de azar</c:v>
                </c:pt>
                <c:pt idx="39">
                  <c:v>Derechos humanos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'HATO MAYOR'!$D$10:$D$56</c:f>
              <c:numCache>
                <c:formatCode>#,##0</c:formatCode>
                <c:ptCount val="47"/>
                <c:pt idx="0">
                  <c:v>479</c:v>
                </c:pt>
                <c:pt idx="1">
                  <c:v>356</c:v>
                </c:pt>
                <c:pt idx="2">
                  <c:v>349</c:v>
                </c:pt>
                <c:pt idx="3">
                  <c:v>277</c:v>
                </c:pt>
                <c:pt idx="4">
                  <c:v>277</c:v>
                </c:pt>
                <c:pt idx="5">
                  <c:v>255</c:v>
                </c:pt>
                <c:pt idx="6">
                  <c:v>167</c:v>
                </c:pt>
                <c:pt idx="7">
                  <c:v>146</c:v>
                </c:pt>
                <c:pt idx="8">
                  <c:v>88</c:v>
                </c:pt>
                <c:pt idx="9">
                  <c:v>88</c:v>
                </c:pt>
                <c:pt idx="10">
                  <c:v>77</c:v>
                </c:pt>
                <c:pt idx="11">
                  <c:v>46</c:v>
                </c:pt>
                <c:pt idx="12">
                  <c:v>34</c:v>
                </c:pt>
                <c:pt idx="13">
                  <c:v>34</c:v>
                </c:pt>
                <c:pt idx="14">
                  <c:v>27</c:v>
                </c:pt>
                <c:pt idx="15">
                  <c:v>23</c:v>
                </c:pt>
                <c:pt idx="16">
                  <c:v>21</c:v>
                </c:pt>
                <c:pt idx="17">
                  <c:v>16</c:v>
                </c:pt>
                <c:pt idx="18">
                  <c:v>13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7</c:v>
                </c:pt>
                <c:pt idx="25">
                  <c:v>6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22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C-43F8-B216-9C01355EC1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035504"/>
        <c:axId val="298036064"/>
      </c:barChart>
      <c:catAx>
        <c:axId val="2980355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036064"/>
        <c:crosses val="autoZero"/>
        <c:auto val="1"/>
        <c:lblAlgn val="ctr"/>
        <c:lblOffset val="100"/>
        <c:noMultiLvlLbl val="0"/>
      </c:catAx>
      <c:valAx>
        <c:axId val="2980360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0355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'HERMANAS MIRABAL'!$C$10:$C$56</c:f>
              <c:strCache>
                <c:ptCount val="47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Violencia de género</c:v>
                </c:pt>
                <c:pt idx="4">
                  <c:v>Golpes y heridas</c:v>
                </c:pt>
                <c:pt idx="5">
                  <c:v>Crímenes y delitos de alta tecnología</c:v>
                </c:pt>
                <c:pt idx="6">
                  <c:v>Abuso de confianza</c:v>
                </c:pt>
                <c:pt idx="7">
                  <c:v>Código de trabajo</c:v>
                </c:pt>
                <c:pt idx="8">
                  <c:v>Daños y perjuicios a la cosa ajena</c:v>
                </c:pt>
                <c:pt idx="9">
                  <c:v>Estafa</c:v>
                </c:pt>
                <c:pt idx="10">
                  <c:v>Ley de armas</c:v>
                </c:pt>
                <c:pt idx="11">
                  <c:v>Pérdida de documento de identidad</c:v>
                </c:pt>
                <c:pt idx="12">
                  <c:v>Agresión sexual</c:v>
                </c:pt>
                <c:pt idx="13">
                  <c:v>Droga, traficante de droga</c:v>
                </c:pt>
                <c:pt idx="14">
                  <c:v>Código del menor NNA</c:v>
                </c:pt>
                <c:pt idx="15">
                  <c:v>Droga, distribución de droga</c:v>
                </c:pt>
                <c:pt idx="16">
                  <c:v>Droga, simple posesión</c:v>
                </c:pt>
                <c:pt idx="17">
                  <c:v>Asociación de malhechores</c:v>
                </c:pt>
                <c:pt idx="18">
                  <c:v>Protección animal y tenencia responsable</c:v>
                </c:pt>
                <c:pt idx="19">
                  <c:v>Homicidio</c:v>
                </c:pt>
                <c:pt idx="20">
                  <c:v>Violación sexual</c:v>
                </c:pt>
                <c:pt idx="21">
                  <c:v>Desaparición</c:v>
                </c:pt>
                <c:pt idx="22">
                  <c:v>Ley general de salud</c:v>
                </c:pt>
                <c:pt idx="23">
                  <c:v>Crímenes y delitos contra la propiedad</c:v>
                </c:pt>
                <c:pt idx="24">
                  <c:v>Robo simple</c:v>
                </c:pt>
                <c:pt idx="25">
                  <c:v>Tentativa de homicidio</c:v>
                </c:pt>
                <c:pt idx="26">
                  <c:v>Droga, sanciones y circunstancias agravantes</c:v>
                </c:pt>
                <c:pt idx="27">
                  <c:v>Falsificación</c:v>
                </c:pt>
                <c:pt idx="28">
                  <c:v>Tránsito y seguridad vial </c:v>
                </c:pt>
                <c:pt idx="29">
                  <c:v>Difamación e injuria</c:v>
                </c:pt>
                <c:pt idx="30">
                  <c:v>Propiedad industrial, intelectual y derecho de autor</c:v>
                </c:pt>
                <c:pt idx="31">
                  <c:v>Conflictos sociales</c:v>
                </c:pt>
                <c:pt idx="32">
                  <c:v>Tráfico ilícito de migrantes y trata de personas</c:v>
                </c:pt>
                <c:pt idx="33">
                  <c:v>Medio ambiente y recursos naturales</c:v>
                </c:pt>
                <c:pt idx="34">
                  <c:v>Secuestro</c:v>
                </c:pt>
                <c:pt idx="35">
                  <c:v>Contra el lavado de activos 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'HERMANAS MIRABAL'!$D$10:$D$56</c:f>
              <c:numCache>
                <c:formatCode>#,##0</c:formatCode>
                <c:ptCount val="47"/>
                <c:pt idx="0">
                  <c:v>323</c:v>
                </c:pt>
                <c:pt idx="1">
                  <c:v>297</c:v>
                </c:pt>
                <c:pt idx="2">
                  <c:v>280</c:v>
                </c:pt>
                <c:pt idx="3">
                  <c:v>255</c:v>
                </c:pt>
                <c:pt idx="4">
                  <c:v>146</c:v>
                </c:pt>
                <c:pt idx="5">
                  <c:v>80</c:v>
                </c:pt>
                <c:pt idx="6">
                  <c:v>61</c:v>
                </c:pt>
                <c:pt idx="7">
                  <c:v>59</c:v>
                </c:pt>
                <c:pt idx="8">
                  <c:v>57</c:v>
                </c:pt>
                <c:pt idx="9">
                  <c:v>51</c:v>
                </c:pt>
                <c:pt idx="10">
                  <c:v>48</c:v>
                </c:pt>
                <c:pt idx="11">
                  <c:v>43</c:v>
                </c:pt>
                <c:pt idx="12">
                  <c:v>21</c:v>
                </c:pt>
                <c:pt idx="13">
                  <c:v>16</c:v>
                </c:pt>
                <c:pt idx="14">
                  <c:v>12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6-4F3A-AA99-848F2671C7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6000"/>
        <c:axId val="298166560"/>
      </c:barChart>
      <c:catAx>
        <c:axId val="2981660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6560"/>
        <c:crosses val="autoZero"/>
        <c:auto val="1"/>
        <c:lblAlgn val="ctr"/>
        <c:lblOffset val="100"/>
        <c:noMultiLvlLbl val="0"/>
      </c:catAx>
      <c:valAx>
        <c:axId val="2981665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60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INDEPENDENCIA!$C$10:$C$56</c:f>
              <c:strCache>
                <c:ptCount val="47"/>
                <c:pt idx="0">
                  <c:v>Robo calificado</c:v>
                </c:pt>
                <c:pt idx="1">
                  <c:v>Violencia intrafamiliar</c:v>
                </c:pt>
                <c:pt idx="2">
                  <c:v>Violencia de género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Droga, simple posesión</c:v>
                </c:pt>
                <c:pt idx="6">
                  <c:v>Amenaza</c:v>
                </c:pt>
                <c:pt idx="7">
                  <c:v>Asociación de malhechores</c:v>
                </c:pt>
                <c:pt idx="8">
                  <c:v>Ley de armas</c:v>
                </c:pt>
                <c:pt idx="9">
                  <c:v>Agresión sexual</c:v>
                </c:pt>
                <c:pt idx="10">
                  <c:v>Protección animal y tenencia responsable</c:v>
                </c:pt>
                <c:pt idx="11">
                  <c:v>Tentativa de homicidio</c:v>
                </c:pt>
                <c:pt idx="12">
                  <c:v>Estafa</c:v>
                </c:pt>
                <c:pt idx="13">
                  <c:v>Crímenes y delitos de alta tecnología</c:v>
                </c:pt>
                <c:pt idx="14">
                  <c:v>Homicidio</c:v>
                </c:pt>
                <c:pt idx="15">
                  <c:v>Violación sexual</c:v>
                </c:pt>
                <c:pt idx="16">
                  <c:v>Daños y perjuicios a la cosa ajena</c:v>
                </c:pt>
                <c:pt idx="17">
                  <c:v>Crímenes y delitos contra la propiedad</c:v>
                </c:pt>
                <c:pt idx="18">
                  <c:v>Droga, sanciones y circunstancias agravantes</c:v>
                </c:pt>
                <c:pt idx="19">
                  <c:v>Difamación e injuria</c:v>
                </c:pt>
                <c:pt idx="20">
                  <c:v>Abuso de confianza</c:v>
                </c:pt>
                <c:pt idx="21">
                  <c:v>Droga, traficante de droga</c:v>
                </c:pt>
                <c:pt idx="22">
                  <c:v>Desaparición</c:v>
                </c:pt>
                <c:pt idx="23">
                  <c:v>Tráfico ilícito de migrantes y trata de personas</c:v>
                </c:pt>
                <c:pt idx="24">
                  <c:v>Código de trabajo</c:v>
                </c:pt>
                <c:pt idx="25">
                  <c:v>Droga, distribución de droga</c:v>
                </c:pt>
                <c:pt idx="26">
                  <c:v>Pérdida de documento de identidad</c:v>
                </c:pt>
                <c:pt idx="27">
                  <c:v>Falsificación</c:v>
                </c:pt>
                <c:pt idx="28">
                  <c:v>Tránsito y seguridad vial </c:v>
                </c:pt>
                <c:pt idx="29">
                  <c:v>Robo simple</c:v>
                </c:pt>
                <c:pt idx="30">
                  <c:v>Propiedad industrial, intelectual y derecho de autor</c:v>
                </c:pt>
                <c:pt idx="31">
                  <c:v>Conflictos sociales</c:v>
                </c:pt>
                <c:pt idx="32">
                  <c:v>Medio ambiente y recursos naturales</c:v>
                </c:pt>
                <c:pt idx="33">
                  <c:v>Secuestro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INDEPENDENCIA!$D$10:$D$56</c:f>
              <c:numCache>
                <c:formatCode>#,##0</c:formatCode>
                <c:ptCount val="47"/>
                <c:pt idx="0">
                  <c:v>98</c:v>
                </c:pt>
                <c:pt idx="1">
                  <c:v>70</c:v>
                </c:pt>
                <c:pt idx="2">
                  <c:v>60</c:v>
                </c:pt>
                <c:pt idx="3">
                  <c:v>56</c:v>
                </c:pt>
                <c:pt idx="4">
                  <c:v>33</c:v>
                </c:pt>
                <c:pt idx="5">
                  <c:v>30</c:v>
                </c:pt>
                <c:pt idx="6">
                  <c:v>29</c:v>
                </c:pt>
                <c:pt idx="7">
                  <c:v>17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9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E-4BD5-A202-C095F0C5FC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6000"/>
        <c:axId val="298166560"/>
      </c:barChart>
      <c:catAx>
        <c:axId val="2981660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6560"/>
        <c:crosses val="autoZero"/>
        <c:auto val="1"/>
        <c:lblAlgn val="ctr"/>
        <c:lblOffset val="100"/>
        <c:noMultiLvlLbl val="0"/>
      </c:catAx>
      <c:valAx>
        <c:axId val="2981665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60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00868856910131E-2"/>
          <c:y val="1.169590545354871E-2"/>
          <c:w val="0.88769813256101604"/>
          <c:h val="0.96166756988303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ALTAGRACIA'!$C$10:$C$56</c:f>
              <c:strCache>
                <c:ptCount val="47"/>
                <c:pt idx="0">
                  <c:v>Robo calificado</c:v>
                </c:pt>
                <c:pt idx="1">
                  <c:v>Golpes y heridas</c:v>
                </c:pt>
                <c:pt idx="2">
                  <c:v>Asociación de malhechores</c:v>
                </c:pt>
                <c:pt idx="3">
                  <c:v>Droga, traficante de droga</c:v>
                </c:pt>
                <c:pt idx="4">
                  <c:v>Crímenes y delitos de alta tecnología</c:v>
                </c:pt>
                <c:pt idx="5">
                  <c:v>Amenaza</c:v>
                </c:pt>
                <c:pt idx="6">
                  <c:v>Abuso de confianza</c:v>
                </c:pt>
                <c:pt idx="7">
                  <c:v>Estafa</c:v>
                </c:pt>
                <c:pt idx="8">
                  <c:v>Código de trabajo</c:v>
                </c:pt>
                <c:pt idx="9">
                  <c:v>Violencia intrafamiliar</c:v>
                </c:pt>
                <c:pt idx="10">
                  <c:v>Daños y perjuicios a la cosa ajena</c:v>
                </c:pt>
                <c:pt idx="11">
                  <c:v>Ley de armas</c:v>
                </c:pt>
                <c:pt idx="12">
                  <c:v>Falsificación</c:v>
                </c:pt>
                <c:pt idx="13">
                  <c:v>Código del menor NNA</c:v>
                </c:pt>
                <c:pt idx="14">
                  <c:v>Pérdida de documento de identidad</c:v>
                </c:pt>
                <c:pt idx="15">
                  <c:v>Homicidio</c:v>
                </c:pt>
                <c:pt idx="16">
                  <c:v>Agresión sexual</c:v>
                </c:pt>
                <c:pt idx="17">
                  <c:v>Tráfico ilícito de migrantes y trata de personas</c:v>
                </c:pt>
                <c:pt idx="18">
                  <c:v>Droga, sanciones y circunstancias agravantes</c:v>
                </c:pt>
                <c:pt idx="19">
                  <c:v>Droga, distribución de droga</c:v>
                </c:pt>
                <c:pt idx="20">
                  <c:v>Violencia de género</c:v>
                </c:pt>
                <c:pt idx="21">
                  <c:v>Propiedad industrial, intelectual y derecho de autor</c:v>
                </c:pt>
                <c:pt idx="22">
                  <c:v>Crímenes y delitos contra la propiedad</c:v>
                </c:pt>
                <c:pt idx="23">
                  <c:v>Robo simple</c:v>
                </c:pt>
                <c:pt idx="24">
                  <c:v>Protección animal y tenencia responsable</c:v>
                </c:pt>
                <c:pt idx="25">
                  <c:v>Tentativa de homicidio</c:v>
                </c:pt>
                <c:pt idx="26">
                  <c:v>Tránsito y seguridad vial </c:v>
                </c:pt>
                <c:pt idx="27">
                  <c:v>Difamación e injuria</c:v>
                </c:pt>
                <c:pt idx="28">
                  <c:v>Contra el lavado de activos </c:v>
                </c:pt>
                <c:pt idx="29">
                  <c:v>Violación sexual</c:v>
                </c:pt>
                <c:pt idx="30">
                  <c:v>Derechos humanos</c:v>
                </c:pt>
                <c:pt idx="31">
                  <c:v>Droga, simple posesión</c:v>
                </c:pt>
                <c:pt idx="32">
                  <c:v>Medio ambiente y recursos naturales</c:v>
                </c:pt>
                <c:pt idx="33">
                  <c:v>Ley general de salud</c:v>
                </c:pt>
                <c:pt idx="34">
                  <c:v>Terrorismo</c:v>
                </c:pt>
                <c:pt idx="35">
                  <c:v>Secuestro</c:v>
                </c:pt>
                <c:pt idx="36">
                  <c:v>Desaparición</c:v>
                </c:pt>
                <c:pt idx="37">
                  <c:v>Conflictos sociales</c:v>
                </c:pt>
                <c:pt idx="38">
                  <c:v>Juegos de azar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'LA ALTAGRACIA'!$D$10:$D$56</c:f>
              <c:numCache>
                <c:formatCode>#,##0</c:formatCode>
                <c:ptCount val="47"/>
                <c:pt idx="0">
                  <c:v>625</c:v>
                </c:pt>
                <c:pt idx="1">
                  <c:v>445</c:v>
                </c:pt>
                <c:pt idx="2">
                  <c:v>361</c:v>
                </c:pt>
                <c:pt idx="3">
                  <c:v>283</c:v>
                </c:pt>
                <c:pt idx="4">
                  <c:v>252</c:v>
                </c:pt>
                <c:pt idx="5">
                  <c:v>232</c:v>
                </c:pt>
                <c:pt idx="6">
                  <c:v>186</c:v>
                </c:pt>
                <c:pt idx="7">
                  <c:v>145</c:v>
                </c:pt>
                <c:pt idx="8">
                  <c:v>127</c:v>
                </c:pt>
                <c:pt idx="9">
                  <c:v>117</c:v>
                </c:pt>
                <c:pt idx="10">
                  <c:v>101</c:v>
                </c:pt>
                <c:pt idx="11">
                  <c:v>78</c:v>
                </c:pt>
                <c:pt idx="12">
                  <c:v>75</c:v>
                </c:pt>
                <c:pt idx="13">
                  <c:v>69</c:v>
                </c:pt>
                <c:pt idx="14">
                  <c:v>67</c:v>
                </c:pt>
                <c:pt idx="15">
                  <c:v>55</c:v>
                </c:pt>
                <c:pt idx="16">
                  <c:v>47</c:v>
                </c:pt>
                <c:pt idx="17">
                  <c:v>37</c:v>
                </c:pt>
                <c:pt idx="18">
                  <c:v>23</c:v>
                </c:pt>
                <c:pt idx="19">
                  <c:v>20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9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5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7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4-41F3-AD38-5571BE955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6000"/>
        <c:axId val="298166560"/>
      </c:barChart>
      <c:catAx>
        <c:axId val="2981660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66560"/>
        <c:crosses val="autoZero"/>
        <c:auto val="1"/>
        <c:lblAlgn val="ctr"/>
        <c:lblOffset val="100"/>
        <c:noMultiLvlLbl val="0"/>
      </c:catAx>
      <c:valAx>
        <c:axId val="2981665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660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390735268496368"/>
          <c:y val="7.4048944222133038E-3"/>
          <c:w val="0.88944931685656536"/>
          <c:h val="0.964265133002575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ROMANA'!$C$10:$C$56</c:f>
              <c:strCache>
                <c:ptCount val="47"/>
                <c:pt idx="0">
                  <c:v>Droga, simple posesión</c:v>
                </c:pt>
                <c:pt idx="1">
                  <c:v>Crímenes y delitos de alta tecnología</c:v>
                </c:pt>
                <c:pt idx="2">
                  <c:v>Amenaza</c:v>
                </c:pt>
                <c:pt idx="3">
                  <c:v>Robo calificado</c:v>
                </c:pt>
                <c:pt idx="4">
                  <c:v>Ley de armas</c:v>
                </c:pt>
                <c:pt idx="5">
                  <c:v>Golpes y heridas</c:v>
                </c:pt>
                <c:pt idx="6">
                  <c:v>Droga, distribución de droga</c:v>
                </c:pt>
                <c:pt idx="7">
                  <c:v>Abuso de confianza</c:v>
                </c:pt>
                <c:pt idx="8">
                  <c:v>Código de trabajo</c:v>
                </c:pt>
                <c:pt idx="9">
                  <c:v>Asociación de malhechores</c:v>
                </c:pt>
                <c:pt idx="10">
                  <c:v>Droga, traficante de droga</c:v>
                </c:pt>
                <c:pt idx="11">
                  <c:v>Código del menor NNA</c:v>
                </c:pt>
                <c:pt idx="12">
                  <c:v>Estafa</c:v>
                </c:pt>
                <c:pt idx="13">
                  <c:v>Daños y perjuicios a la cosa ajena</c:v>
                </c:pt>
                <c:pt idx="14">
                  <c:v>Falsificación</c:v>
                </c:pt>
                <c:pt idx="15">
                  <c:v>Robo simple</c:v>
                </c:pt>
                <c:pt idx="16">
                  <c:v>Difamación e injuria</c:v>
                </c:pt>
                <c:pt idx="17">
                  <c:v>Homicidio</c:v>
                </c:pt>
                <c:pt idx="18">
                  <c:v>Tentativa de homicidio</c:v>
                </c:pt>
                <c:pt idx="19">
                  <c:v>Ley general de salud</c:v>
                </c:pt>
                <c:pt idx="20">
                  <c:v>Violencia de género</c:v>
                </c:pt>
                <c:pt idx="21">
                  <c:v>Protección animal y tenencia responsable</c:v>
                </c:pt>
                <c:pt idx="22">
                  <c:v>Tránsito y seguridad vial </c:v>
                </c:pt>
                <c:pt idx="23">
                  <c:v>Crímenes y delitos contra la propiedad</c:v>
                </c:pt>
                <c:pt idx="24">
                  <c:v>Ley de cheques</c:v>
                </c:pt>
                <c:pt idx="25">
                  <c:v>Pérdida de documento de identidad</c:v>
                </c:pt>
                <c:pt idx="26">
                  <c:v>Propiedad industrial, intelectual y derecho de autor</c:v>
                </c:pt>
                <c:pt idx="27">
                  <c:v>Contra el lavado de activos </c:v>
                </c:pt>
                <c:pt idx="28">
                  <c:v>Violencia intrafamiliar</c:v>
                </c:pt>
                <c:pt idx="29">
                  <c:v>Agresión sexual</c:v>
                </c:pt>
                <c:pt idx="30">
                  <c:v>Violación sexual</c:v>
                </c:pt>
                <c:pt idx="31">
                  <c:v>Desaparición</c:v>
                </c:pt>
                <c:pt idx="32">
                  <c:v>Droga, sanciones y circunstancias agravantes</c:v>
                </c:pt>
                <c:pt idx="33">
                  <c:v>Conflictos sociales</c:v>
                </c:pt>
                <c:pt idx="34">
                  <c:v>Tráfico ilícito de migrantes y trata de personas</c:v>
                </c:pt>
                <c:pt idx="35">
                  <c:v>Medio ambiente y recursos naturales</c:v>
                </c:pt>
                <c:pt idx="36">
                  <c:v>Secuestro</c:v>
                </c:pt>
                <c:pt idx="37">
                  <c:v>Juegos de azar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'LA ROMANA'!$D$10:$D$56</c:f>
              <c:numCache>
                <c:formatCode>#,##0</c:formatCode>
                <c:ptCount val="47"/>
                <c:pt idx="0">
                  <c:v>874</c:v>
                </c:pt>
                <c:pt idx="1">
                  <c:v>300</c:v>
                </c:pt>
                <c:pt idx="2">
                  <c:v>299</c:v>
                </c:pt>
                <c:pt idx="3">
                  <c:v>173</c:v>
                </c:pt>
                <c:pt idx="4">
                  <c:v>133</c:v>
                </c:pt>
                <c:pt idx="5">
                  <c:v>124</c:v>
                </c:pt>
                <c:pt idx="6">
                  <c:v>94</c:v>
                </c:pt>
                <c:pt idx="7">
                  <c:v>93</c:v>
                </c:pt>
                <c:pt idx="8">
                  <c:v>85</c:v>
                </c:pt>
                <c:pt idx="9">
                  <c:v>79</c:v>
                </c:pt>
                <c:pt idx="10">
                  <c:v>76</c:v>
                </c:pt>
                <c:pt idx="11">
                  <c:v>43</c:v>
                </c:pt>
                <c:pt idx="12">
                  <c:v>30</c:v>
                </c:pt>
                <c:pt idx="13">
                  <c:v>25</c:v>
                </c:pt>
                <c:pt idx="14">
                  <c:v>23</c:v>
                </c:pt>
                <c:pt idx="15">
                  <c:v>12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14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E-45E4-9FE9-1F9DA32804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3872"/>
        <c:axId val="298674432"/>
      </c:barChart>
      <c:catAx>
        <c:axId val="2986738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4432"/>
        <c:crosses val="autoZero"/>
        <c:auto val="1"/>
        <c:lblAlgn val="ctr"/>
        <c:lblOffset val="100"/>
        <c:noMultiLvlLbl val="0"/>
      </c:catAx>
      <c:valAx>
        <c:axId val="2986744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38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VEGA'!$C$10:$C$56</c:f>
              <c:strCache>
                <c:ptCount val="47"/>
                <c:pt idx="0">
                  <c:v>Robo calificado</c:v>
                </c:pt>
                <c:pt idx="1">
                  <c:v>Amenaza</c:v>
                </c:pt>
                <c:pt idx="2">
                  <c:v>Crímenes y delitos de alta tecnología</c:v>
                </c:pt>
                <c:pt idx="3">
                  <c:v>Violencia intrafamiliar</c:v>
                </c:pt>
                <c:pt idx="4">
                  <c:v>Golpes y heridas</c:v>
                </c:pt>
                <c:pt idx="5">
                  <c:v>Droga, traficante de droga</c:v>
                </c:pt>
                <c:pt idx="6">
                  <c:v>Abuso de confianza</c:v>
                </c:pt>
                <c:pt idx="7">
                  <c:v>Estafa</c:v>
                </c:pt>
                <c:pt idx="8">
                  <c:v>Asociación de malhechores</c:v>
                </c:pt>
                <c:pt idx="9">
                  <c:v>Ley de armas</c:v>
                </c:pt>
                <c:pt idx="10">
                  <c:v>Agresión sexual</c:v>
                </c:pt>
                <c:pt idx="11">
                  <c:v>Código de trabajo</c:v>
                </c:pt>
                <c:pt idx="12">
                  <c:v>Daños y perjuicios a la cosa ajena</c:v>
                </c:pt>
                <c:pt idx="13">
                  <c:v>Código del menor NNA</c:v>
                </c:pt>
                <c:pt idx="14">
                  <c:v>Droga, distribución de droga</c:v>
                </c:pt>
                <c:pt idx="15">
                  <c:v>Tentativa de homicidio</c:v>
                </c:pt>
                <c:pt idx="16">
                  <c:v>Homicidio</c:v>
                </c:pt>
                <c:pt idx="17">
                  <c:v>Violencia de género</c:v>
                </c:pt>
                <c:pt idx="18">
                  <c:v>Propiedad industrial, intelectual y derecho de autor</c:v>
                </c:pt>
                <c:pt idx="19">
                  <c:v>Falsificación</c:v>
                </c:pt>
                <c:pt idx="20">
                  <c:v>Protección animal y tenencia responsable</c:v>
                </c:pt>
                <c:pt idx="21">
                  <c:v>Desaparición</c:v>
                </c:pt>
                <c:pt idx="22">
                  <c:v>Violación sexual</c:v>
                </c:pt>
                <c:pt idx="23">
                  <c:v>Droga, sanciones y circunstancias agravantes</c:v>
                </c:pt>
                <c:pt idx="24">
                  <c:v>Ley de cheques</c:v>
                </c:pt>
                <c:pt idx="25">
                  <c:v>Crímenes y delitos contra la propiedad</c:v>
                </c:pt>
                <c:pt idx="26">
                  <c:v>Pérdida de documento de identidad</c:v>
                </c:pt>
                <c:pt idx="27">
                  <c:v>Tránsito y seguridad vial </c:v>
                </c:pt>
                <c:pt idx="28">
                  <c:v>Droga, simple posesión</c:v>
                </c:pt>
                <c:pt idx="29">
                  <c:v>Robo simple</c:v>
                </c:pt>
                <c:pt idx="30">
                  <c:v>Secuestro</c:v>
                </c:pt>
                <c:pt idx="31">
                  <c:v>Difamación e injuria</c:v>
                </c:pt>
                <c:pt idx="32">
                  <c:v>Contra el lavado de activos </c:v>
                </c:pt>
                <c:pt idx="33">
                  <c:v>Ley general de salud</c:v>
                </c:pt>
                <c:pt idx="34">
                  <c:v>Derechos humanos</c:v>
                </c:pt>
                <c:pt idx="35">
                  <c:v>Proxenetismo</c:v>
                </c:pt>
                <c:pt idx="36">
                  <c:v>Droga, delitos y sanciones</c:v>
                </c:pt>
                <c:pt idx="37">
                  <c:v>Conflictos sociales</c:v>
                </c:pt>
                <c:pt idx="38">
                  <c:v>Tráfico ilícito de migrantes y trata de personas</c:v>
                </c:pt>
                <c:pt idx="39">
                  <c:v>Medio ambiente y recursos naturales</c:v>
                </c:pt>
                <c:pt idx="40">
                  <c:v>Juegos de azar</c:v>
                </c:pt>
                <c:pt idx="41">
                  <c:v>Terrorismo</c:v>
                </c:pt>
                <c:pt idx="42">
                  <c:v>Soborno</c:v>
                </c:pt>
                <c:pt idx="43">
                  <c:v>Prevaricación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'LA VEGA'!$D$10:$D$56</c:f>
              <c:numCache>
                <c:formatCode>#,##0</c:formatCode>
                <c:ptCount val="47"/>
                <c:pt idx="0">
                  <c:v>2515</c:v>
                </c:pt>
                <c:pt idx="1">
                  <c:v>502</c:v>
                </c:pt>
                <c:pt idx="2">
                  <c:v>352</c:v>
                </c:pt>
                <c:pt idx="3">
                  <c:v>337</c:v>
                </c:pt>
                <c:pt idx="4">
                  <c:v>194</c:v>
                </c:pt>
                <c:pt idx="5">
                  <c:v>161</c:v>
                </c:pt>
                <c:pt idx="6">
                  <c:v>116</c:v>
                </c:pt>
                <c:pt idx="7">
                  <c:v>108</c:v>
                </c:pt>
                <c:pt idx="8">
                  <c:v>102</c:v>
                </c:pt>
                <c:pt idx="9">
                  <c:v>72</c:v>
                </c:pt>
                <c:pt idx="10">
                  <c:v>69</c:v>
                </c:pt>
                <c:pt idx="11">
                  <c:v>68</c:v>
                </c:pt>
                <c:pt idx="12">
                  <c:v>53</c:v>
                </c:pt>
                <c:pt idx="13">
                  <c:v>52</c:v>
                </c:pt>
                <c:pt idx="14">
                  <c:v>36</c:v>
                </c:pt>
                <c:pt idx="15">
                  <c:v>35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22</c:v>
                </c:pt>
                <c:pt idx="20">
                  <c:v>18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10</c:v>
                </c:pt>
                <c:pt idx="25">
                  <c:v>8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12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F-4B04-A21D-153CD7945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7232"/>
        <c:axId val="298677792"/>
      </c:barChart>
      <c:catAx>
        <c:axId val="2986772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7792"/>
        <c:crosses val="autoZero"/>
        <c:auto val="1"/>
        <c:lblAlgn val="ctr"/>
        <c:lblOffset val="100"/>
        <c:noMultiLvlLbl val="0"/>
      </c:catAx>
      <c:valAx>
        <c:axId val="2986777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72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'LAS MATAS DE FARFÁN'!$C$10:$C$56</c:f>
              <c:strCache>
                <c:ptCount val="47"/>
                <c:pt idx="0">
                  <c:v>Código del menor NNA</c:v>
                </c:pt>
                <c:pt idx="1">
                  <c:v>Violencia intrafamiliar</c:v>
                </c:pt>
                <c:pt idx="2">
                  <c:v>Amenaza</c:v>
                </c:pt>
                <c:pt idx="3">
                  <c:v>Daños y perjuicios a la cosa ajena</c:v>
                </c:pt>
                <c:pt idx="4">
                  <c:v>Robo calificado</c:v>
                </c:pt>
                <c:pt idx="5">
                  <c:v>Violencia de género</c:v>
                </c:pt>
                <c:pt idx="6">
                  <c:v>Abuso de confianza</c:v>
                </c:pt>
                <c:pt idx="7">
                  <c:v>Golpes y heridas</c:v>
                </c:pt>
                <c:pt idx="8">
                  <c:v>Código de trabajo</c:v>
                </c:pt>
                <c:pt idx="9">
                  <c:v>Protección animal y tenencia responsable</c:v>
                </c:pt>
                <c:pt idx="10">
                  <c:v>Crímenes y delitos de alta tecnología</c:v>
                </c:pt>
                <c:pt idx="11">
                  <c:v>Droga, sanciones y circunstancias agravantes</c:v>
                </c:pt>
                <c:pt idx="12">
                  <c:v>Droga, distribución de droga</c:v>
                </c:pt>
                <c:pt idx="13">
                  <c:v>Agresión sexual</c:v>
                </c:pt>
                <c:pt idx="14">
                  <c:v>Asociación de malhechores</c:v>
                </c:pt>
                <c:pt idx="15">
                  <c:v>Estafa</c:v>
                </c:pt>
                <c:pt idx="16">
                  <c:v>Tránsito y seguridad vial </c:v>
                </c:pt>
                <c:pt idx="17">
                  <c:v>Homicidio</c:v>
                </c:pt>
                <c:pt idx="18">
                  <c:v>Difamación e injuria</c:v>
                </c:pt>
                <c:pt idx="19">
                  <c:v>Tentativa de homicidio</c:v>
                </c:pt>
                <c:pt idx="20">
                  <c:v>Propiedad industrial, intelectual y derecho de autor</c:v>
                </c:pt>
                <c:pt idx="21">
                  <c:v>Violación sexual</c:v>
                </c:pt>
                <c:pt idx="22">
                  <c:v>Crímenes y delitos contra la propiedad</c:v>
                </c:pt>
                <c:pt idx="23">
                  <c:v>Medio ambiente y recursos naturales</c:v>
                </c:pt>
                <c:pt idx="24">
                  <c:v>Ley de armas</c:v>
                </c:pt>
                <c:pt idx="25">
                  <c:v>Robo simple</c:v>
                </c:pt>
                <c:pt idx="26">
                  <c:v>Tráfico ilícito de migrantes y trata de personas</c:v>
                </c:pt>
                <c:pt idx="27">
                  <c:v>Secuestro</c:v>
                </c:pt>
                <c:pt idx="28">
                  <c:v>Contra el lavado de activos </c:v>
                </c:pt>
                <c:pt idx="29">
                  <c:v>Droga, traficante de droga</c:v>
                </c:pt>
                <c:pt idx="30">
                  <c:v>Falsificación</c:v>
                </c:pt>
                <c:pt idx="31">
                  <c:v>Ley general de salud</c:v>
                </c:pt>
                <c:pt idx="32">
                  <c:v>Droga, simple posesión</c:v>
                </c:pt>
                <c:pt idx="33">
                  <c:v>Pérdida de documento de identidad</c:v>
                </c:pt>
                <c:pt idx="34">
                  <c:v>Desaparición</c:v>
                </c:pt>
                <c:pt idx="35">
                  <c:v>Conflictos sociales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'LAS MATAS DE FARFÁN'!$D$10:$D$56</c:f>
              <c:numCache>
                <c:formatCode>#,##0</c:formatCode>
                <c:ptCount val="47"/>
                <c:pt idx="0">
                  <c:v>304</c:v>
                </c:pt>
                <c:pt idx="1">
                  <c:v>194</c:v>
                </c:pt>
                <c:pt idx="2">
                  <c:v>191</c:v>
                </c:pt>
                <c:pt idx="3">
                  <c:v>163</c:v>
                </c:pt>
                <c:pt idx="4">
                  <c:v>153</c:v>
                </c:pt>
                <c:pt idx="5">
                  <c:v>141</c:v>
                </c:pt>
                <c:pt idx="6">
                  <c:v>68</c:v>
                </c:pt>
                <c:pt idx="7">
                  <c:v>66</c:v>
                </c:pt>
                <c:pt idx="8">
                  <c:v>54</c:v>
                </c:pt>
                <c:pt idx="9">
                  <c:v>43</c:v>
                </c:pt>
                <c:pt idx="10">
                  <c:v>40</c:v>
                </c:pt>
                <c:pt idx="11">
                  <c:v>21</c:v>
                </c:pt>
                <c:pt idx="12">
                  <c:v>19</c:v>
                </c:pt>
                <c:pt idx="13">
                  <c:v>17</c:v>
                </c:pt>
                <c:pt idx="14">
                  <c:v>15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27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6-4FCA-B857-0681665D09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37520"/>
        <c:axId val="299338080"/>
      </c:barChart>
      <c:catAx>
        <c:axId val="29933752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38080"/>
        <c:crosses val="autoZero"/>
        <c:auto val="1"/>
        <c:lblAlgn val="ctr"/>
        <c:lblOffset val="100"/>
        <c:noMultiLvlLbl val="0"/>
      </c:catAx>
      <c:valAx>
        <c:axId val="299338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3752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707768597298579"/>
          <c:y val="1.1780456147357401E-2"/>
          <c:w val="0.43875089891689245"/>
          <c:h val="0.9633753460772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'MARIA TRINIDAD SÁNCHEZ'!$C$10:$C$56</c:f>
              <c:strCache>
                <c:ptCount val="47"/>
                <c:pt idx="0">
                  <c:v>Violencia intrafamiliar</c:v>
                </c:pt>
                <c:pt idx="1">
                  <c:v>Amenaza</c:v>
                </c:pt>
                <c:pt idx="2">
                  <c:v>Robo calificado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Pérdida de documento de identidad</c:v>
                </c:pt>
                <c:pt idx="6">
                  <c:v>Daños y perjuicios a la cosa ajena</c:v>
                </c:pt>
                <c:pt idx="7">
                  <c:v>Crímenes y delitos de alta tecnología</c:v>
                </c:pt>
                <c:pt idx="8">
                  <c:v>Abuso de confianza</c:v>
                </c:pt>
                <c:pt idx="9">
                  <c:v>Asociación de malhechores</c:v>
                </c:pt>
                <c:pt idx="10">
                  <c:v>Código de trabajo</c:v>
                </c:pt>
                <c:pt idx="11">
                  <c:v>Violencia de género</c:v>
                </c:pt>
                <c:pt idx="12">
                  <c:v>Estafa</c:v>
                </c:pt>
                <c:pt idx="13">
                  <c:v>Droga, traficante de droga</c:v>
                </c:pt>
                <c:pt idx="14">
                  <c:v>Ley de armas</c:v>
                </c:pt>
                <c:pt idx="15">
                  <c:v>Agresión sexual</c:v>
                </c:pt>
                <c:pt idx="16">
                  <c:v>Violación sexual</c:v>
                </c:pt>
                <c:pt idx="17">
                  <c:v>Protección animal y tenencia responsable</c:v>
                </c:pt>
                <c:pt idx="18">
                  <c:v>Homicidio</c:v>
                </c:pt>
                <c:pt idx="19">
                  <c:v>Droga, sanciones y circunstancias agravantes</c:v>
                </c:pt>
                <c:pt idx="20">
                  <c:v>Tránsito y seguridad vial </c:v>
                </c:pt>
                <c:pt idx="21">
                  <c:v>Crímenes y delitos contra la propiedad</c:v>
                </c:pt>
                <c:pt idx="22">
                  <c:v>Desaparición</c:v>
                </c:pt>
                <c:pt idx="23">
                  <c:v>Tráfico ilícito de migrantes y trata de personas</c:v>
                </c:pt>
                <c:pt idx="24">
                  <c:v>Robo simple</c:v>
                </c:pt>
                <c:pt idx="25">
                  <c:v>Droga, distribución de droga</c:v>
                </c:pt>
                <c:pt idx="26">
                  <c:v>Tentativa de homicidio</c:v>
                </c:pt>
                <c:pt idx="27">
                  <c:v>Droga, simple posesión</c:v>
                </c:pt>
                <c:pt idx="28">
                  <c:v>Contra el lavado de activos </c:v>
                </c:pt>
                <c:pt idx="29">
                  <c:v>Proxenetismo</c:v>
                </c:pt>
                <c:pt idx="30">
                  <c:v>Falsificación</c:v>
                </c:pt>
                <c:pt idx="31">
                  <c:v>Difamación e injuria</c:v>
                </c:pt>
                <c:pt idx="32">
                  <c:v>Propiedad industrial, intelectual y derecho de autor</c:v>
                </c:pt>
                <c:pt idx="33">
                  <c:v>Conflictos sociales</c:v>
                </c:pt>
                <c:pt idx="34">
                  <c:v>Medio ambiente y recursos naturales</c:v>
                </c:pt>
                <c:pt idx="35">
                  <c:v>Secuestro</c:v>
                </c:pt>
                <c:pt idx="36">
                  <c:v>Ley general de salud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Derechos humanos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'MARIA TRINIDAD SÁNCHEZ'!$D$10:$D$56</c:f>
              <c:numCache>
                <c:formatCode>#,##0</c:formatCode>
                <c:ptCount val="47"/>
                <c:pt idx="0">
                  <c:v>756</c:v>
                </c:pt>
                <c:pt idx="1">
                  <c:v>499</c:v>
                </c:pt>
                <c:pt idx="2">
                  <c:v>353</c:v>
                </c:pt>
                <c:pt idx="3">
                  <c:v>203</c:v>
                </c:pt>
                <c:pt idx="4">
                  <c:v>127</c:v>
                </c:pt>
                <c:pt idx="5">
                  <c:v>110</c:v>
                </c:pt>
                <c:pt idx="6">
                  <c:v>102</c:v>
                </c:pt>
                <c:pt idx="7">
                  <c:v>99</c:v>
                </c:pt>
                <c:pt idx="8">
                  <c:v>93</c:v>
                </c:pt>
                <c:pt idx="9">
                  <c:v>74</c:v>
                </c:pt>
                <c:pt idx="10">
                  <c:v>72</c:v>
                </c:pt>
                <c:pt idx="11">
                  <c:v>46</c:v>
                </c:pt>
                <c:pt idx="12">
                  <c:v>41</c:v>
                </c:pt>
                <c:pt idx="13">
                  <c:v>30</c:v>
                </c:pt>
                <c:pt idx="14">
                  <c:v>21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6E6-AB08-E598715348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0880"/>
        <c:axId val="299341440"/>
      </c:barChart>
      <c:catAx>
        <c:axId val="29934088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41440"/>
        <c:crosses val="autoZero"/>
        <c:auto val="1"/>
        <c:lblAlgn val="ctr"/>
        <c:lblOffset val="100"/>
        <c:noMultiLvlLbl val="0"/>
      </c:catAx>
      <c:valAx>
        <c:axId val="2993414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4088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750898353530808"/>
          <c:y val="1.1477330369790383E-2"/>
          <c:w val="0.43254052930201509"/>
          <c:h val="0.96431777601907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RD!$C$10:$C$56</c:f>
              <c:strCache>
                <c:ptCount val="47"/>
                <c:pt idx="0">
                  <c:v>Robo calificado</c:v>
                </c:pt>
                <c:pt idx="1">
                  <c:v>Violencia intrafamiliar</c:v>
                </c:pt>
                <c:pt idx="2">
                  <c:v>Amenaza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Violencia de género</c:v>
                </c:pt>
                <c:pt idx="6">
                  <c:v>Crímenes y delitos de alta tecnología</c:v>
                </c:pt>
                <c:pt idx="7">
                  <c:v>Asociación de malhechores</c:v>
                </c:pt>
                <c:pt idx="8">
                  <c:v>Droga, simple posesión</c:v>
                </c:pt>
                <c:pt idx="9">
                  <c:v>Daños y perjuicios a la cosa ajena</c:v>
                </c:pt>
                <c:pt idx="10">
                  <c:v>Abuso de confianza</c:v>
                </c:pt>
                <c:pt idx="11">
                  <c:v>Ley de armas</c:v>
                </c:pt>
                <c:pt idx="12">
                  <c:v>Estafa</c:v>
                </c:pt>
                <c:pt idx="13">
                  <c:v>Código de trabajo</c:v>
                </c:pt>
                <c:pt idx="14">
                  <c:v>Droga, traficante de droga</c:v>
                </c:pt>
                <c:pt idx="15">
                  <c:v>Agresión sexual</c:v>
                </c:pt>
                <c:pt idx="16">
                  <c:v>Droga, distribución de droga</c:v>
                </c:pt>
                <c:pt idx="17">
                  <c:v>Pérdida de documento de identidad</c:v>
                </c:pt>
                <c:pt idx="18">
                  <c:v>Homicidio</c:v>
                </c:pt>
                <c:pt idx="19">
                  <c:v>Protección animal y tenencia responsable</c:v>
                </c:pt>
                <c:pt idx="20">
                  <c:v>Falsificación</c:v>
                </c:pt>
                <c:pt idx="21">
                  <c:v>Tentativa de homicidio</c:v>
                </c:pt>
                <c:pt idx="22">
                  <c:v>Violación sexual</c:v>
                </c:pt>
                <c:pt idx="23">
                  <c:v>Tránsito y seguridad vial </c:v>
                </c:pt>
                <c:pt idx="24">
                  <c:v>Crímenes y delitos contra la propiedad</c:v>
                </c:pt>
                <c:pt idx="25">
                  <c:v>Desaparición</c:v>
                </c:pt>
                <c:pt idx="26">
                  <c:v>Robo simple</c:v>
                </c:pt>
                <c:pt idx="27">
                  <c:v>Droga, sanciones y circunstancias agravantes</c:v>
                </c:pt>
                <c:pt idx="28">
                  <c:v>Difamación e injuria</c:v>
                </c:pt>
                <c:pt idx="29">
                  <c:v>Propiedad industrial, intelectual y derecho de autor</c:v>
                </c:pt>
                <c:pt idx="30">
                  <c:v>Conflictos sociales</c:v>
                </c:pt>
                <c:pt idx="31">
                  <c:v>Tráfico ilícito de migrantes y trata de personas</c:v>
                </c:pt>
                <c:pt idx="32">
                  <c:v>Medio ambiente y recursos naturales</c:v>
                </c:pt>
                <c:pt idx="33">
                  <c:v>Secuestro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RD!$D$10:$D$56</c:f>
              <c:numCache>
                <c:formatCode>#,##0</c:formatCode>
                <c:ptCount val="47"/>
                <c:pt idx="0">
                  <c:v>32857</c:v>
                </c:pt>
                <c:pt idx="1">
                  <c:v>23206</c:v>
                </c:pt>
                <c:pt idx="2">
                  <c:v>16921</c:v>
                </c:pt>
                <c:pt idx="3">
                  <c:v>13212</c:v>
                </c:pt>
                <c:pt idx="4">
                  <c:v>13138</c:v>
                </c:pt>
                <c:pt idx="5">
                  <c:v>9694</c:v>
                </c:pt>
                <c:pt idx="6">
                  <c:v>8330</c:v>
                </c:pt>
                <c:pt idx="7">
                  <c:v>4796</c:v>
                </c:pt>
                <c:pt idx="8">
                  <c:v>4605</c:v>
                </c:pt>
                <c:pt idx="9">
                  <c:v>4532</c:v>
                </c:pt>
                <c:pt idx="10">
                  <c:v>4184</c:v>
                </c:pt>
                <c:pt idx="11">
                  <c:v>3861</c:v>
                </c:pt>
                <c:pt idx="12">
                  <c:v>3837</c:v>
                </c:pt>
                <c:pt idx="13">
                  <c:v>3793</c:v>
                </c:pt>
                <c:pt idx="14">
                  <c:v>1978</c:v>
                </c:pt>
                <c:pt idx="15">
                  <c:v>1707</c:v>
                </c:pt>
                <c:pt idx="16">
                  <c:v>1400</c:v>
                </c:pt>
                <c:pt idx="17">
                  <c:v>986</c:v>
                </c:pt>
                <c:pt idx="18">
                  <c:v>953</c:v>
                </c:pt>
                <c:pt idx="19">
                  <c:v>899</c:v>
                </c:pt>
                <c:pt idx="20">
                  <c:v>759</c:v>
                </c:pt>
                <c:pt idx="21">
                  <c:v>654</c:v>
                </c:pt>
                <c:pt idx="22">
                  <c:v>560</c:v>
                </c:pt>
                <c:pt idx="23">
                  <c:v>342</c:v>
                </c:pt>
                <c:pt idx="24">
                  <c:v>337</c:v>
                </c:pt>
                <c:pt idx="25">
                  <c:v>328</c:v>
                </c:pt>
                <c:pt idx="26">
                  <c:v>322</c:v>
                </c:pt>
                <c:pt idx="27">
                  <c:v>317</c:v>
                </c:pt>
                <c:pt idx="28">
                  <c:v>306</c:v>
                </c:pt>
                <c:pt idx="29">
                  <c:v>258</c:v>
                </c:pt>
                <c:pt idx="30">
                  <c:v>216</c:v>
                </c:pt>
                <c:pt idx="31">
                  <c:v>202</c:v>
                </c:pt>
                <c:pt idx="32">
                  <c:v>60</c:v>
                </c:pt>
                <c:pt idx="33">
                  <c:v>53</c:v>
                </c:pt>
                <c:pt idx="34">
                  <c:v>47</c:v>
                </c:pt>
                <c:pt idx="35">
                  <c:v>44</c:v>
                </c:pt>
                <c:pt idx="36">
                  <c:v>37</c:v>
                </c:pt>
                <c:pt idx="37">
                  <c:v>36</c:v>
                </c:pt>
                <c:pt idx="38">
                  <c:v>22</c:v>
                </c:pt>
                <c:pt idx="39">
                  <c:v>9</c:v>
                </c:pt>
                <c:pt idx="40">
                  <c:v>9</c:v>
                </c:pt>
                <c:pt idx="41">
                  <c:v>6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1940</c:v>
                </c:pt>
                <c:pt idx="46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2-466A-A93E-9A2E8E69FD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6432"/>
        <c:axId val="297046992"/>
      </c:barChart>
      <c:catAx>
        <c:axId val="2970464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0"/>
            </a:pPr>
            <a:endParaRPr lang="es-DO"/>
          </a:p>
        </c:txPr>
        <c:crossAx val="297046992"/>
        <c:crosses val="autoZero"/>
        <c:auto val="1"/>
        <c:lblAlgn val="ctr"/>
        <c:lblOffset val="100"/>
        <c:noMultiLvlLbl val="0"/>
      </c:catAx>
      <c:valAx>
        <c:axId val="2970469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64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907255597854388"/>
          <c:y val="9.6668171255663102E-3"/>
          <c:w val="0.45137582849256064"/>
          <c:h val="0.963345908128043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'MONSEÑOR NOUEL'!$C$10:$C$56</c:f>
              <c:strCache>
                <c:ptCount val="47"/>
                <c:pt idx="0">
                  <c:v>Amenaza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Estafa</c:v>
                </c:pt>
                <c:pt idx="4">
                  <c:v>Crímenes y delitos de alta tecnología</c:v>
                </c:pt>
                <c:pt idx="5">
                  <c:v>Daños y perjuicios a la cosa ajena</c:v>
                </c:pt>
                <c:pt idx="6">
                  <c:v>Código de trabajo</c:v>
                </c:pt>
                <c:pt idx="7">
                  <c:v>Abuso de confianza</c:v>
                </c:pt>
                <c:pt idx="8">
                  <c:v>Violencia intrafamiliar</c:v>
                </c:pt>
                <c:pt idx="9">
                  <c:v>Asociación de malhechores</c:v>
                </c:pt>
                <c:pt idx="10">
                  <c:v>Droga, distribución de droga</c:v>
                </c:pt>
                <c:pt idx="11">
                  <c:v>Ley de armas</c:v>
                </c:pt>
                <c:pt idx="12">
                  <c:v>Droga, sanciones y circunstancias agravantes</c:v>
                </c:pt>
                <c:pt idx="13">
                  <c:v>Violencia de género</c:v>
                </c:pt>
                <c:pt idx="14">
                  <c:v>Droga, traficante de droga</c:v>
                </c:pt>
                <c:pt idx="15">
                  <c:v>Agresión sexual</c:v>
                </c:pt>
                <c:pt idx="16">
                  <c:v>Código del menor NNA</c:v>
                </c:pt>
                <c:pt idx="17">
                  <c:v>Homicidio</c:v>
                </c:pt>
                <c:pt idx="18">
                  <c:v>Tentativa de homicidio</c:v>
                </c:pt>
                <c:pt idx="19">
                  <c:v>Falsificación</c:v>
                </c:pt>
                <c:pt idx="20">
                  <c:v>Crímenes y delitos contra la propiedad</c:v>
                </c:pt>
                <c:pt idx="21">
                  <c:v>Propiedad industrial, intelectual y derecho de autor</c:v>
                </c:pt>
                <c:pt idx="22">
                  <c:v>Droga, simple posesión</c:v>
                </c:pt>
                <c:pt idx="23">
                  <c:v>Violación sexual</c:v>
                </c:pt>
                <c:pt idx="24">
                  <c:v>Robo simple</c:v>
                </c:pt>
                <c:pt idx="25">
                  <c:v>Protección animal y tenencia responsable</c:v>
                </c:pt>
                <c:pt idx="26">
                  <c:v>Ley general de salud</c:v>
                </c:pt>
                <c:pt idx="27">
                  <c:v>Terrorismo</c:v>
                </c:pt>
                <c:pt idx="28">
                  <c:v>Tránsito y seguridad vial </c:v>
                </c:pt>
                <c:pt idx="29">
                  <c:v>Secuestro</c:v>
                </c:pt>
                <c:pt idx="30">
                  <c:v>Pérdida de documento de identidad</c:v>
                </c:pt>
                <c:pt idx="31">
                  <c:v>Desaparición</c:v>
                </c:pt>
                <c:pt idx="32">
                  <c:v>Difamación e injuria</c:v>
                </c:pt>
                <c:pt idx="33">
                  <c:v>Conflictos sociales</c:v>
                </c:pt>
                <c:pt idx="34">
                  <c:v>Tráfico ilícito de migrantes y trata de personas</c:v>
                </c:pt>
                <c:pt idx="35">
                  <c:v>Medio ambiente y recursos naturales</c:v>
                </c:pt>
                <c:pt idx="36">
                  <c:v>Contra el lavado de activos 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Derechos humanos</c:v>
                </c:pt>
                <c:pt idx="40">
                  <c:v>Proxenetismo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'MONSEÑOR NOUEL'!$D$10:$D$56</c:f>
              <c:numCache>
                <c:formatCode>#,##0</c:formatCode>
                <c:ptCount val="47"/>
                <c:pt idx="0">
                  <c:v>505</c:v>
                </c:pt>
                <c:pt idx="1">
                  <c:v>319</c:v>
                </c:pt>
                <c:pt idx="2">
                  <c:v>169</c:v>
                </c:pt>
                <c:pt idx="3">
                  <c:v>116</c:v>
                </c:pt>
                <c:pt idx="4">
                  <c:v>115</c:v>
                </c:pt>
                <c:pt idx="5">
                  <c:v>107</c:v>
                </c:pt>
                <c:pt idx="6">
                  <c:v>93</c:v>
                </c:pt>
                <c:pt idx="7">
                  <c:v>83</c:v>
                </c:pt>
                <c:pt idx="8">
                  <c:v>51</c:v>
                </c:pt>
                <c:pt idx="9">
                  <c:v>28</c:v>
                </c:pt>
                <c:pt idx="10">
                  <c:v>27</c:v>
                </c:pt>
                <c:pt idx="11">
                  <c:v>25</c:v>
                </c:pt>
                <c:pt idx="12">
                  <c:v>25</c:v>
                </c:pt>
                <c:pt idx="13">
                  <c:v>19</c:v>
                </c:pt>
                <c:pt idx="14">
                  <c:v>18</c:v>
                </c:pt>
                <c:pt idx="15">
                  <c:v>18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29</c:v>
                </c:pt>
                <c:pt idx="4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A-429A-83C1-198BCC9039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4240"/>
        <c:axId val="299344800"/>
      </c:barChart>
      <c:catAx>
        <c:axId val="2993442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4800"/>
        <c:crosses val="autoZero"/>
        <c:auto val="1"/>
        <c:lblAlgn val="ctr"/>
        <c:lblOffset val="100"/>
        <c:noMultiLvlLbl val="0"/>
      </c:catAx>
      <c:valAx>
        <c:axId val="29934480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42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1999906446525"/>
          <c:y val="1.066801555590632E-2"/>
          <c:w val="0.47335959827177942"/>
          <c:h val="0.966833849819541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MONTECRISTI!$C$10:$C$56</c:f>
              <c:strCache>
                <c:ptCount val="47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Droga, simple posesión</c:v>
                </c:pt>
                <c:pt idx="4">
                  <c:v>Golpes y heridas</c:v>
                </c:pt>
                <c:pt idx="5">
                  <c:v>Código del menor NNA</c:v>
                </c:pt>
                <c:pt idx="6">
                  <c:v>Crímenes y delitos de alta tecnología</c:v>
                </c:pt>
                <c:pt idx="7">
                  <c:v>Daños y perjuicios a la cosa ajena</c:v>
                </c:pt>
                <c:pt idx="8">
                  <c:v>Código de trabajo</c:v>
                </c:pt>
                <c:pt idx="9">
                  <c:v>Violencia de género</c:v>
                </c:pt>
                <c:pt idx="10">
                  <c:v>Abuso de confianza</c:v>
                </c:pt>
                <c:pt idx="11">
                  <c:v>Tentativa de homicidio</c:v>
                </c:pt>
                <c:pt idx="12">
                  <c:v>Agresión sexual</c:v>
                </c:pt>
                <c:pt idx="13">
                  <c:v>Droga, traficante de droga</c:v>
                </c:pt>
                <c:pt idx="14">
                  <c:v>Estafa</c:v>
                </c:pt>
                <c:pt idx="15">
                  <c:v>Ley de armas</c:v>
                </c:pt>
                <c:pt idx="16">
                  <c:v>Tráfico ilícito de migrantes y trata de personas</c:v>
                </c:pt>
                <c:pt idx="17">
                  <c:v>Homicidio</c:v>
                </c:pt>
                <c:pt idx="18">
                  <c:v>Protección animal y tenencia responsable</c:v>
                </c:pt>
                <c:pt idx="19">
                  <c:v>Crímenes y delitos contra la propiedad</c:v>
                </c:pt>
                <c:pt idx="20">
                  <c:v>Falsificación</c:v>
                </c:pt>
                <c:pt idx="21">
                  <c:v>Violación sexual</c:v>
                </c:pt>
                <c:pt idx="22">
                  <c:v>Droga, distribución de droga</c:v>
                </c:pt>
                <c:pt idx="23">
                  <c:v>Droga, sanciones y circunstancias agravantes</c:v>
                </c:pt>
                <c:pt idx="24">
                  <c:v>Asociación de malhechores</c:v>
                </c:pt>
                <c:pt idx="25">
                  <c:v>Tránsito y seguridad vial </c:v>
                </c:pt>
                <c:pt idx="26">
                  <c:v>Robo simple</c:v>
                </c:pt>
                <c:pt idx="27">
                  <c:v>Pérdida de documento de identidad</c:v>
                </c:pt>
                <c:pt idx="28">
                  <c:v>Difamación e injuria</c:v>
                </c:pt>
                <c:pt idx="29">
                  <c:v>Ley general de salud</c:v>
                </c:pt>
                <c:pt idx="30">
                  <c:v>Medio ambiente y recursos naturales</c:v>
                </c:pt>
                <c:pt idx="31">
                  <c:v>Secuestro</c:v>
                </c:pt>
                <c:pt idx="32">
                  <c:v>Contra el lavado de activos </c:v>
                </c:pt>
                <c:pt idx="33">
                  <c:v>Ley de cheques</c:v>
                </c:pt>
                <c:pt idx="34">
                  <c:v>Aborto y tentativa</c:v>
                </c:pt>
                <c:pt idx="35">
                  <c:v>Desaparición</c:v>
                </c:pt>
                <c:pt idx="36">
                  <c:v>Propiedad industrial, intelectual y derecho de autor</c:v>
                </c:pt>
                <c:pt idx="37">
                  <c:v>Conflictos sociales</c:v>
                </c:pt>
                <c:pt idx="38">
                  <c:v>Juegos de azar</c:v>
                </c:pt>
                <c:pt idx="39">
                  <c:v>Derechos humanos</c:v>
                </c:pt>
                <c:pt idx="40">
                  <c:v>Proxenetismo</c:v>
                </c:pt>
                <c:pt idx="41">
                  <c:v>Terrorismo</c:v>
                </c:pt>
                <c:pt idx="42">
                  <c:v>Soborno</c:v>
                </c:pt>
                <c:pt idx="43">
                  <c:v>Prevaricación</c:v>
                </c:pt>
                <c:pt idx="44">
                  <c:v>Droga, delitos y sanciones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MONTECRISTI!$D$10:$D$56</c:f>
              <c:numCache>
                <c:formatCode>#,##0</c:formatCode>
                <c:ptCount val="47"/>
                <c:pt idx="0">
                  <c:v>756</c:v>
                </c:pt>
                <c:pt idx="1">
                  <c:v>644</c:v>
                </c:pt>
                <c:pt idx="2">
                  <c:v>398</c:v>
                </c:pt>
                <c:pt idx="3">
                  <c:v>279</c:v>
                </c:pt>
                <c:pt idx="4">
                  <c:v>205</c:v>
                </c:pt>
                <c:pt idx="5">
                  <c:v>132</c:v>
                </c:pt>
                <c:pt idx="6">
                  <c:v>120</c:v>
                </c:pt>
                <c:pt idx="7">
                  <c:v>115</c:v>
                </c:pt>
                <c:pt idx="8">
                  <c:v>87</c:v>
                </c:pt>
                <c:pt idx="9">
                  <c:v>84</c:v>
                </c:pt>
                <c:pt idx="10">
                  <c:v>67</c:v>
                </c:pt>
                <c:pt idx="11">
                  <c:v>38</c:v>
                </c:pt>
                <c:pt idx="12">
                  <c:v>29</c:v>
                </c:pt>
                <c:pt idx="13">
                  <c:v>24</c:v>
                </c:pt>
                <c:pt idx="14">
                  <c:v>23</c:v>
                </c:pt>
                <c:pt idx="15">
                  <c:v>19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18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B-4B15-83A1-5B07807618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50960"/>
        <c:axId val="299384448"/>
      </c:barChart>
      <c:catAx>
        <c:axId val="2993509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84448"/>
        <c:crosses val="autoZero"/>
        <c:auto val="1"/>
        <c:lblAlgn val="ctr"/>
        <c:lblOffset val="100"/>
        <c:noMultiLvlLbl val="0"/>
      </c:catAx>
      <c:valAx>
        <c:axId val="2993844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509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143942572977567"/>
          <c:y val="1.1714589989350373E-2"/>
          <c:w val="0.4508164153691806"/>
          <c:h val="0.965557260613988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'MONTE PLATA'!$C$10:$C$56</c:f>
              <c:strCache>
                <c:ptCount val="47"/>
                <c:pt idx="0">
                  <c:v>Robo calificado</c:v>
                </c:pt>
                <c:pt idx="1">
                  <c:v>Amenaza</c:v>
                </c:pt>
                <c:pt idx="2">
                  <c:v>Golpes y heridas</c:v>
                </c:pt>
                <c:pt idx="3">
                  <c:v>Daños y perjuicios a la cosa ajena</c:v>
                </c:pt>
                <c:pt idx="4">
                  <c:v>Abuso de confianza</c:v>
                </c:pt>
                <c:pt idx="5">
                  <c:v>Código del menor NNA</c:v>
                </c:pt>
                <c:pt idx="6">
                  <c:v>Violencia intrafamiliar</c:v>
                </c:pt>
                <c:pt idx="7">
                  <c:v>Estafa</c:v>
                </c:pt>
                <c:pt idx="8">
                  <c:v>Protección animal y tenencia responsable</c:v>
                </c:pt>
                <c:pt idx="9">
                  <c:v>Código de trabajo</c:v>
                </c:pt>
                <c:pt idx="10">
                  <c:v>Asociación de malhechores</c:v>
                </c:pt>
                <c:pt idx="11">
                  <c:v>Droga, traficante de droga</c:v>
                </c:pt>
                <c:pt idx="12">
                  <c:v>Crímenes y delitos de alta tecnología</c:v>
                </c:pt>
                <c:pt idx="13">
                  <c:v>Droga, distribución de droga</c:v>
                </c:pt>
                <c:pt idx="14">
                  <c:v>Droga, simple posesión</c:v>
                </c:pt>
                <c:pt idx="15">
                  <c:v>Ley de armas</c:v>
                </c:pt>
                <c:pt idx="16">
                  <c:v>Violencia de género</c:v>
                </c:pt>
                <c:pt idx="17">
                  <c:v>Violación sexual</c:v>
                </c:pt>
                <c:pt idx="18">
                  <c:v>Agresión sexual</c:v>
                </c:pt>
                <c:pt idx="19">
                  <c:v>Homicidio</c:v>
                </c:pt>
                <c:pt idx="20">
                  <c:v>Propiedad industrial, intelectual y derecho de autor</c:v>
                </c:pt>
                <c:pt idx="21">
                  <c:v>Tentativa de homicidio</c:v>
                </c:pt>
                <c:pt idx="22">
                  <c:v>Crímenes y delitos contra la propiedad</c:v>
                </c:pt>
                <c:pt idx="23">
                  <c:v>Robo simple</c:v>
                </c:pt>
                <c:pt idx="24">
                  <c:v>Droga, sanciones y circunstancias agravantes</c:v>
                </c:pt>
                <c:pt idx="25">
                  <c:v>Falsificación</c:v>
                </c:pt>
                <c:pt idx="26">
                  <c:v>Difamación e injuria</c:v>
                </c:pt>
                <c:pt idx="27">
                  <c:v>Tránsito y seguridad vial </c:v>
                </c:pt>
                <c:pt idx="28">
                  <c:v>Desaparición</c:v>
                </c:pt>
                <c:pt idx="29">
                  <c:v>Medio ambiente y recursos naturales</c:v>
                </c:pt>
                <c:pt idx="30">
                  <c:v>Secuestro</c:v>
                </c:pt>
                <c:pt idx="31">
                  <c:v>Juegos de azar</c:v>
                </c:pt>
                <c:pt idx="32">
                  <c:v>Ley de cheques</c:v>
                </c:pt>
                <c:pt idx="33">
                  <c:v>Terrorismo</c:v>
                </c:pt>
                <c:pt idx="34">
                  <c:v>Pérdida de documento de identidad</c:v>
                </c:pt>
                <c:pt idx="35">
                  <c:v>Conflictos sociales</c:v>
                </c:pt>
                <c:pt idx="36">
                  <c:v>Tráfico ilícito de migrantes y trata de personas</c:v>
                </c:pt>
                <c:pt idx="37">
                  <c:v>Contra el lavado de activos </c:v>
                </c:pt>
                <c:pt idx="38">
                  <c:v>Ley general de salud</c:v>
                </c:pt>
                <c:pt idx="39">
                  <c:v>Derechos humanos</c:v>
                </c:pt>
                <c:pt idx="40">
                  <c:v>Proxenetismo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'MONTE PLATA'!$D$10:$D$56</c:f>
              <c:numCache>
                <c:formatCode>#,##0</c:formatCode>
                <c:ptCount val="47"/>
                <c:pt idx="0">
                  <c:v>494</c:v>
                </c:pt>
                <c:pt idx="1">
                  <c:v>492</c:v>
                </c:pt>
                <c:pt idx="2">
                  <c:v>272</c:v>
                </c:pt>
                <c:pt idx="3">
                  <c:v>152</c:v>
                </c:pt>
                <c:pt idx="4">
                  <c:v>125</c:v>
                </c:pt>
                <c:pt idx="5">
                  <c:v>118</c:v>
                </c:pt>
                <c:pt idx="6">
                  <c:v>111</c:v>
                </c:pt>
                <c:pt idx="7">
                  <c:v>107</c:v>
                </c:pt>
                <c:pt idx="8">
                  <c:v>105</c:v>
                </c:pt>
                <c:pt idx="9">
                  <c:v>96</c:v>
                </c:pt>
                <c:pt idx="10">
                  <c:v>86</c:v>
                </c:pt>
                <c:pt idx="11">
                  <c:v>38</c:v>
                </c:pt>
                <c:pt idx="12">
                  <c:v>37</c:v>
                </c:pt>
                <c:pt idx="13">
                  <c:v>36</c:v>
                </c:pt>
                <c:pt idx="14">
                  <c:v>35</c:v>
                </c:pt>
                <c:pt idx="15">
                  <c:v>31</c:v>
                </c:pt>
                <c:pt idx="16">
                  <c:v>30</c:v>
                </c:pt>
                <c:pt idx="17">
                  <c:v>20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14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17</c:v>
                </c:pt>
                <c:pt idx="4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3-4A09-8807-F109B4FC03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7600"/>
        <c:axId val="299348160"/>
      </c:barChart>
      <c:catAx>
        <c:axId val="2993476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 b="0">
                <a:solidFill>
                  <a:schemeClr val="tx1"/>
                </a:solidFill>
              </a:defRPr>
            </a:pPr>
            <a:endParaRPr lang="es-DO"/>
          </a:p>
        </c:txPr>
        <c:crossAx val="299348160"/>
        <c:crosses val="autoZero"/>
        <c:auto val="1"/>
        <c:lblAlgn val="ctr"/>
        <c:lblOffset val="100"/>
        <c:noMultiLvlLbl val="0"/>
      </c:catAx>
      <c:valAx>
        <c:axId val="2993481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476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236569553556859"/>
          <c:y val="1.0079429875699994E-2"/>
          <c:w val="0.58467884468192932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PEDERNALES!$C$10:$C$56</c:f>
              <c:strCache>
                <c:ptCount val="47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Agresión sexual</c:v>
                </c:pt>
                <c:pt idx="6">
                  <c:v>Violencia de género</c:v>
                </c:pt>
                <c:pt idx="7">
                  <c:v>Daños y perjuicios a la cosa ajena</c:v>
                </c:pt>
                <c:pt idx="8">
                  <c:v>Estafa</c:v>
                </c:pt>
                <c:pt idx="9">
                  <c:v>Abuso de confianza</c:v>
                </c:pt>
                <c:pt idx="10">
                  <c:v>Ley de armas</c:v>
                </c:pt>
                <c:pt idx="11">
                  <c:v>Droga, distribución de droga</c:v>
                </c:pt>
                <c:pt idx="12">
                  <c:v>Homicidio</c:v>
                </c:pt>
                <c:pt idx="13">
                  <c:v>Código de trabajo</c:v>
                </c:pt>
                <c:pt idx="14">
                  <c:v>Crímenes y delitos de alta tecnología</c:v>
                </c:pt>
                <c:pt idx="15">
                  <c:v>Droga, simple posesión</c:v>
                </c:pt>
                <c:pt idx="16">
                  <c:v>Violación sexual</c:v>
                </c:pt>
                <c:pt idx="17">
                  <c:v>Droga, sanciones y circunstancias agravantes</c:v>
                </c:pt>
                <c:pt idx="18">
                  <c:v>Propiedad industrial, intelectual y derecho de autor</c:v>
                </c:pt>
                <c:pt idx="19">
                  <c:v>Protección animal y tenencia responsable</c:v>
                </c:pt>
                <c:pt idx="20">
                  <c:v>Secuestro</c:v>
                </c:pt>
                <c:pt idx="21">
                  <c:v>Asociación de malhechores</c:v>
                </c:pt>
                <c:pt idx="22">
                  <c:v>Droga, traficante de droga</c:v>
                </c:pt>
                <c:pt idx="23">
                  <c:v>Crímenes y delitos contra la propiedad</c:v>
                </c:pt>
                <c:pt idx="24">
                  <c:v>Desaparición</c:v>
                </c:pt>
                <c:pt idx="25">
                  <c:v>Tentativa de homicidio</c:v>
                </c:pt>
                <c:pt idx="26">
                  <c:v>Pérdida de documento de identidad</c:v>
                </c:pt>
                <c:pt idx="27">
                  <c:v>Falsificación</c:v>
                </c:pt>
                <c:pt idx="28">
                  <c:v>Tránsito y seguridad vial </c:v>
                </c:pt>
                <c:pt idx="29">
                  <c:v>Robo simple</c:v>
                </c:pt>
                <c:pt idx="30">
                  <c:v>Difamación e injuria</c:v>
                </c:pt>
                <c:pt idx="31">
                  <c:v>Conflictos sociales</c:v>
                </c:pt>
                <c:pt idx="32">
                  <c:v>Tráfico ilícito de migrantes y trata de personas</c:v>
                </c:pt>
                <c:pt idx="33">
                  <c:v>Medio ambiente y recursos naturales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PEDERNALES!$D$10:$D$56</c:f>
              <c:numCache>
                <c:formatCode>#,##0</c:formatCode>
                <c:ptCount val="47"/>
                <c:pt idx="0">
                  <c:v>173</c:v>
                </c:pt>
                <c:pt idx="1">
                  <c:v>119</c:v>
                </c:pt>
                <c:pt idx="2">
                  <c:v>92</c:v>
                </c:pt>
                <c:pt idx="3">
                  <c:v>65</c:v>
                </c:pt>
                <c:pt idx="4">
                  <c:v>41</c:v>
                </c:pt>
                <c:pt idx="5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1-49F6-9E84-A6ECE2230F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90608"/>
        <c:axId val="299391168"/>
      </c:barChart>
      <c:catAx>
        <c:axId val="299390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91168"/>
        <c:crosses val="autoZero"/>
        <c:auto val="1"/>
        <c:lblAlgn val="ctr"/>
        <c:lblOffset val="100"/>
        <c:noMultiLvlLbl val="0"/>
      </c:catAx>
      <c:valAx>
        <c:axId val="299391168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90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63291595089766E-2"/>
          <c:y val="1.0079429875699994E-2"/>
          <c:w val="0.89288127014435725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PERAVIA!$C$10:$C$56</c:f>
              <c:strCache>
                <c:ptCount val="47"/>
                <c:pt idx="0">
                  <c:v>Violencia intrafamiliar</c:v>
                </c:pt>
                <c:pt idx="1">
                  <c:v>Violencia de género</c:v>
                </c:pt>
                <c:pt idx="2">
                  <c:v>Robo calificado</c:v>
                </c:pt>
                <c:pt idx="3">
                  <c:v>Amenaza</c:v>
                </c:pt>
                <c:pt idx="4">
                  <c:v>Golpes y heridas</c:v>
                </c:pt>
                <c:pt idx="5">
                  <c:v>Estafa</c:v>
                </c:pt>
                <c:pt idx="6">
                  <c:v>Ley de armas</c:v>
                </c:pt>
                <c:pt idx="7">
                  <c:v>Agresión sexual</c:v>
                </c:pt>
                <c:pt idx="8">
                  <c:v>Código de trabajo</c:v>
                </c:pt>
                <c:pt idx="9">
                  <c:v>Droga, traficante de droga</c:v>
                </c:pt>
                <c:pt idx="10">
                  <c:v>Abuso de confianza</c:v>
                </c:pt>
                <c:pt idx="11">
                  <c:v>Asociación de malhechores</c:v>
                </c:pt>
                <c:pt idx="12">
                  <c:v>Código del menor NNA</c:v>
                </c:pt>
                <c:pt idx="13">
                  <c:v>Daños y perjuicios a la cosa ajena</c:v>
                </c:pt>
                <c:pt idx="14">
                  <c:v>Crímenes y delitos de alta tecnología</c:v>
                </c:pt>
                <c:pt idx="15">
                  <c:v>Homicidio</c:v>
                </c:pt>
                <c:pt idx="16">
                  <c:v>Difamación e injuria</c:v>
                </c:pt>
                <c:pt idx="17">
                  <c:v>Tentativa de homicidio</c:v>
                </c:pt>
                <c:pt idx="18">
                  <c:v>Violación sexual</c:v>
                </c:pt>
                <c:pt idx="19">
                  <c:v>Droga, distribución de droga</c:v>
                </c:pt>
                <c:pt idx="20">
                  <c:v>Droga, sanciones y circunstancias agravantes</c:v>
                </c:pt>
                <c:pt idx="21">
                  <c:v>Propiedad industrial, intelectual y derecho de autor</c:v>
                </c:pt>
                <c:pt idx="22">
                  <c:v>Droga, simple posesión</c:v>
                </c:pt>
                <c:pt idx="23">
                  <c:v>Tráfico ilícito de migrantes y trata de personas</c:v>
                </c:pt>
                <c:pt idx="24">
                  <c:v>Crímenes y delitos contra la propiedad</c:v>
                </c:pt>
                <c:pt idx="25">
                  <c:v>Robo simple</c:v>
                </c:pt>
                <c:pt idx="26">
                  <c:v>Protección animal y tenencia responsable</c:v>
                </c:pt>
                <c:pt idx="27">
                  <c:v>Falsificación</c:v>
                </c:pt>
                <c:pt idx="28">
                  <c:v>Secuestro</c:v>
                </c:pt>
                <c:pt idx="29">
                  <c:v>Tránsito y seguridad vial </c:v>
                </c:pt>
                <c:pt idx="30">
                  <c:v>Ley general de salud</c:v>
                </c:pt>
                <c:pt idx="31">
                  <c:v>Derechos humanos</c:v>
                </c:pt>
                <c:pt idx="32">
                  <c:v>Pérdida de documento de identidad</c:v>
                </c:pt>
                <c:pt idx="33">
                  <c:v>Desaparición</c:v>
                </c:pt>
                <c:pt idx="34">
                  <c:v>Conflictos sociales</c:v>
                </c:pt>
                <c:pt idx="35">
                  <c:v>Medio ambiente y recursos naturales</c:v>
                </c:pt>
                <c:pt idx="36">
                  <c:v>Contra el lavado de activos 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PERAVIA!$D$10:$D$56</c:f>
              <c:numCache>
                <c:formatCode>#,##0</c:formatCode>
                <c:ptCount val="47"/>
                <c:pt idx="0">
                  <c:v>955</c:v>
                </c:pt>
                <c:pt idx="1">
                  <c:v>743</c:v>
                </c:pt>
                <c:pt idx="2">
                  <c:v>542</c:v>
                </c:pt>
                <c:pt idx="3">
                  <c:v>307</c:v>
                </c:pt>
                <c:pt idx="4">
                  <c:v>109</c:v>
                </c:pt>
                <c:pt idx="5">
                  <c:v>93</c:v>
                </c:pt>
                <c:pt idx="6">
                  <c:v>82</c:v>
                </c:pt>
                <c:pt idx="7">
                  <c:v>68</c:v>
                </c:pt>
                <c:pt idx="8">
                  <c:v>62</c:v>
                </c:pt>
                <c:pt idx="9">
                  <c:v>59</c:v>
                </c:pt>
                <c:pt idx="10">
                  <c:v>57</c:v>
                </c:pt>
                <c:pt idx="11">
                  <c:v>56</c:v>
                </c:pt>
                <c:pt idx="12">
                  <c:v>50</c:v>
                </c:pt>
                <c:pt idx="13">
                  <c:v>24</c:v>
                </c:pt>
                <c:pt idx="14">
                  <c:v>22</c:v>
                </c:pt>
                <c:pt idx="15">
                  <c:v>21</c:v>
                </c:pt>
                <c:pt idx="16">
                  <c:v>19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D-498D-9A99-B1719811F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90608"/>
        <c:axId val="299391168"/>
      </c:barChart>
      <c:catAx>
        <c:axId val="299390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 b="0">
                <a:solidFill>
                  <a:schemeClr val="tx1"/>
                </a:solidFill>
              </a:defRPr>
            </a:pPr>
            <a:endParaRPr lang="es-DO"/>
          </a:p>
        </c:txPr>
        <c:crossAx val="299391168"/>
        <c:crosses val="autoZero"/>
        <c:auto val="1"/>
        <c:lblAlgn val="ctr"/>
        <c:lblOffset val="100"/>
        <c:noMultiLvlLbl val="0"/>
      </c:catAx>
      <c:valAx>
        <c:axId val="299391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299390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/>
      </a:pPr>
      <a:endParaRPr lang="es-DO"/>
    </a:p>
  </c:txPr>
  <c:printSettings>
    <c:headerFooter/>
    <c:pageMargins b="0.19685039370078741" l="0.19685039370078741" r="0.19685039370078741" t="0.19685039370078741" header="0.31496062992125984" footer="0.31496062992125984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620809763037847"/>
          <c:y val="1.2841090410797774E-2"/>
          <c:w val="0.45413236370496474"/>
          <c:h val="0.965391407642184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'PUERTO PLATA'!$C$10:$C$56</c:f>
              <c:strCache>
                <c:ptCount val="47"/>
                <c:pt idx="0">
                  <c:v>Violencia intrafamiliar</c:v>
                </c:pt>
                <c:pt idx="1">
                  <c:v>Código del menor NNA</c:v>
                </c:pt>
                <c:pt idx="2">
                  <c:v>Violencia de género</c:v>
                </c:pt>
                <c:pt idx="3">
                  <c:v>Amenaza</c:v>
                </c:pt>
                <c:pt idx="4">
                  <c:v>Golpes y heridas</c:v>
                </c:pt>
                <c:pt idx="5">
                  <c:v>Crímenes y delitos de alta tecnología</c:v>
                </c:pt>
                <c:pt idx="6">
                  <c:v>Robo calificado</c:v>
                </c:pt>
                <c:pt idx="7">
                  <c:v>Daños y perjuicios a la cosa ajena</c:v>
                </c:pt>
                <c:pt idx="8">
                  <c:v>Abuso de confianza</c:v>
                </c:pt>
                <c:pt idx="9">
                  <c:v>Código de trabajo</c:v>
                </c:pt>
                <c:pt idx="10">
                  <c:v>Estafa</c:v>
                </c:pt>
                <c:pt idx="11">
                  <c:v>Ley de armas</c:v>
                </c:pt>
                <c:pt idx="12">
                  <c:v>Agresión sexual</c:v>
                </c:pt>
                <c:pt idx="13">
                  <c:v>Falsificación</c:v>
                </c:pt>
                <c:pt idx="14">
                  <c:v>Asociación de malhechores</c:v>
                </c:pt>
                <c:pt idx="15">
                  <c:v>Droga, distribución de droga</c:v>
                </c:pt>
                <c:pt idx="16">
                  <c:v>Homicidio</c:v>
                </c:pt>
                <c:pt idx="17">
                  <c:v>Droga, sanciones y circunstancias agravantes</c:v>
                </c:pt>
                <c:pt idx="18">
                  <c:v>Protección animal y tenencia responsable</c:v>
                </c:pt>
                <c:pt idx="19">
                  <c:v>Violación sexual</c:v>
                </c:pt>
                <c:pt idx="20">
                  <c:v>Propiedad industrial, intelectual y derecho de autor</c:v>
                </c:pt>
                <c:pt idx="21">
                  <c:v>Tentativa de homicidio</c:v>
                </c:pt>
                <c:pt idx="22">
                  <c:v>Droga, traficante de droga</c:v>
                </c:pt>
                <c:pt idx="23">
                  <c:v>Crímenes y delitos contra la propiedad</c:v>
                </c:pt>
                <c:pt idx="24">
                  <c:v>Tráfico ilícito de migrantes y trata de personas</c:v>
                </c:pt>
                <c:pt idx="25">
                  <c:v>Robo simple</c:v>
                </c:pt>
                <c:pt idx="26">
                  <c:v>Difamación e injuria</c:v>
                </c:pt>
                <c:pt idx="27">
                  <c:v>Tránsito y seguridad vial </c:v>
                </c:pt>
                <c:pt idx="28">
                  <c:v>Ley general de salud</c:v>
                </c:pt>
                <c:pt idx="29">
                  <c:v>Droga, simple posesión</c:v>
                </c:pt>
                <c:pt idx="30">
                  <c:v>Medio ambiente y recursos naturales</c:v>
                </c:pt>
                <c:pt idx="31">
                  <c:v>Ley de cheques</c:v>
                </c:pt>
                <c:pt idx="32">
                  <c:v>Secuestro</c:v>
                </c:pt>
                <c:pt idx="33">
                  <c:v>Contra el lavado de activos </c:v>
                </c:pt>
                <c:pt idx="34">
                  <c:v>Juegos de azar</c:v>
                </c:pt>
                <c:pt idx="35">
                  <c:v>Droga, delitos y sanciones</c:v>
                </c:pt>
                <c:pt idx="36">
                  <c:v>Pérdida de documento de identidad</c:v>
                </c:pt>
                <c:pt idx="37">
                  <c:v>Desaparición</c:v>
                </c:pt>
                <c:pt idx="38">
                  <c:v>Conflictos sociales</c:v>
                </c:pt>
                <c:pt idx="39">
                  <c:v>Derechos humanos</c:v>
                </c:pt>
                <c:pt idx="40">
                  <c:v>Proxenetismo</c:v>
                </c:pt>
                <c:pt idx="41">
                  <c:v>Terrorismo</c:v>
                </c:pt>
                <c:pt idx="42">
                  <c:v>Soborno</c:v>
                </c:pt>
                <c:pt idx="43">
                  <c:v>Prevaricación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'PUERTO PLATA'!$D$10:$D$56</c:f>
              <c:numCache>
                <c:formatCode>#,##0</c:formatCode>
                <c:ptCount val="47"/>
                <c:pt idx="0">
                  <c:v>2468</c:v>
                </c:pt>
                <c:pt idx="1">
                  <c:v>1559</c:v>
                </c:pt>
                <c:pt idx="2">
                  <c:v>883</c:v>
                </c:pt>
                <c:pt idx="3">
                  <c:v>663</c:v>
                </c:pt>
                <c:pt idx="4">
                  <c:v>475</c:v>
                </c:pt>
                <c:pt idx="5">
                  <c:v>446</c:v>
                </c:pt>
                <c:pt idx="6">
                  <c:v>423</c:v>
                </c:pt>
                <c:pt idx="7">
                  <c:v>205</c:v>
                </c:pt>
                <c:pt idx="8">
                  <c:v>149</c:v>
                </c:pt>
                <c:pt idx="9">
                  <c:v>119</c:v>
                </c:pt>
                <c:pt idx="10">
                  <c:v>112</c:v>
                </c:pt>
                <c:pt idx="11">
                  <c:v>57</c:v>
                </c:pt>
                <c:pt idx="12">
                  <c:v>52</c:v>
                </c:pt>
                <c:pt idx="13">
                  <c:v>52</c:v>
                </c:pt>
                <c:pt idx="14">
                  <c:v>39</c:v>
                </c:pt>
                <c:pt idx="15">
                  <c:v>39</c:v>
                </c:pt>
                <c:pt idx="16">
                  <c:v>35</c:v>
                </c:pt>
                <c:pt idx="17">
                  <c:v>25</c:v>
                </c:pt>
                <c:pt idx="18">
                  <c:v>21</c:v>
                </c:pt>
                <c:pt idx="19">
                  <c:v>18</c:v>
                </c:pt>
                <c:pt idx="20">
                  <c:v>13</c:v>
                </c:pt>
                <c:pt idx="21">
                  <c:v>10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38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9-433A-9329-246EAD6F55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65248"/>
        <c:axId val="300365808"/>
      </c:barChart>
      <c:catAx>
        <c:axId val="30036524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300365808"/>
        <c:crosses val="autoZero"/>
        <c:auto val="1"/>
        <c:lblAlgn val="ctr"/>
        <c:lblOffset val="100"/>
        <c:noMultiLvlLbl val="0"/>
      </c:catAx>
      <c:valAx>
        <c:axId val="300365808"/>
        <c:scaling>
          <c:orientation val="minMax"/>
          <c:max val="3000"/>
          <c:min val="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65248"/>
        <c:crosses val="max"/>
        <c:crossBetween val="midCat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250381709449203"/>
          <c:y val="1.3955983790771485E-2"/>
          <c:w val="0.45951510978742099"/>
          <c:h val="0.963286886928889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SAMANÁ!$C$10:$C$56</c:f>
              <c:strCache>
                <c:ptCount val="47"/>
                <c:pt idx="0">
                  <c:v>Violencia intrafamiliar</c:v>
                </c:pt>
                <c:pt idx="1">
                  <c:v>Robo calificado</c:v>
                </c:pt>
                <c:pt idx="2">
                  <c:v>Asociación de malhechores</c:v>
                </c:pt>
                <c:pt idx="3">
                  <c:v>Amenaza</c:v>
                </c:pt>
                <c:pt idx="4">
                  <c:v>Violencia de género</c:v>
                </c:pt>
                <c:pt idx="5">
                  <c:v>Golpes y heridas</c:v>
                </c:pt>
                <c:pt idx="6">
                  <c:v>Código del menor NNA</c:v>
                </c:pt>
                <c:pt idx="7">
                  <c:v>Violación sexual</c:v>
                </c:pt>
                <c:pt idx="8">
                  <c:v>Ley de armas</c:v>
                </c:pt>
                <c:pt idx="9">
                  <c:v>Droga, simple posesión</c:v>
                </c:pt>
                <c:pt idx="10">
                  <c:v>Estafa</c:v>
                </c:pt>
                <c:pt idx="11">
                  <c:v>Agresión sexual</c:v>
                </c:pt>
                <c:pt idx="12">
                  <c:v>Droga, sanciones y circunstancias agravantes</c:v>
                </c:pt>
                <c:pt idx="13">
                  <c:v>Daños y perjuicios a la cosa ajena</c:v>
                </c:pt>
                <c:pt idx="14">
                  <c:v>Droga, distribución de droga</c:v>
                </c:pt>
                <c:pt idx="15">
                  <c:v>Homicidio</c:v>
                </c:pt>
                <c:pt idx="16">
                  <c:v>Código de trabajo</c:v>
                </c:pt>
                <c:pt idx="17">
                  <c:v>Crímenes y delitos de alta tecnología</c:v>
                </c:pt>
                <c:pt idx="18">
                  <c:v>Abuso de confianza</c:v>
                </c:pt>
                <c:pt idx="19">
                  <c:v>Protección animal y tenencia responsable</c:v>
                </c:pt>
                <c:pt idx="20">
                  <c:v>Falsificación</c:v>
                </c:pt>
                <c:pt idx="21">
                  <c:v>Crímenes y delitos contra la propiedad</c:v>
                </c:pt>
                <c:pt idx="22">
                  <c:v>Droga, traficante de droga</c:v>
                </c:pt>
                <c:pt idx="23">
                  <c:v>Tentativa de homicidio</c:v>
                </c:pt>
                <c:pt idx="24">
                  <c:v>Secuestro</c:v>
                </c:pt>
                <c:pt idx="25">
                  <c:v>Pérdida de documento de identidad</c:v>
                </c:pt>
                <c:pt idx="26">
                  <c:v>Tránsito y seguridad vial </c:v>
                </c:pt>
                <c:pt idx="27">
                  <c:v>Desaparición</c:v>
                </c:pt>
                <c:pt idx="28">
                  <c:v>Robo simple</c:v>
                </c:pt>
                <c:pt idx="29">
                  <c:v>Difamación e injuria</c:v>
                </c:pt>
                <c:pt idx="30">
                  <c:v>Propiedad industrial, intelectual y derecho de autor</c:v>
                </c:pt>
                <c:pt idx="31">
                  <c:v>Conflictos sociales</c:v>
                </c:pt>
                <c:pt idx="32">
                  <c:v>Tráfico ilícito de migrantes y trata de personas</c:v>
                </c:pt>
                <c:pt idx="33">
                  <c:v>Medio ambiente y recursos naturales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SAMANÁ!$D$10:$D$56</c:f>
              <c:numCache>
                <c:formatCode>#,##0</c:formatCode>
                <c:ptCount val="47"/>
                <c:pt idx="0">
                  <c:v>321</c:v>
                </c:pt>
                <c:pt idx="1">
                  <c:v>186</c:v>
                </c:pt>
                <c:pt idx="2">
                  <c:v>81</c:v>
                </c:pt>
                <c:pt idx="3">
                  <c:v>70</c:v>
                </c:pt>
                <c:pt idx="4">
                  <c:v>55</c:v>
                </c:pt>
                <c:pt idx="5">
                  <c:v>52</c:v>
                </c:pt>
                <c:pt idx="6">
                  <c:v>47</c:v>
                </c:pt>
                <c:pt idx="7">
                  <c:v>28</c:v>
                </c:pt>
                <c:pt idx="8">
                  <c:v>27</c:v>
                </c:pt>
                <c:pt idx="9">
                  <c:v>23</c:v>
                </c:pt>
                <c:pt idx="10">
                  <c:v>16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C-47AE-BDBE-D2CCC7E3FE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68608"/>
        <c:axId val="300369168"/>
      </c:barChart>
      <c:catAx>
        <c:axId val="300368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69168"/>
        <c:crosses val="autoZero"/>
        <c:auto val="1"/>
        <c:lblAlgn val="ctr"/>
        <c:lblOffset val="100"/>
        <c:noMultiLvlLbl val="0"/>
      </c:catAx>
      <c:valAx>
        <c:axId val="300369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68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390735268496368"/>
          <c:y val="1.0666666666666666E-2"/>
          <c:w val="0.88944931685656536"/>
          <c:h val="0.963521847769028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CRISTÓBAL'!$C$10:$C$56</c:f>
              <c:strCache>
                <c:ptCount val="47"/>
                <c:pt idx="0">
                  <c:v>Violencia intrafamiliar</c:v>
                </c:pt>
                <c:pt idx="1">
                  <c:v>Código del menor NNA</c:v>
                </c:pt>
                <c:pt idx="2">
                  <c:v>Amenaza</c:v>
                </c:pt>
                <c:pt idx="3">
                  <c:v>Robo calificado</c:v>
                </c:pt>
                <c:pt idx="4">
                  <c:v>Golpes y heridas</c:v>
                </c:pt>
                <c:pt idx="5">
                  <c:v>Ley de armas</c:v>
                </c:pt>
                <c:pt idx="6">
                  <c:v>Violencia de género</c:v>
                </c:pt>
                <c:pt idx="7">
                  <c:v>Crímenes y delitos de alta tecnología</c:v>
                </c:pt>
                <c:pt idx="8">
                  <c:v>Código de trabajo</c:v>
                </c:pt>
                <c:pt idx="9">
                  <c:v>Daños y perjuicios a la cosa ajena</c:v>
                </c:pt>
                <c:pt idx="10">
                  <c:v>Asociación de malhechores</c:v>
                </c:pt>
                <c:pt idx="11">
                  <c:v>Droga, simple posesión</c:v>
                </c:pt>
                <c:pt idx="12">
                  <c:v>Abuso de confianza</c:v>
                </c:pt>
                <c:pt idx="13">
                  <c:v>Agresión sexual</c:v>
                </c:pt>
                <c:pt idx="14">
                  <c:v>Estafa</c:v>
                </c:pt>
                <c:pt idx="15">
                  <c:v>Tránsito y seguridad vial </c:v>
                </c:pt>
                <c:pt idx="16">
                  <c:v>Droga, traficante de droga</c:v>
                </c:pt>
                <c:pt idx="17">
                  <c:v>Droga, distribución de droga</c:v>
                </c:pt>
                <c:pt idx="18">
                  <c:v>Violación sexual</c:v>
                </c:pt>
                <c:pt idx="19">
                  <c:v>Homicidio</c:v>
                </c:pt>
                <c:pt idx="20">
                  <c:v>Droga, sanciones y circunstancias agravantes</c:v>
                </c:pt>
                <c:pt idx="21">
                  <c:v>Protección animal y tenencia responsable</c:v>
                </c:pt>
                <c:pt idx="22">
                  <c:v>Crímenes y delitos contra la propiedad</c:v>
                </c:pt>
                <c:pt idx="23">
                  <c:v>Robo simple</c:v>
                </c:pt>
                <c:pt idx="24">
                  <c:v>Falsificación</c:v>
                </c:pt>
                <c:pt idx="25">
                  <c:v>Juegos de azar</c:v>
                </c:pt>
                <c:pt idx="26">
                  <c:v>Tentativa de homicidio</c:v>
                </c:pt>
                <c:pt idx="27">
                  <c:v>Difamación e injuria</c:v>
                </c:pt>
                <c:pt idx="28">
                  <c:v>Propiedad industrial, intelectual y derecho de autor</c:v>
                </c:pt>
                <c:pt idx="29">
                  <c:v>Secuestro</c:v>
                </c:pt>
                <c:pt idx="30">
                  <c:v>Ley general de salud</c:v>
                </c:pt>
                <c:pt idx="31">
                  <c:v>Ley de cheques</c:v>
                </c:pt>
                <c:pt idx="32">
                  <c:v>Medio ambiente y recursos naturales</c:v>
                </c:pt>
                <c:pt idx="33">
                  <c:v>Proxenetismo</c:v>
                </c:pt>
                <c:pt idx="34">
                  <c:v>Desaparición</c:v>
                </c:pt>
                <c:pt idx="35">
                  <c:v>Tráfico ilícito de migrantes y trata de personas</c:v>
                </c:pt>
                <c:pt idx="36">
                  <c:v>Contra el lavado de activos </c:v>
                </c:pt>
                <c:pt idx="37">
                  <c:v>Derechos humanos</c:v>
                </c:pt>
                <c:pt idx="38">
                  <c:v>Pérdida de documento de identidad</c:v>
                </c:pt>
                <c:pt idx="39">
                  <c:v>Conflictos sociales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'SAN CRISTÓBAL'!$D$10:$D$56</c:f>
              <c:numCache>
                <c:formatCode>#,##0</c:formatCode>
                <c:ptCount val="47"/>
                <c:pt idx="0">
                  <c:v>2840</c:v>
                </c:pt>
                <c:pt idx="1">
                  <c:v>1660</c:v>
                </c:pt>
                <c:pt idx="2">
                  <c:v>1485</c:v>
                </c:pt>
                <c:pt idx="3">
                  <c:v>1125</c:v>
                </c:pt>
                <c:pt idx="4">
                  <c:v>845</c:v>
                </c:pt>
                <c:pt idx="5">
                  <c:v>430</c:v>
                </c:pt>
                <c:pt idx="6">
                  <c:v>425</c:v>
                </c:pt>
                <c:pt idx="7">
                  <c:v>392</c:v>
                </c:pt>
                <c:pt idx="8">
                  <c:v>284</c:v>
                </c:pt>
                <c:pt idx="9">
                  <c:v>226</c:v>
                </c:pt>
                <c:pt idx="10">
                  <c:v>220</c:v>
                </c:pt>
                <c:pt idx="11">
                  <c:v>179</c:v>
                </c:pt>
                <c:pt idx="12">
                  <c:v>166</c:v>
                </c:pt>
                <c:pt idx="13">
                  <c:v>105</c:v>
                </c:pt>
                <c:pt idx="14">
                  <c:v>100</c:v>
                </c:pt>
                <c:pt idx="15">
                  <c:v>100</c:v>
                </c:pt>
                <c:pt idx="16">
                  <c:v>91</c:v>
                </c:pt>
                <c:pt idx="17">
                  <c:v>83</c:v>
                </c:pt>
                <c:pt idx="18">
                  <c:v>82</c:v>
                </c:pt>
                <c:pt idx="19">
                  <c:v>51</c:v>
                </c:pt>
                <c:pt idx="20">
                  <c:v>32</c:v>
                </c:pt>
                <c:pt idx="21">
                  <c:v>29</c:v>
                </c:pt>
                <c:pt idx="22">
                  <c:v>14</c:v>
                </c:pt>
                <c:pt idx="23">
                  <c:v>14</c:v>
                </c:pt>
                <c:pt idx="24">
                  <c:v>12</c:v>
                </c:pt>
                <c:pt idx="25">
                  <c:v>10</c:v>
                </c:pt>
                <c:pt idx="26">
                  <c:v>9</c:v>
                </c:pt>
                <c:pt idx="27">
                  <c:v>7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4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39</c:v>
                </c:pt>
                <c:pt idx="4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4-4B0B-B49F-CC75F8E30C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1968"/>
        <c:axId val="300372528"/>
      </c:barChart>
      <c:catAx>
        <c:axId val="3003719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2528"/>
        <c:crosses val="autoZero"/>
        <c:auto val="1"/>
        <c:lblAlgn val="ctr"/>
        <c:lblOffset val="100"/>
        <c:noMultiLvlLbl val="0"/>
      </c:catAx>
      <c:valAx>
        <c:axId val="3003725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19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FRANCISCO DE MACORÍS'!$C$10:$C$56</c:f>
              <c:strCache>
                <c:ptCount val="47"/>
                <c:pt idx="0">
                  <c:v>Violencia de género</c:v>
                </c:pt>
                <c:pt idx="1">
                  <c:v>Droga, simple posesión</c:v>
                </c:pt>
                <c:pt idx="2">
                  <c:v>Golpes y heridas</c:v>
                </c:pt>
                <c:pt idx="3">
                  <c:v>Amenaza</c:v>
                </c:pt>
                <c:pt idx="4">
                  <c:v>Violencia intrafamiliar</c:v>
                </c:pt>
                <c:pt idx="5">
                  <c:v>Droga, distribución de droga</c:v>
                </c:pt>
                <c:pt idx="6">
                  <c:v>Robo calificado</c:v>
                </c:pt>
                <c:pt idx="7">
                  <c:v>Código del menor NNA</c:v>
                </c:pt>
                <c:pt idx="8">
                  <c:v>Agresión sexual</c:v>
                </c:pt>
                <c:pt idx="9">
                  <c:v>Droga, traficante de droga</c:v>
                </c:pt>
                <c:pt idx="10">
                  <c:v>Código de trabajo</c:v>
                </c:pt>
                <c:pt idx="11">
                  <c:v>Estafa</c:v>
                </c:pt>
                <c:pt idx="12">
                  <c:v>Daños y perjuicios a la cosa ajena</c:v>
                </c:pt>
                <c:pt idx="13">
                  <c:v>Ley de armas</c:v>
                </c:pt>
                <c:pt idx="14">
                  <c:v>Tentativa de homicidio</c:v>
                </c:pt>
                <c:pt idx="15">
                  <c:v>Abuso de confianza</c:v>
                </c:pt>
                <c:pt idx="16">
                  <c:v>Homicidio</c:v>
                </c:pt>
                <c:pt idx="17">
                  <c:v>Asociación de malhechores</c:v>
                </c:pt>
                <c:pt idx="18">
                  <c:v>Crímenes y delitos de alta tecnología</c:v>
                </c:pt>
                <c:pt idx="19">
                  <c:v>Violación sexual</c:v>
                </c:pt>
                <c:pt idx="20">
                  <c:v>Droga, sanciones y circunstancias agravantes</c:v>
                </c:pt>
                <c:pt idx="21">
                  <c:v>Crímenes y delitos contra la propiedad</c:v>
                </c:pt>
                <c:pt idx="22">
                  <c:v>Protección animal y tenencia responsable</c:v>
                </c:pt>
                <c:pt idx="23">
                  <c:v>Difamación e injuria</c:v>
                </c:pt>
                <c:pt idx="24">
                  <c:v>Ley general de salud</c:v>
                </c:pt>
                <c:pt idx="25">
                  <c:v>Robo simple</c:v>
                </c:pt>
                <c:pt idx="26">
                  <c:v>Falsificación</c:v>
                </c:pt>
                <c:pt idx="27">
                  <c:v>Secuestro</c:v>
                </c:pt>
                <c:pt idx="28">
                  <c:v>Ley de cheques</c:v>
                </c:pt>
                <c:pt idx="29">
                  <c:v>Aborto y tentativa</c:v>
                </c:pt>
                <c:pt idx="30">
                  <c:v>Pérdida de documento de identidad</c:v>
                </c:pt>
                <c:pt idx="31">
                  <c:v>Tránsito y seguridad vial </c:v>
                </c:pt>
                <c:pt idx="32">
                  <c:v>Desaparición</c:v>
                </c:pt>
                <c:pt idx="33">
                  <c:v>Propiedad industrial, intelectual y derecho de autor</c:v>
                </c:pt>
                <c:pt idx="34">
                  <c:v>Conflictos sociales</c:v>
                </c:pt>
                <c:pt idx="35">
                  <c:v>Tráfico ilícito de migrantes y trata de personas</c:v>
                </c:pt>
                <c:pt idx="36">
                  <c:v>Medio ambiente y recursos naturales</c:v>
                </c:pt>
                <c:pt idx="37">
                  <c:v>Contra el lavado de activos </c:v>
                </c:pt>
                <c:pt idx="38">
                  <c:v>Juegos de azar</c:v>
                </c:pt>
                <c:pt idx="39">
                  <c:v>Derechos humanos</c:v>
                </c:pt>
                <c:pt idx="40">
                  <c:v>Proxenetismo</c:v>
                </c:pt>
                <c:pt idx="41">
                  <c:v>Terrorismo</c:v>
                </c:pt>
                <c:pt idx="42">
                  <c:v>Soborno</c:v>
                </c:pt>
                <c:pt idx="43">
                  <c:v>Prevaricación</c:v>
                </c:pt>
                <c:pt idx="44">
                  <c:v>Droga, delitos y sanciones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'SAN FRANCISCO DE MACORÍS'!$D$10:$D$56</c:f>
              <c:numCache>
                <c:formatCode>#,##0</c:formatCode>
                <c:ptCount val="47"/>
                <c:pt idx="0">
                  <c:v>1410</c:v>
                </c:pt>
                <c:pt idx="1">
                  <c:v>907</c:v>
                </c:pt>
                <c:pt idx="2">
                  <c:v>562</c:v>
                </c:pt>
                <c:pt idx="3">
                  <c:v>514</c:v>
                </c:pt>
                <c:pt idx="4">
                  <c:v>306</c:v>
                </c:pt>
                <c:pt idx="5">
                  <c:v>283</c:v>
                </c:pt>
                <c:pt idx="6">
                  <c:v>259</c:v>
                </c:pt>
                <c:pt idx="7">
                  <c:v>132</c:v>
                </c:pt>
                <c:pt idx="8">
                  <c:v>102</c:v>
                </c:pt>
                <c:pt idx="9">
                  <c:v>75</c:v>
                </c:pt>
                <c:pt idx="10">
                  <c:v>55</c:v>
                </c:pt>
                <c:pt idx="11">
                  <c:v>48</c:v>
                </c:pt>
                <c:pt idx="12">
                  <c:v>47</c:v>
                </c:pt>
                <c:pt idx="13">
                  <c:v>45</c:v>
                </c:pt>
                <c:pt idx="14">
                  <c:v>44</c:v>
                </c:pt>
                <c:pt idx="15">
                  <c:v>39</c:v>
                </c:pt>
                <c:pt idx="16">
                  <c:v>29</c:v>
                </c:pt>
                <c:pt idx="17">
                  <c:v>25</c:v>
                </c:pt>
                <c:pt idx="18">
                  <c:v>18</c:v>
                </c:pt>
                <c:pt idx="19">
                  <c:v>17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17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8-4483-9FB7-55C761DD5C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1968"/>
        <c:axId val="300372528"/>
      </c:barChart>
      <c:catAx>
        <c:axId val="3003719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2528"/>
        <c:crosses val="autoZero"/>
        <c:auto val="1"/>
        <c:lblAlgn val="ctr"/>
        <c:lblOffset val="100"/>
        <c:noMultiLvlLbl val="0"/>
      </c:catAx>
      <c:valAx>
        <c:axId val="3003725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19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315553860957849"/>
          <c:y val="1.4287370078740159E-2"/>
          <c:w val="0.47299797810548816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JOSÉ DE OCOA '!$C$10:$C$56</c:f>
              <c:strCache>
                <c:ptCount val="47"/>
                <c:pt idx="0">
                  <c:v>Robo calificado</c:v>
                </c:pt>
                <c:pt idx="1">
                  <c:v>Violencia intrafamiliar</c:v>
                </c:pt>
                <c:pt idx="2">
                  <c:v>Ley de armas</c:v>
                </c:pt>
                <c:pt idx="3">
                  <c:v>Violencia de género</c:v>
                </c:pt>
                <c:pt idx="4">
                  <c:v>Asociación de malhechores</c:v>
                </c:pt>
                <c:pt idx="5">
                  <c:v>Código del menor NNA</c:v>
                </c:pt>
                <c:pt idx="6">
                  <c:v>Golpes y heridas</c:v>
                </c:pt>
                <c:pt idx="7">
                  <c:v>Amenaza</c:v>
                </c:pt>
                <c:pt idx="8">
                  <c:v>Droga, distribución de droga</c:v>
                </c:pt>
                <c:pt idx="9">
                  <c:v>Agresión sexual</c:v>
                </c:pt>
                <c:pt idx="10">
                  <c:v>Homicidio</c:v>
                </c:pt>
                <c:pt idx="11">
                  <c:v>Violación sexual</c:v>
                </c:pt>
                <c:pt idx="12">
                  <c:v>Abuso de confianza</c:v>
                </c:pt>
                <c:pt idx="13">
                  <c:v>Droga, sanciones y circunstancias agravantes</c:v>
                </c:pt>
                <c:pt idx="14">
                  <c:v>Crímenes y delitos de alta tecnología</c:v>
                </c:pt>
                <c:pt idx="15">
                  <c:v>Droga, simple posesión</c:v>
                </c:pt>
                <c:pt idx="16">
                  <c:v>Daños y perjuicios a la cosa ajena</c:v>
                </c:pt>
                <c:pt idx="17">
                  <c:v>Estafa</c:v>
                </c:pt>
                <c:pt idx="18">
                  <c:v>Código de trabajo</c:v>
                </c:pt>
                <c:pt idx="19">
                  <c:v>Droga, traficante de droga</c:v>
                </c:pt>
                <c:pt idx="20">
                  <c:v>Pérdida de documento de identidad</c:v>
                </c:pt>
                <c:pt idx="21">
                  <c:v>Protección animal y tenencia responsable</c:v>
                </c:pt>
                <c:pt idx="22">
                  <c:v>Falsificación</c:v>
                </c:pt>
                <c:pt idx="23">
                  <c:v>Tentativa de homicidio</c:v>
                </c:pt>
                <c:pt idx="24">
                  <c:v>Tránsito y seguridad vial </c:v>
                </c:pt>
                <c:pt idx="25">
                  <c:v>Crímenes y delitos contra la propiedad</c:v>
                </c:pt>
                <c:pt idx="26">
                  <c:v>Desaparición</c:v>
                </c:pt>
                <c:pt idx="27">
                  <c:v>Robo simple</c:v>
                </c:pt>
                <c:pt idx="28">
                  <c:v>Difamación e injuria</c:v>
                </c:pt>
                <c:pt idx="29">
                  <c:v>Propiedad industrial, intelectual y derecho de autor</c:v>
                </c:pt>
                <c:pt idx="30">
                  <c:v>Conflictos sociales</c:v>
                </c:pt>
                <c:pt idx="31">
                  <c:v>Tráfico ilícito de migrantes y trata de personas</c:v>
                </c:pt>
                <c:pt idx="32">
                  <c:v>Medio ambiente y recursos naturales</c:v>
                </c:pt>
                <c:pt idx="33">
                  <c:v>Secuestro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'SAN JOSÉ DE OCOA '!$D$10:$D$56</c:f>
              <c:numCache>
                <c:formatCode>#,##0</c:formatCode>
                <c:ptCount val="47"/>
                <c:pt idx="0">
                  <c:v>32</c:v>
                </c:pt>
                <c:pt idx="1">
                  <c:v>16</c:v>
                </c:pt>
                <c:pt idx="2">
                  <c:v>13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6-4BF5-B419-73ED6E60D8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8688"/>
        <c:axId val="300379248"/>
      </c:barChart>
      <c:catAx>
        <c:axId val="30037868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79248"/>
        <c:crosses val="autoZero"/>
        <c:auto val="1"/>
        <c:lblAlgn val="ctr"/>
        <c:lblOffset val="100"/>
        <c:noMultiLvlLbl val="0"/>
      </c:catAx>
      <c:valAx>
        <c:axId val="3003792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7868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28349521782816E-2"/>
          <c:y val="1.0641127959563713E-2"/>
          <c:w val="0.89641621221766421"/>
          <c:h val="0.963609185723293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AZUA!$C$10:$C$56</c:f>
              <c:strCache>
                <c:ptCount val="47"/>
                <c:pt idx="0">
                  <c:v>Código del menor NNA</c:v>
                </c:pt>
                <c:pt idx="1">
                  <c:v>Violencia intrafamiliar</c:v>
                </c:pt>
                <c:pt idx="2">
                  <c:v>Robo calificado</c:v>
                </c:pt>
                <c:pt idx="3">
                  <c:v>Droga, simple posesión</c:v>
                </c:pt>
                <c:pt idx="4">
                  <c:v>Violencia de género</c:v>
                </c:pt>
                <c:pt idx="5">
                  <c:v>Droga, traficante de droga</c:v>
                </c:pt>
                <c:pt idx="6">
                  <c:v>Amenaza</c:v>
                </c:pt>
                <c:pt idx="7">
                  <c:v>Ley de armas</c:v>
                </c:pt>
                <c:pt idx="8">
                  <c:v>Golpes y heridas</c:v>
                </c:pt>
                <c:pt idx="9">
                  <c:v>Crímenes y delitos de alta tecnología</c:v>
                </c:pt>
                <c:pt idx="10">
                  <c:v>Protección animal y tenencia responsable</c:v>
                </c:pt>
                <c:pt idx="11">
                  <c:v>Agresión sexual</c:v>
                </c:pt>
                <c:pt idx="12">
                  <c:v>Tránsito y seguridad vial </c:v>
                </c:pt>
                <c:pt idx="13">
                  <c:v>Estafa</c:v>
                </c:pt>
                <c:pt idx="14">
                  <c:v>Asociación de malhechores</c:v>
                </c:pt>
                <c:pt idx="15">
                  <c:v>Daños y perjuicios a la cosa ajena</c:v>
                </c:pt>
                <c:pt idx="16">
                  <c:v>Droga, distribución de droga</c:v>
                </c:pt>
                <c:pt idx="17">
                  <c:v>Tráfico ilícito de migrantes y trata de personas</c:v>
                </c:pt>
                <c:pt idx="18">
                  <c:v>Homicidio</c:v>
                </c:pt>
                <c:pt idx="19">
                  <c:v>Código de trabajo</c:v>
                </c:pt>
                <c:pt idx="20">
                  <c:v>Abuso de confianza</c:v>
                </c:pt>
                <c:pt idx="21">
                  <c:v>Robo simple</c:v>
                </c:pt>
                <c:pt idx="22">
                  <c:v>Crímenes y delitos contra la propiedad</c:v>
                </c:pt>
                <c:pt idx="23">
                  <c:v>Violación sexual</c:v>
                </c:pt>
                <c:pt idx="24">
                  <c:v>Falsificación</c:v>
                </c:pt>
                <c:pt idx="25">
                  <c:v>Tentativa de homicidio</c:v>
                </c:pt>
                <c:pt idx="26">
                  <c:v>Juegos de azar</c:v>
                </c:pt>
                <c:pt idx="27">
                  <c:v>Droga, sanciones y circunstancias agravantes</c:v>
                </c:pt>
                <c:pt idx="28">
                  <c:v>Propiedad industrial, intelectual y derecho de autor</c:v>
                </c:pt>
                <c:pt idx="29">
                  <c:v>Ley de cheques</c:v>
                </c:pt>
                <c:pt idx="30">
                  <c:v>Pérdida de documento de identidad</c:v>
                </c:pt>
                <c:pt idx="31">
                  <c:v>Difamación e injuria</c:v>
                </c:pt>
                <c:pt idx="32">
                  <c:v>Secuestro</c:v>
                </c:pt>
                <c:pt idx="33">
                  <c:v>Contra el lavado de activos </c:v>
                </c:pt>
                <c:pt idx="34">
                  <c:v>Proxenetismo</c:v>
                </c:pt>
                <c:pt idx="35">
                  <c:v>Desaparición</c:v>
                </c:pt>
                <c:pt idx="36">
                  <c:v>Conflictos sociales</c:v>
                </c:pt>
                <c:pt idx="37">
                  <c:v>Medio ambiente y recursos naturales</c:v>
                </c:pt>
                <c:pt idx="38">
                  <c:v>Ley general de salud</c:v>
                </c:pt>
                <c:pt idx="39">
                  <c:v>Derechos humanos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AZUA!$D$10:$D$56</c:f>
              <c:numCache>
                <c:formatCode>#,##0</c:formatCode>
                <c:ptCount val="47"/>
                <c:pt idx="0">
                  <c:v>823</c:v>
                </c:pt>
                <c:pt idx="1">
                  <c:v>692</c:v>
                </c:pt>
                <c:pt idx="2">
                  <c:v>470</c:v>
                </c:pt>
                <c:pt idx="3">
                  <c:v>387</c:v>
                </c:pt>
                <c:pt idx="4">
                  <c:v>366</c:v>
                </c:pt>
                <c:pt idx="5">
                  <c:v>159</c:v>
                </c:pt>
                <c:pt idx="6">
                  <c:v>116</c:v>
                </c:pt>
                <c:pt idx="7">
                  <c:v>111</c:v>
                </c:pt>
                <c:pt idx="8">
                  <c:v>97</c:v>
                </c:pt>
                <c:pt idx="9">
                  <c:v>87</c:v>
                </c:pt>
                <c:pt idx="10">
                  <c:v>86</c:v>
                </c:pt>
                <c:pt idx="11">
                  <c:v>51</c:v>
                </c:pt>
                <c:pt idx="12">
                  <c:v>48</c:v>
                </c:pt>
                <c:pt idx="13">
                  <c:v>41</c:v>
                </c:pt>
                <c:pt idx="14">
                  <c:v>40</c:v>
                </c:pt>
                <c:pt idx="15">
                  <c:v>38</c:v>
                </c:pt>
                <c:pt idx="16">
                  <c:v>27</c:v>
                </c:pt>
                <c:pt idx="17">
                  <c:v>27</c:v>
                </c:pt>
                <c:pt idx="18">
                  <c:v>18</c:v>
                </c:pt>
                <c:pt idx="19">
                  <c:v>16</c:v>
                </c:pt>
                <c:pt idx="20">
                  <c:v>15</c:v>
                </c:pt>
                <c:pt idx="21">
                  <c:v>14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>
                  <c:v>5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26</c:v>
                </c:pt>
                <c:pt idx="4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F-481E-ADC4-BB8B063F79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3018896"/>
        <c:axId val="233015536"/>
      </c:barChart>
      <c:catAx>
        <c:axId val="23301889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15536"/>
        <c:crosses val="autoZero"/>
        <c:auto val="1"/>
        <c:lblAlgn val="ctr"/>
        <c:lblOffset val="100"/>
        <c:noMultiLvlLbl val="0"/>
      </c:catAx>
      <c:valAx>
        <c:axId val="2330155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1889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20909820715192"/>
          <c:y val="1.2861736334405145E-2"/>
          <c:w val="0.44008336558108224"/>
          <c:h val="0.965335763897679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JUAN DE LA MAGUANA'!$C$10:$C$56</c:f>
              <c:strCache>
                <c:ptCount val="47"/>
                <c:pt idx="0">
                  <c:v>Violencia intrafamiliar</c:v>
                </c:pt>
                <c:pt idx="1">
                  <c:v>Robo calificado</c:v>
                </c:pt>
                <c:pt idx="2">
                  <c:v>Droga, traficante de droga</c:v>
                </c:pt>
                <c:pt idx="3">
                  <c:v>Ley de armas</c:v>
                </c:pt>
                <c:pt idx="4">
                  <c:v>Golpes y heridas</c:v>
                </c:pt>
                <c:pt idx="5">
                  <c:v>Código del menor NNA</c:v>
                </c:pt>
                <c:pt idx="6">
                  <c:v>Protección animal y tenencia responsable</c:v>
                </c:pt>
                <c:pt idx="7">
                  <c:v>Asociación de malhechores</c:v>
                </c:pt>
                <c:pt idx="8">
                  <c:v>Droga, distribución de droga</c:v>
                </c:pt>
                <c:pt idx="9">
                  <c:v>Violación sexual</c:v>
                </c:pt>
                <c:pt idx="10">
                  <c:v>Agresión sexual</c:v>
                </c:pt>
                <c:pt idx="11">
                  <c:v>Homicidio</c:v>
                </c:pt>
                <c:pt idx="12">
                  <c:v>Tráfico ilícito de migrantes y trata de personas</c:v>
                </c:pt>
                <c:pt idx="13">
                  <c:v>Estafa</c:v>
                </c:pt>
                <c:pt idx="14">
                  <c:v>Tentativa de homicidio</c:v>
                </c:pt>
                <c:pt idx="15">
                  <c:v>Violencia de género</c:v>
                </c:pt>
                <c:pt idx="16">
                  <c:v>Crímenes y delitos de alta tecnología</c:v>
                </c:pt>
                <c:pt idx="17">
                  <c:v>Falsificación</c:v>
                </c:pt>
                <c:pt idx="18">
                  <c:v>Crímenes y delitos contra la propiedad</c:v>
                </c:pt>
                <c:pt idx="19">
                  <c:v>Abuso de confianza</c:v>
                </c:pt>
                <c:pt idx="20">
                  <c:v>Amenaza</c:v>
                </c:pt>
                <c:pt idx="21">
                  <c:v>Droga, simple posesión</c:v>
                </c:pt>
                <c:pt idx="22">
                  <c:v>Código de trabajo</c:v>
                </c:pt>
                <c:pt idx="23">
                  <c:v>Contra el lavado de activos </c:v>
                </c:pt>
                <c:pt idx="24">
                  <c:v>Derechos humanos</c:v>
                </c:pt>
                <c:pt idx="25">
                  <c:v>Daños y perjuicios a la cosa ajena</c:v>
                </c:pt>
                <c:pt idx="26">
                  <c:v>Pérdida de documento de identidad</c:v>
                </c:pt>
                <c:pt idx="27">
                  <c:v>Tránsito y seguridad vial </c:v>
                </c:pt>
                <c:pt idx="28">
                  <c:v>Desaparición</c:v>
                </c:pt>
                <c:pt idx="29">
                  <c:v>Robo simple</c:v>
                </c:pt>
                <c:pt idx="30">
                  <c:v>Droga, sanciones y circunstancias agravantes</c:v>
                </c:pt>
                <c:pt idx="31">
                  <c:v>Difamación e injuria</c:v>
                </c:pt>
                <c:pt idx="32">
                  <c:v>Propiedad industrial, intelectual y derecho de autor</c:v>
                </c:pt>
                <c:pt idx="33">
                  <c:v>Conflictos sociales</c:v>
                </c:pt>
                <c:pt idx="34">
                  <c:v>Medio ambiente y recursos naturales</c:v>
                </c:pt>
                <c:pt idx="35">
                  <c:v>Secuestro</c:v>
                </c:pt>
                <c:pt idx="36">
                  <c:v>Ley general de salud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'SAN JUAN DE LA MAGUANA'!$D$10:$D$56</c:f>
              <c:numCache>
                <c:formatCode>#,##0</c:formatCode>
                <c:ptCount val="47"/>
                <c:pt idx="0">
                  <c:v>140</c:v>
                </c:pt>
                <c:pt idx="1">
                  <c:v>121</c:v>
                </c:pt>
                <c:pt idx="2">
                  <c:v>52</c:v>
                </c:pt>
                <c:pt idx="3">
                  <c:v>33</c:v>
                </c:pt>
                <c:pt idx="4">
                  <c:v>29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3-478E-AF40-EDDD6CE2CD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0800"/>
        <c:axId val="301391360"/>
      </c:barChart>
      <c:catAx>
        <c:axId val="3013908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301391360"/>
        <c:crosses val="autoZero"/>
        <c:auto val="1"/>
        <c:lblAlgn val="ctr"/>
        <c:lblOffset val="100"/>
        <c:noMultiLvlLbl val="0"/>
      </c:catAx>
      <c:valAx>
        <c:axId val="3013913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3013908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>
          <a:solidFill>
            <a:schemeClr val="tx1">
              <a:lumMod val="75000"/>
              <a:lumOff val="25000"/>
            </a:schemeClr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71562696797856"/>
          <c:y val="6.9484291991590936E-3"/>
          <c:w val="0.89288127014435725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PEDRO DE MACORÍS'!$C$10:$C$56</c:f>
              <c:strCache>
                <c:ptCount val="47"/>
                <c:pt idx="0">
                  <c:v>Violencia intrafamiliar</c:v>
                </c:pt>
                <c:pt idx="1">
                  <c:v>Amenaza</c:v>
                </c:pt>
                <c:pt idx="2">
                  <c:v>Código del menor NNA</c:v>
                </c:pt>
                <c:pt idx="3">
                  <c:v>Crímenes y delitos de alta tecnología</c:v>
                </c:pt>
                <c:pt idx="4">
                  <c:v>Robo calificado</c:v>
                </c:pt>
                <c:pt idx="5">
                  <c:v>Violencia de género</c:v>
                </c:pt>
                <c:pt idx="6">
                  <c:v>Ley de armas</c:v>
                </c:pt>
                <c:pt idx="7">
                  <c:v>Golpes y heridas</c:v>
                </c:pt>
                <c:pt idx="8">
                  <c:v>Abuso de confianza</c:v>
                </c:pt>
                <c:pt idx="9">
                  <c:v>Droga, traficante de droga</c:v>
                </c:pt>
                <c:pt idx="10">
                  <c:v>Asociación de malhechores</c:v>
                </c:pt>
                <c:pt idx="11">
                  <c:v>Código de trabajo</c:v>
                </c:pt>
                <c:pt idx="12">
                  <c:v>Estafa</c:v>
                </c:pt>
                <c:pt idx="13">
                  <c:v>Droga, distribución de droga</c:v>
                </c:pt>
                <c:pt idx="14">
                  <c:v>Daños y perjuicios a la cosa ajena</c:v>
                </c:pt>
                <c:pt idx="15">
                  <c:v>Agresión sexual</c:v>
                </c:pt>
                <c:pt idx="16">
                  <c:v>Homicidio</c:v>
                </c:pt>
                <c:pt idx="17">
                  <c:v>Tentativa de homicidio</c:v>
                </c:pt>
                <c:pt idx="18">
                  <c:v>Violación sexual</c:v>
                </c:pt>
                <c:pt idx="19">
                  <c:v>Crímenes y delitos contra la propiedad</c:v>
                </c:pt>
                <c:pt idx="20">
                  <c:v>Droga, simple posesión</c:v>
                </c:pt>
                <c:pt idx="21">
                  <c:v>Robo simple</c:v>
                </c:pt>
                <c:pt idx="22">
                  <c:v>Falsificación</c:v>
                </c:pt>
                <c:pt idx="23">
                  <c:v>Contra el lavado de activos </c:v>
                </c:pt>
                <c:pt idx="24">
                  <c:v>Propiedad industrial, intelectual y derecho de autor</c:v>
                </c:pt>
                <c:pt idx="25">
                  <c:v>Tránsito y seguridad vial </c:v>
                </c:pt>
                <c:pt idx="26">
                  <c:v>Droga, sanciones y circunstancias agravantes</c:v>
                </c:pt>
                <c:pt idx="27">
                  <c:v>Protección animal y tenencia responsable</c:v>
                </c:pt>
                <c:pt idx="28">
                  <c:v>Tráfico ilícito de migrantes y trata de personas</c:v>
                </c:pt>
                <c:pt idx="29">
                  <c:v>Derechos humanos</c:v>
                </c:pt>
                <c:pt idx="30">
                  <c:v>Difamación e injuria</c:v>
                </c:pt>
                <c:pt idx="31">
                  <c:v>Secuestro</c:v>
                </c:pt>
                <c:pt idx="32">
                  <c:v>Pérdida de documento de identidad</c:v>
                </c:pt>
                <c:pt idx="33">
                  <c:v>Desaparición</c:v>
                </c:pt>
                <c:pt idx="34">
                  <c:v>Conflictos sociales</c:v>
                </c:pt>
                <c:pt idx="35">
                  <c:v>Medio ambiente y recursos naturales</c:v>
                </c:pt>
                <c:pt idx="36">
                  <c:v>Ley general de salud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'SAN PEDRO DE MACORÍS'!$D$10:$D$56</c:f>
              <c:numCache>
                <c:formatCode>#,##0</c:formatCode>
                <c:ptCount val="47"/>
                <c:pt idx="0">
                  <c:v>899</c:v>
                </c:pt>
                <c:pt idx="1">
                  <c:v>429</c:v>
                </c:pt>
                <c:pt idx="2">
                  <c:v>408</c:v>
                </c:pt>
                <c:pt idx="3">
                  <c:v>339</c:v>
                </c:pt>
                <c:pt idx="4">
                  <c:v>314</c:v>
                </c:pt>
                <c:pt idx="5">
                  <c:v>314</c:v>
                </c:pt>
                <c:pt idx="6">
                  <c:v>234</c:v>
                </c:pt>
                <c:pt idx="7">
                  <c:v>198</c:v>
                </c:pt>
                <c:pt idx="8">
                  <c:v>160</c:v>
                </c:pt>
                <c:pt idx="9">
                  <c:v>138</c:v>
                </c:pt>
                <c:pt idx="10">
                  <c:v>136</c:v>
                </c:pt>
                <c:pt idx="11">
                  <c:v>128</c:v>
                </c:pt>
                <c:pt idx="12">
                  <c:v>89</c:v>
                </c:pt>
                <c:pt idx="13">
                  <c:v>73</c:v>
                </c:pt>
                <c:pt idx="14">
                  <c:v>69</c:v>
                </c:pt>
                <c:pt idx="15">
                  <c:v>58</c:v>
                </c:pt>
                <c:pt idx="16">
                  <c:v>23</c:v>
                </c:pt>
                <c:pt idx="17">
                  <c:v>23</c:v>
                </c:pt>
                <c:pt idx="18">
                  <c:v>20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26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4-4EB9-9C03-933EAC730B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4160"/>
        <c:axId val="301394720"/>
      </c:barChart>
      <c:catAx>
        <c:axId val="3013941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394720"/>
        <c:crosses val="autoZero"/>
        <c:auto val="1"/>
        <c:lblAlgn val="ctr"/>
        <c:lblOffset val="100"/>
        <c:noMultiLvlLbl val="0"/>
      </c:catAx>
      <c:valAx>
        <c:axId val="30139472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3941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'SÁNCHEZ RAMÍREZ'!$C$10:$C$56</c:f>
              <c:strCache>
                <c:ptCount val="47"/>
                <c:pt idx="0">
                  <c:v>Robo calificado</c:v>
                </c:pt>
                <c:pt idx="1">
                  <c:v>Droga, simple posesión</c:v>
                </c:pt>
                <c:pt idx="2">
                  <c:v>Amenaza</c:v>
                </c:pt>
                <c:pt idx="3">
                  <c:v>Asociación de malhechores</c:v>
                </c:pt>
                <c:pt idx="4">
                  <c:v>Ley de armas</c:v>
                </c:pt>
                <c:pt idx="5">
                  <c:v>Violencia intrafamiliar</c:v>
                </c:pt>
                <c:pt idx="6">
                  <c:v>Crímenes y delitos de alta tecnología</c:v>
                </c:pt>
                <c:pt idx="7">
                  <c:v>Golpes y heridas</c:v>
                </c:pt>
                <c:pt idx="8">
                  <c:v>Daños y perjuicios a la cosa ajena</c:v>
                </c:pt>
                <c:pt idx="9">
                  <c:v>Estafa</c:v>
                </c:pt>
                <c:pt idx="10">
                  <c:v>Droga, distribución de droga</c:v>
                </c:pt>
                <c:pt idx="11">
                  <c:v>Código de trabajo</c:v>
                </c:pt>
                <c:pt idx="12">
                  <c:v>Abuso de confianza</c:v>
                </c:pt>
                <c:pt idx="13">
                  <c:v>Código del menor NNA</c:v>
                </c:pt>
                <c:pt idx="14">
                  <c:v>Violencia de género</c:v>
                </c:pt>
                <c:pt idx="15">
                  <c:v>Tentativa de homicidio</c:v>
                </c:pt>
                <c:pt idx="16">
                  <c:v>Pérdida de documento de identidad</c:v>
                </c:pt>
                <c:pt idx="17">
                  <c:v>Agresión sexual</c:v>
                </c:pt>
                <c:pt idx="18">
                  <c:v>Droga, traficante de droga</c:v>
                </c:pt>
                <c:pt idx="19">
                  <c:v>Homicidio</c:v>
                </c:pt>
                <c:pt idx="20">
                  <c:v>Protección animal y tenencia responsable</c:v>
                </c:pt>
                <c:pt idx="21">
                  <c:v>Crímenes y delitos contra la propiedad</c:v>
                </c:pt>
                <c:pt idx="22">
                  <c:v>Medio ambiente y recursos naturales</c:v>
                </c:pt>
                <c:pt idx="23">
                  <c:v>Falsificación</c:v>
                </c:pt>
                <c:pt idx="24">
                  <c:v>Violación sexual</c:v>
                </c:pt>
                <c:pt idx="25">
                  <c:v>Droga, sanciones y circunstancias agravantes</c:v>
                </c:pt>
                <c:pt idx="26">
                  <c:v>Difamación e injuria</c:v>
                </c:pt>
                <c:pt idx="27">
                  <c:v>Propiedad industrial, intelectual y derecho de autor</c:v>
                </c:pt>
                <c:pt idx="28">
                  <c:v>Desaparición</c:v>
                </c:pt>
                <c:pt idx="29">
                  <c:v>Robo simple</c:v>
                </c:pt>
                <c:pt idx="30">
                  <c:v>Secuestro</c:v>
                </c:pt>
                <c:pt idx="31">
                  <c:v>Tránsito y seguridad vial </c:v>
                </c:pt>
                <c:pt idx="32">
                  <c:v>Tráfico ilícito de migrantes y trata de personas</c:v>
                </c:pt>
                <c:pt idx="33">
                  <c:v>Derechos humanos</c:v>
                </c:pt>
                <c:pt idx="34">
                  <c:v>Terrorismo</c:v>
                </c:pt>
                <c:pt idx="35">
                  <c:v>Conflictos sociales</c:v>
                </c:pt>
                <c:pt idx="36">
                  <c:v>Contra el lavado de activos </c:v>
                </c:pt>
                <c:pt idx="37">
                  <c:v>Ley general de salud</c:v>
                </c:pt>
                <c:pt idx="38">
                  <c:v>Juegos de azar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'SÁNCHEZ RAMÍREZ'!$D$10:$D$56</c:f>
              <c:numCache>
                <c:formatCode>#,##0</c:formatCode>
                <c:ptCount val="47"/>
                <c:pt idx="0">
                  <c:v>778</c:v>
                </c:pt>
                <c:pt idx="1">
                  <c:v>349</c:v>
                </c:pt>
                <c:pt idx="2">
                  <c:v>197</c:v>
                </c:pt>
                <c:pt idx="3">
                  <c:v>170</c:v>
                </c:pt>
                <c:pt idx="4">
                  <c:v>159</c:v>
                </c:pt>
                <c:pt idx="5">
                  <c:v>130</c:v>
                </c:pt>
                <c:pt idx="6">
                  <c:v>122</c:v>
                </c:pt>
                <c:pt idx="7">
                  <c:v>120</c:v>
                </c:pt>
                <c:pt idx="8">
                  <c:v>86</c:v>
                </c:pt>
                <c:pt idx="9">
                  <c:v>84</c:v>
                </c:pt>
                <c:pt idx="10">
                  <c:v>61</c:v>
                </c:pt>
                <c:pt idx="11">
                  <c:v>50</c:v>
                </c:pt>
                <c:pt idx="12">
                  <c:v>41</c:v>
                </c:pt>
                <c:pt idx="13">
                  <c:v>32</c:v>
                </c:pt>
                <c:pt idx="14">
                  <c:v>32</c:v>
                </c:pt>
                <c:pt idx="15">
                  <c:v>23</c:v>
                </c:pt>
                <c:pt idx="16">
                  <c:v>15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14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A-4D94-89C9-A5F04FCEDB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7520"/>
        <c:axId val="301398080"/>
      </c:barChart>
      <c:catAx>
        <c:axId val="30139752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398080"/>
        <c:crosses val="autoZero"/>
        <c:auto val="1"/>
        <c:lblAlgn val="ctr"/>
        <c:lblOffset val="100"/>
        <c:noMultiLvlLbl val="0"/>
      </c:catAx>
      <c:valAx>
        <c:axId val="301398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39752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1999906446525"/>
          <c:y val="1.1637835151897803E-2"/>
          <c:w val="0.46025971284480227"/>
          <c:h val="0.966833849819541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SANTIAGO!$C$10:$C$56</c:f>
              <c:strCache>
                <c:ptCount val="47"/>
                <c:pt idx="0">
                  <c:v>Robo calificado</c:v>
                </c:pt>
                <c:pt idx="1">
                  <c:v>Violencia intrafamiliar</c:v>
                </c:pt>
                <c:pt idx="2">
                  <c:v>Código del menor NNA</c:v>
                </c:pt>
                <c:pt idx="3">
                  <c:v>Crímenes y delitos de alta tecnología</c:v>
                </c:pt>
                <c:pt idx="4">
                  <c:v>Asociación de malhechores</c:v>
                </c:pt>
                <c:pt idx="5">
                  <c:v>Violencia de género</c:v>
                </c:pt>
                <c:pt idx="6">
                  <c:v>Golpes y heridas</c:v>
                </c:pt>
                <c:pt idx="7">
                  <c:v>Amenaza</c:v>
                </c:pt>
                <c:pt idx="8">
                  <c:v>Ley de armas</c:v>
                </c:pt>
                <c:pt idx="9">
                  <c:v>Pérdida de documento de identidad</c:v>
                </c:pt>
                <c:pt idx="10">
                  <c:v>Abuso de confianza</c:v>
                </c:pt>
                <c:pt idx="11">
                  <c:v>Droga, traficante de droga</c:v>
                </c:pt>
                <c:pt idx="12">
                  <c:v>Daños y perjuicios a la cosa ajena</c:v>
                </c:pt>
                <c:pt idx="13">
                  <c:v>Agresión sexual</c:v>
                </c:pt>
                <c:pt idx="14">
                  <c:v>Estafa</c:v>
                </c:pt>
                <c:pt idx="15">
                  <c:v>Código de trabajo</c:v>
                </c:pt>
                <c:pt idx="16">
                  <c:v>Droga, distribución de droga</c:v>
                </c:pt>
                <c:pt idx="17">
                  <c:v>Desaparición</c:v>
                </c:pt>
                <c:pt idx="18">
                  <c:v>Homicidio</c:v>
                </c:pt>
                <c:pt idx="19">
                  <c:v>Violación sexual</c:v>
                </c:pt>
                <c:pt idx="20">
                  <c:v>Tentativa de homicidio</c:v>
                </c:pt>
                <c:pt idx="21">
                  <c:v>Protección animal y tenencia responsable</c:v>
                </c:pt>
                <c:pt idx="22">
                  <c:v>Conflictos sociales</c:v>
                </c:pt>
                <c:pt idx="23">
                  <c:v>Falsificación</c:v>
                </c:pt>
                <c:pt idx="24">
                  <c:v>Robo simple</c:v>
                </c:pt>
                <c:pt idx="25">
                  <c:v>Crímenes y delitos contra la propiedad</c:v>
                </c:pt>
                <c:pt idx="26">
                  <c:v>Droga, simple posesión</c:v>
                </c:pt>
                <c:pt idx="27">
                  <c:v>Propiedad industrial, intelectual y derecho de autor</c:v>
                </c:pt>
                <c:pt idx="28">
                  <c:v>Contra el lavado de activos </c:v>
                </c:pt>
                <c:pt idx="29">
                  <c:v>Medio ambiente y recursos naturales</c:v>
                </c:pt>
                <c:pt idx="30">
                  <c:v>Difamación e injuria</c:v>
                </c:pt>
                <c:pt idx="31">
                  <c:v>Tránsito y seguridad vial </c:v>
                </c:pt>
                <c:pt idx="32">
                  <c:v>Droga, sanciones y circunstancias agravantes</c:v>
                </c:pt>
                <c:pt idx="33">
                  <c:v>Ley general de salud</c:v>
                </c:pt>
                <c:pt idx="34">
                  <c:v>Derechos humanos</c:v>
                </c:pt>
                <c:pt idx="35">
                  <c:v>Secuestro</c:v>
                </c:pt>
                <c:pt idx="36">
                  <c:v>Prevaricación</c:v>
                </c:pt>
                <c:pt idx="37">
                  <c:v>Juegos de azar</c:v>
                </c:pt>
                <c:pt idx="38">
                  <c:v>Proxenetismo</c:v>
                </c:pt>
                <c:pt idx="39">
                  <c:v>Terrorismo</c:v>
                </c:pt>
                <c:pt idx="40">
                  <c:v>Tráfico ilícito de migrantes y trata de personas</c:v>
                </c:pt>
                <c:pt idx="41">
                  <c:v>Ley de cheques</c:v>
                </c:pt>
                <c:pt idx="42">
                  <c:v>Soborno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SANTIAGO!$D$10:$D$56</c:f>
              <c:numCache>
                <c:formatCode>#,##0</c:formatCode>
                <c:ptCount val="47"/>
                <c:pt idx="0">
                  <c:v>10215</c:v>
                </c:pt>
                <c:pt idx="1">
                  <c:v>3829</c:v>
                </c:pt>
                <c:pt idx="2">
                  <c:v>3470</c:v>
                </c:pt>
                <c:pt idx="3">
                  <c:v>1882</c:v>
                </c:pt>
                <c:pt idx="4">
                  <c:v>1784</c:v>
                </c:pt>
                <c:pt idx="5">
                  <c:v>1767</c:v>
                </c:pt>
                <c:pt idx="6">
                  <c:v>1459</c:v>
                </c:pt>
                <c:pt idx="7">
                  <c:v>1084</c:v>
                </c:pt>
                <c:pt idx="8">
                  <c:v>518</c:v>
                </c:pt>
                <c:pt idx="9">
                  <c:v>514</c:v>
                </c:pt>
                <c:pt idx="10">
                  <c:v>347</c:v>
                </c:pt>
                <c:pt idx="11">
                  <c:v>311</c:v>
                </c:pt>
                <c:pt idx="12">
                  <c:v>296</c:v>
                </c:pt>
                <c:pt idx="13">
                  <c:v>288</c:v>
                </c:pt>
                <c:pt idx="14">
                  <c:v>242</c:v>
                </c:pt>
                <c:pt idx="15">
                  <c:v>195</c:v>
                </c:pt>
                <c:pt idx="16">
                  <c:v>186</c:v>
                </c:pt>
                <c:pt idx="17">
                  <c:v>173</c:v>
                </c:pt>
                <c:pt idx="18">
                  <c:v>141</c:v>
                </c:pt>
                <c:pt idx="19">
                  <c:v>100</c:v>
                </c:pt>
                <c:pt idx="20">
                  <c:v>97</c:v>
                </c:pt>
                <c:pt idx="21">
                  <c:v>86</c:v>
                </c:pt>
                <c:pt idx="22">
                  <c:v>86</c:v>
                </c:pt>
                <c:pt idx="23">
                  <c:v>75</c:v>
                </c:pt>
                <c:pt idx="24">
                  <c:v>56</c:v>
                </c:pt>
                <c:pt idx="25">
                  <c:v>41</c:v>
                </c:pt>
                <c:pt idx="26">
                  <c:v>22</c:v>
                </c:pt>
                <c:pt idx="27">
                  <c:v>13</c:v>
                </c:pt>
                <c:pt idx="28">
                  <c:v>13</c:v>
                </c:pt>
                <c:pt idx="29">
                  <c:v>11</c:v>
                </c:pt>
                <c:pt idx="30">
                  <c:v>10</c:v>
                </c:pt>
                <c:pt idx="31">
                  <c:v>7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4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1301</c:v>
                </c:pt>
                <c:pt idx="4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9-447E-A2C2-C8A5C132C4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400880"/>
        <c:axId val="301401440"/>
      </c:barChart>
      <c:catAx>
        <c:axId val="30140088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401440"/>
        <c:crosses val="autoZero"/>
        <c:auto val="1"/>
        <c:lblAlgn val="ctr"/>
        <c:lblOffset val="100"/>
        <c:noMultiLvlLbl val="0"/>
      </c:catAx>
      <c:valAx>
        <c:axId val="3014014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40088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817672046902954"/>
          <c:y val="1.1799409032891043E-2"/>
          <c:w val="0.46915195596715031"/>
          <c:h val="0.963316422817844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'SANTIAGO RODRIGUEZ'!$C$10:$C$56</c:f>
              <c:strCache>
                <c:ptCount val="47"/>
                <c:pt idx="0">
                  <c:v>Droga, simple posesión</c:v>
                </c:pt>
                <c:pt idx="1">
                  <c:v>Robo calificado</c:v>
                </c:pt>
                <c:pt idx="2">
                  <c:v>Código del menor NNA</c:v>
                </c:pt>
                <c:pt idx="3">
                  <c:v>Violencia intrafamiliar</c:v>
                </c:pt>
                <c:pt idx="4">
                  <c:v>Golpes y heridas</c:v>
                </c:pt>
                <c:pt idx="5">
                  <c:v>Amenaza</c:v>
                </c:pt>
                <c:pt idx="6">
                  <c:v>Violencia de género</c:v>
                </c:pt>
                <c:pt idx="7">
                  <c:v>Ley de armas</c:v>
                </c:pt>
                <c:pt idx="8">
                  <c:v>Daños y perjuicios a la cosa ajena</c:v>
                </c:pt>
                <c:pt idx="9">
                  <c:v>Droga, distribución de droga</c:v>
                </c:pt>
                <c:pt idx="10">
                  <c:v>Crímenes y delitos de alta tecnología</c:v>
                </c:pt>
                <c:pt idx="11">
                  <c:v>Droga, traficante de droga</c:v>
                </c:pt>
                <c:pt idx="12">
                  <c:v>Asociación de malhechores</c:v>
                </c:pt>
                <c:pt idx="13">
                  <c:v>Código de trabajo</c:v>
                </c:pt>
                <c:pt idx="14">
                  <c:v>Tránsito y seguridad vial </c:v>
                </c:pt>
                <c:pt idx="15">
                  <c:v>Estafa</c:v>
                </c:pt>
                <c:pt idx="16">
                  <c:v>Abuso de confianza</c:v>
                </c:pt>
                <c:pt idx="17">
                  <c:v>Agresión sexual</c:v>
                </c:pt>
                <c:pt idx="18">
                  <c:v>Falsificación</c:v>
                </c:pt>
                <c:pt idx="19">
                  <c:v>Violación sexual</c:v>
                </c:pt>
                <c:pt idx="20">
                  <c:v>Protección animal y tenencia responsable</c:v>
                </c:pt>
                <c:pt idx="21">
                  <c:v>Crímenes y delitos contra la propiedad</c:v>
                </c:pt>
                <c:pt idx="22">
                  <c:v>Tráfico ilícito de migrantes y trata de personas</c:v>
                </c:pt>
                <c:pt idx="23">
                  <c:v>Homicidio</c:v>
                </c:pt>
                <c:pt idx="24">
                  <c:v>Pérdida de documento de identidad</c:v>
                </c:pt>
                <c:pt idx="25">
                  <c:v>Robo simple</c:v>
                </c:pt>
                <c:pt idx="26">
                  <c:v>Droga, sanciones y circunstancias agravantes</c:v>
                </c:pt>
                <c:pt idx="27">
                  <c:v>Difamación e injuria</c:v>
                </c:pt>
                <c:pt idx="28">
                  <c:v>Medio ambiente y recursos naturales</c:v>
                </c:pt>
                <c:pt idx="29">
                  <c:v>Tentativa de homicidio</c:v>
                </c:pt>
                <c:pt idx="30">
                  <c:v>Desaparición</c:v>
                </c:pt>
                <c:pt idx="31">
                  <c:v>Propiedad industrial, intelectual y derecho de autor</c:v>
                </c:pt>
                <c:pt idx="32">
                  <c:v>Secuestro</c:v>
                </c:pt>
                <c:pt idx="33">
                  <c:v>Ley general de salud</c:v>
                </c:pt>
                <c:pt idx="34">
                  <c:v>Juegos de azar</c:v>
                </c:pt>
                <c:pt idx="35">
                  <c:v>Conflictos sociales</c:v>
                </c:pt>
                <c:pt idx="36">
                  <c:v>Contra el lavado de activos 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'SANTIAGO RODRIGUEZ'!$D$10:$D$56</c:f>
              <c:numCache>
                <c:formatCode>#,##0</c:formatCode>
                <c:ptCount val="47"/>
                <c:pt idx="0">
                  <c:v>257</c:v>
                </c:pt>
                <c:pt idx="1">
                  <c:v>235</c:v>
                </c:pt>
                <c:pt idx="2">
                  <c:v>210</c:v>
                </c:pt>
                <c:pt idx="3">
                  <c:v>187</c:v>
                </c:pt>
                <c:pt idx="4">
                  <c:v>146</c:v>
                </c:pt>
                <c:pt idx="5">
                  <c:v>128</c:v>
                </c:pt>
                <c:pt idx="6">
                  <c:v>101</c:v>
                </c:pt>
                <c:pt idx="7">
                  <c:v>65</c:v>
                </c:pt>
                <c:pt idx="8">
                  <c:v>52</c:v>
                </c:pt>
                <c:pt idx="9">
                  <c:v>40</c:v>
                </c:pt>
                <c:pt idx="10">
                  <c:v>37</c:v>
                </c:pt>
                <c:pt idx="11">
                  <c:v>36</c:v>
                </c:pt>
                <c:pt idx="12">
                  <c:v>29</c:v>
                </c:pt>
                <c:pt idx="13">
                  <c:v>24</c:v>
                </c:pt>
                <c:pt idx="14">
                  <c:v>24</c:v>
                </c:pt>
                <c:pt idx="15">
                  <c:v>19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10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0-48BB-943C-ECF0DA9B96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404240"/>
        <c:axId val="301861744"/>
      </c:barChart>
      <c:catAx>
        <c:axId val="3014042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1744"/>
        <c:crosses val="autoZero"/>
        <c:auto val="1"/>
        <c:lblAlgn val="ctr"/>
        <c:lblOffset val="100"/>
        <c:noMultiLvlLbl val="0"/>
      </c:catAx>
      <c:valAx>
        <c:axId val="3018617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4042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'SANTO DOMINGO ESTE'!$C$10:$C$56</c:f>
              <c:strCache>
                <c:ptCount val="47"/>
                <c:pt idx="0">
                  <c:v>Robo calificado</c:v>
                </c:pt>
                <c:pt idx="1">
                  <c:v>Amenaza</c:v>
                </c:pt>
                <c:pt idx="2">
                  <c:v>Golpes y heridas</c:v>
                </c:pt>
                <c:pt idx="3">
                  <c:v>Crímenes y delitos de alta tecnología</c:v>
                </c:pt>
                <c:pt idx="4">
                  <c:v>Estafa</c:v>
                </c:pt>
                <c:pt idx="5">
                  <c:v>Daños y perjuicios a la cosa ajena</c:v>
                </c:pt>
                <c:pt idx="6">
                  <c:v>Código de trabajo</c:v>
                </c:pt>
                <c:pt idx="7">
                  <c:v>Abuso de confianza</c:v>
                </c:pt>
                <c:pt idx="8">
                  <c:v>Código del menor NNA</c:v>
                </c:pt>
                <c:pt idx="9">
                  <c:v>Asociación de malhechores</c:v>
                </c:pt>
                <c:pt idx="10">
                  <c:v>Homicidio</c:v>
                </c:pt>
                <c:pt idx="11">
                  <c:v>Pérdida de documento de identidad</c:v>
                </c:pt>
                <c:pt idx="12">
                  <c:v>Falsificación</c:v>
                </c:pt>
                <c:pt idx="13">
                  <c:v>Tentativa de homicidio</c:v>
                </c:pt>
                <c:pt idx="14">
                  <c:v>Protección animal y tenencia responsable</c:v>
                </c:pt>
                <c:pt idx="15">
                  <c:v>Violencia de género</c:v>
                </c:pt>
                <c:pt idx="16">
                  <c:v>Propiedad industrial, intelectual y derecho de autor</c:v>
                </c:pt>
                <c:pt idx="17">
                  <c:v>Desaparición</c:v>
                </c:pt>
                <c:pt idx="18">
                  <c:v>Crímenes y delitos contra la propiedad</c:v>
                </c:pt>
                <c:pt idx="19">
                  <c:v>Ley de armas</c:v>
                </c:pt>
                <c:pt idx="20">
                  <c:v>Robo simple</c:v>
                </c:pt>
                <c:pt idx="21">
                  <c:v>Soborno</c:v>
                </c:pt>
                <c:pt idx="22">
                  <c:v>Contra el lavado de activos </c:v>
                </c:pt>
                <c:pt idx="23">
                  <c:v>Secuestro</c:v>
                </c:pt>
                <c:pt idx="24">
                  <c:v>Difamación e injuria</c:v>
                </c:pt>
                <c:pt idx="25">
                  <c:v>Ley general de salud</c:v>
                </c:pt>
                <c:pt idx="26">
                  <c:v>Ley de cheques</c:v>
                </c:pt>
                <c:pt idx="27">
                  <c:v>Prevaricación</c:v>
                </c:pt>
                <c:pt idx="28">
                  <c:v>Violencia intrafamiliar</c:v>
                </c:pt>
                <c:pt idx="29">
                  <c:v>Tránsito y seguridad vial </c:v>
                </c:pt>
                <c:pt idx="30">
                  <c:v>Tráfico ilícito de migrantes y trata de personas</c:v>
                </c:pt>
                <c:pt idx="31">
                  <c:v>Medio ambiente y recursos naturales</c:v>
                </c:pt>
                <c:pt idx="32">
                  <c:v>Derechos humanos</c:v>
                </c:pt>
                <c:pt idx="33">
                  <c:v>Terrorismo</c:v>
                </c:pt>
                <c:pt idx="34">
                  <c:v>Droga, simple posesión</c:v>
                </c:pt>
                <c:pt idx="35">
                  <c:v>Droga, traficante de droga</c:v>
                </c:pt>
                <c:pt idx="36">
                  <c:v>Agresión sexual</c:v>
                </c:pt>
                <c:pt idx="37">
                  <c:v>Droga, distribución de droga</c:v>
                </c:pt>
                <c:pt idx="38">
                  <c:v>Violación sexual</c:v>
                </c:pt>
                <c:pt idx="39">
                  <c:v>Droga, sanciones y circunstancias agravantes</c:v>
                </c:pt>
                <c:pt idx="40">
                  <c:v>Conflictos sociales</c:v>
                </c:pt>
                <c:pt idx="41">
                  <c:v>Juegos de azar</c:v>
                </c:pt>
                <c:pt idx="42">
                  <c:v>Proxenetismo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'SANTO DOMINGO ESTE'!$D$10:$D$56</c:f>
              <c:numCache>
                <c:formatCode>#,##0</c:formatCode>
                <c:ptCount val="47"/>
                <c:pt idx="0">
                  <c:v>5176</c:v>
                </c:pt>
                <c:pt idx="1">
                  <c:v>3928</c:v>
                </c:pt>
                <c:pt idx="2">
                  <c:v>2885</c:v>
                </c:pt>
                <c:pt idx="3">
                  <c:v>1559</c:v>
                </c:pt>
                <c:pt idx="4">
                  <c:v>1394</c:v>
                </c:pt>
                <c:pt idx="5">
                  <c:v>1144</c:v>
                </c:pt>
                <c:pt idx="6">
                  <c:v>1066</c:v>
                </c:pt>
                <c:pt idx="7">
                  <c:v>1017</c:v>
                </c:pt>
                <c:pt idx="8">
                  <c:v>362</c:v>
                </c:pt>
                <c:pt idx="9">
                  <c:v>246</c:v>
                </c:pt>
                <c:pt idx="10">
                  <c:v>193</c:v>
                </c:pt>
                <c:pt idx="11">
                  <c:v>147</c:v>
                </c:pt>
                <c:pt idx="12">
                  <c:v>143</c:v>
                </c:pt>
                <c:pt idx="13">
                  <c:v>134</c:v>
                </c:pt>
                <c:pt idx="14">
                  <c:v>132</c:v>
                </c:pt>
                <c:pt idx="15">
                  <c:v>105</c:v>
                </c:pt>
                <c:pt idx="16">
                  <c:v>72</c:v>
                </c:pt>
                <c:pt idx="17">
                  <c:v>70</c:v>
                </c:pt>
                <c:pt idx="18">
                  <c:v>67</c:v>
                </c:pt>
                <c:pt idx="19">
                  <c:v>17</c:v>
                </c:pt>
                <c:pt idx="20">
                  <c:v>8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24</c:v>
                </c:pt>
                <c:pt idx="4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B-41E7-9460-8D779C0707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64544"/>
        <c:axId val="301865104"/>
      </c:barChart>
      <c:catAx>
        <c:axId val="30186454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es-DO"/>
          </a:p>
        </c:txPr>
        <c:crossAx val="301865104"/>
        <c:crosses val="autoZero"/>
        <c:auto val="1"/>
        <c:lblAlgn val="ctr"/>
        <c:lblOffset val="100"/>
        <c:noMultiLvlLbl val="0"/>
      </c:catAx>
      <c:valAx>
        <c:axId val="3018651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86454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408676434322233"/>
          <c:y val="1.0670991146219349E-3"/>
          <c:w val="0.46053163151787169"/>
          <c:h val="0.96669276634904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'SANTO DOMINGO OESTE'!$C$10:$C$56</c:f>
              <c:strCache>
                <c:ptCount val="47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Violencia de género</c:v>
                </c:pt>
                <c:pt idx="5">
                  <c:v>Código del menor NNA</c:v>
                </c:pt>
                <c:pt idx="6">
                  <c:v>Crímenes y delitos de alta tecnología</c:v>
                </c:pt>
                <c:pt idx="7">
                  <c:v>Daños y perjuicios a la cosa ajena</c:v>
                </c:pt>
                <c:pt idx="8">
                  <c:v>Abuso de confianza</c:v>
                </c:pt>
                <c:pt idx="9">
                  <c:v>Agresión sexual</c:v>
                </c:pt>
                <c:pt idx="10">
                  <c:v>Código de trabajo</c:v>
                </c:pt>
                <c:pt idx="11">
                  <c:v>Ley de armas</c:v>
                </c:pt>
                <c:pt idx="12">
                  <c:v>Droga, simple posesión</c:v>
                </c:pt>
                <c:pt idx="13">
                  <c:v>Estafa</c:v>
                </c:pt>
                <c:pt idx="14">
                  <c:v>Droga, traficante de droga</c:v>
                </c:pt>
                <c:pt idx="15">
                  <c:v>Asociación de malhechores</c:v>
                </c:pt>
                <c:pt idx="16">
                  <c:v>Droga, distribución de droga</c:v>
                </c:pt>
                <c:pt idx="17">
                  <c:v>Homicidio</c:v>
                </c:pt>
                <c:pt idx="18">
                  <c:v>Difamación e injuria</c:v>
                </c:pt>
                <c:pt idx="19">
                  <c:v>Protección animal y tenencia responsable</c:v>
                </c:pt>
                <c:pt idx="20">
                  <c:v>Violación sexual</c:v>
                </c:pt>
                <c:pt idx="21">
                  <c:v>Falsificación</c:v>
                </c:pt>
                <c:pt idx="22">
                  <c:v>Crímenes y delitos contra la propiedad</c:v>
                </c:pt>
                <c:pt idx="23">
                  <c:v>Juegos de azar</c:v>
                </c:pt>
                <c:pt idx="24">
                  <c:v>Robo simple</c:v>
                </c:pt>
                <c:pt idx="25">
                  <c:v>Tentativa de homicidio</c:v>
                </c:pt>
                <c:pt idx="26">
                  <c:v>Desaparición</c:v>
                </c:pt>
                <c:pt idx="27">
                  <c:v>Pérdida de documento de identidad</c:v>
                </c:pt>
                <c:pt idx="28">
                  <c:v>Secuestro</c:v>
                </c:pt>
                <c:pt idx="29">
                  <c:v>Propiedad industrial, intelectual y derecho de autor</c:v>
                </c:pt>
                <c:pt idx="30">
                  <c:v>Medio ambiente y recursos naturales</c:v>
                </c:pt>
                <c:pt idx="31">
                  <c:v>Ley de cheques</c:v>
                </c:pt>
                <c:pt idx="32">
                  <c:v>Tránsito y seguridad vial </c:v>
                </c:pt>
                <c:pt idx="33">
                  <c:v>Tráfico ilícito de migrantes y trata de personas</c:v>
                </c:pt>
                <c:pt idx="34">
                  <c:v>Ley general de salud</c:v>
                </c:pt>
                <c:pt idx="35">
                  <c:v>Derechos humanos</c:v>
                </c:pt>
                <c:pt idx="36">
                  <c:v>Droga, sanciones y circunstancias agravantes</c:v>
                </c:pt>
                <c:pt idx="37">
                  <c:v>Conflictos sociales</c:v>
                </c:pt>
                <c:pt idx="38">
                  <c:v>Contra el lavado de activos 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'SANTO DOMINGO OESTE'!$D$10:$D$56</c:f>
              <c:numCache>
                <c:formatCode>#,##0</c:formatCode>
                <c:ptCount val="47"/>
                <c:pt idx="0">
                  <c:v>4486</c:v>
                </c:pt>
                <c:pt idx="1">
                  <c:v>3097</c:v>
                </c:pt>
                <c:pt idx="2">
                  <c:v>1721</c:v>
                </c:pt>
                <c:pt idx="3">
                  <c:v>1625</c:v>
                </c:pt>
                <c:pt idx="4">
                  <c:v>927</c:v>
                </c:pt>
                <c:pt idx="5">
                  <c:v>731</c:v>
                </c:pt>
                <c:pt idx="6">
                  <c:v>629</c:v>
                </c:pt>
                <c:pt idx="7">
                  <c:v>618</c:v>
                </c:pt>
                <c:pt idx="8">
                  <c:v>418</c:v>
                </c:pt>
                <c:pt idx="9">
                  <c:v>302</c:v>
                </c:pt>
                <c:pt idx="10">
                  <c:v>289</c:v>
                </c:pt>
                <c:pt idx="11">
                  <c:v>282</c:v>
                </c:pt>
                <c:pt idx="12">
                  <c:v>230</c:v>
                </c:pt>
                <c:pt idx="13">
                  <c:v>215</c:v>
                </c:pt>
                <c:pt idx="14">
                  <c:v>186</c:v>
                </c:pt>
                <c:pt idx="15">
                  <c:v>180</c:v>
                </c:pt>
                <c:pt idx="16">
                  <c:v>92</c:v>
                </c:pt>
                <c:pt idx="17">
                  <c:v>91</c:v>
                </c:pt>
                <c:pt idx="18">
                  <c:v>64</c:v>
                </c:pt>
                <c:pt idx="19">
                  <c:v>46</c:v>
                </c:pt>
                <c:pt idx="20">
                  <c:v>45</c:v>
                </c:pt>
                <c:pt idx="21">
                  <c:v>39</c:v>
                </c:pt>
                <c:pt idx="22">
                  <c:v>32</c:v>
                </c:pt>
                <c:pt idx="23">
                  <c:v>19</c:v>
                </c:pt>
                <c:pt idx="24">
                  <c:v>14</c:v>
                </c:pt>
                <c:pt idx="25">
                  <c:v>10</c:v>
                </c:pt>
                <c:pt idx="26">
                  <c:v>10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4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33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1-40C2-901F-64B7C420DA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67904"/>
        <c:axId val="301868464"/>
      </c:barChart>
      <c:catAx>
        <c:axId val="3018679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8464"/>
        <c:crosses val="autoZero"/>
        <c:auto val="1"/>
        <c:lblAlgn val="ctr"/>
        <c:lblOffset val="100"/>
        <c:noMultiLvlLbl val="0"/>
      </c:catAx>
      <c:valAx>
        <c:axId val="3018684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79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694413271078968"/>
          <c:y val="1.1799410029498525E-2"/>
          <c:w val="0.43442014571321691"/>
          <c:h val="0.961328341600099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VALVERDE!$C$10:$C$56</c:f>
              <c:strCache>
                <c:ptCount val="47"/>
                <c:pt idx="0">
                  <c:v>Robo calificado</c:v>
                </c:pt>
                <c:pt idx="1">
                  <c:v>Amenaza</c:v>
                </c:pt>
                <c:pt idx="2">
                  <c:v>Crímenes y delitos de alta tecnología</c:v>
                </c:pt>
                <c:pt idx="3">
                  <c:v>Golpes y heridas</c:v>
                </c:pt>
                <c:pt idx="4">
                  <c:v>Daños y perjuicios a la cosa ajena</c:v>
                </c:pt>
                <c:pt idx="5">
                  <c:v>Abuso de confianza</c:v>
                </c:pt>
                <c:pt idx="6">
                  <c:v>Código de trabajo</c:v>
                </c:pt>
                <c:pt idx="7">
                  <c:v>Código del menor NNA</c:v>
                </c:pt>
                <c:pt idx="8">
                  <c:v>Estafa</c:v>
                </c:pt>
                <c:pt idx="9">
                  <c:v>Asociación de malhechores</c:v>
                </c:pt>
                <c:pt idx="10">
                  <c:v>Tentativa de homicidio</c:v>
                </c:pt>
                <c:pt idx="11">
                  <c:v>Protección animal y tenencia responsable</c:v>
                </c:pt>
                <c:pt idx="12">
                  <c:v>Droga, simple posesión</c:v>
                </c:pt>
                <c:pt idx="13">
                  <c:v>Ley de armas</c:v>
                </c:pt>
                <c:pt idx="14">
                  <c:v>Falsificación</c:v>
                </c:pt>
                <c:pt idx="15">
                  <c:v>Droga, distribución de droga</c:v>
                </c:pt>
                <c:pt idx="16">
                  <c:v>Homicidio</c:v>
                </c:pt>
                <c:pt idx="17">
                  <c:v>Robo simple</c:v>
                </c:pt>
                <c:pt idx="18">
                  <c:v>Tránsito y seguridad vial </c:v>
                </c:pt>
                <c:pt idx="19">
                  <c:v>Droga, traficante de droga</c:v>
                </c:pt>
                <c:pt idx="20">
                  <c:v>Violencia intrafamiliar</c:v>
                </c:pt>
                <c:pt idx="21">
                  <c:v>Crímenes y delitos contra la propiedad</c:v>
                </c:pt>
                <c:pt idx="22">
                  <c:v>Violencia de género</c:v>
                </c:pt>
                <c:pt idx="23">
                  <c:v>Medio ambiente y recursos naturales</c:v>
                </c:pt>
                <c:pt idx="24">
                  <c:v>Tráfico ilícito de migrantes y trata de personas</c:v>
                </c:pt>
                <c:pt idx="25">
                  <c:v>Ley de cheques</c:v>
                </c:pt>
                <c:pt idx="26">
                  <c:v>Ley general de salud</c:v>
                </c:pt>
                <c:pt idx="27">
                  <c:v>Derechos humanos</c:v>
                </c:pt>
                <c:pt idx="28">
                  <c:v>Terrorismo</c:v>
                </c:pt>
                <c:pt idx="29">
                  <c:v>Agresión sexual</c:v>
                </c:pt>
                <c:pt idx="30">
                  <c:v>Pérdida de documento de identidad</c:v>
                </c:pt>
                <c:pt idx="31">
                  <c:v>Violación sexual</c:v>
                </c:pt>
                <c:pt idx="32">
                  <c:v>Desaparición</c:v>
                </c:pt>
                <c:pt idx="33">
                  <c:v>Droga, sanciones y circunstancias agravantes</c:v>
                </c:pt>
                <c:pt idx="34">
                  <c:v>Difamación e injuria</c:v>
                </c:pt>
                <c:pt idx="35">
                  <c:v>Propiedad industrial, intelectual y derecho de autor</c:v>
                </c:pt>
                <c:pt idx="36">
                  <c:v>Conflictos sociales</c:v>
                </c:pt>
                <c:pt idx="37">
                  <c:v>Secuestro</c:v>
                </c:pt>
                <c:pt idx="38">
                  <c:v>Contra el lavado de activos </c:v>
                </c:pt>
                <c:pt idx="39">
                  <c:v>Juegos de azar</c:v>
                </c:pt>
                <c:pt idx="40">
                  <c:v>Proxenetismo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VALVERDE!$D$10:$D$56</c:f>
              <c:numCache>
                <c:formatCode>#,##0</c:formatCode>
                <c:ptCount val="47"/>
                <c:pt idx="0">
                  <c:v>240</c:v>
                </c:pt>
                <c:pt idx="1">
                  <c:v>232</c:v>
                </c:pt>
                <c:pt idx="2">
                  <c:v>127</c:v>
                </c:pt>
                <c:pt idx="3">
                  <c:v>107</c:v>
                </c:pt>
                <c:pt idx="4">
                  <c:v>68</c:v>
                </c:pt>
                <c:pt idx="5">
                  <c:v>65</c:v>
                </c:pt>
                <c:pt idx="6">
                  <c:v>60</c:v>
                </c:pt>
                <c:pt idx="7">
                  <c:v>57</c:v>
                </c:pt>
                <c:pt idx="8">
                  <c:v>36</c:v>
                </c:pt>
                <c:pt idx="9">
                  <c:v>25</c:v>
                </c:pt>
                <c:pt idx="10">
                  <c:v>24</c:v>
                </c:pt>
                <c:pt idx="11">
                  <c:v>19</c:v>
                </c:pt>
                <c:pt idx="12">
                  <c:v>14</c:v>
                </c:pt>
                <c:pt idx="13">
                  <c:v>13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A-494B-A53F-5CE84231E0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71264"/>
        <c:axId val="301871824"/>
      </c:barChart>
      <c:catAx>
        <c:axId val="30187126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871824"/>
        <c:crosses val="autoZero"/>
        <c:auto val="1"/>
        <c:lblAlgn val="ctr"/>
        <c:lblOffset val="100"/>
        <c:noMultiLvlLbl val="0"/>
      </c:catAx>
      <c:valAx>
        <c:axId val="3018718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87126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737992485412127"/>
          <c:y val="0"/>
          <c:w val="0.47490210741419214"/>
          <c:h val="0.9634047429464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'VILLA ALTAGRACIA'!$C$10:$C$56</c:f>
              <c:strCache>
                <c:ptCount val="47"/>
                <c:pt idx="0">
                  <c:v>Robo calificado</c:v>
                </c:pt>
                <c:pt idx="1">
                  <c:v>Violencia intrafamiliar</c:v>
                </c:pt>
                <c:pt idx="2">
                  <c:v>Amenaza</c:v>
                </c:pt>
                <c:pt idx="3">
                  <c:v>Código del menor NNA</c:v>
                </c:pt>
                <c:pt idx="4">
                  <c:v>Golpes y heridas</c:v>
                </c:pt>
                <c:pt idx="5">
                  <c:v>Daños y perjuicios a la cosa ajena</c:v>
                </c:pt>
                <c:pt idx="6">
                  <c:v>Código de trabajo</c:v>
                </c:pt>
                <c:pt idx="7">
                  <c:v>Asociación de malhechores</c:v>
                </c:pt>
                <c:pt idx="8">
                  <c:v>Violencia de género</c:v>
                </c:pt>
                <c:pt idx="9">
                  <c:v>Abuso de confianza</c:v>
                </c:pt>
                <c:pt idx="10">
                  <c:v>Crímenes y delitos de alta tecnología</c:v>
                </c:pt>
                <c:pt idx="11">
                  <c:v>Estafa</c:v>
                </c:pt>
                <c:pt idx="12">
                  <c:v>Agresión sexual</c:v>
                </c:pt>
                <c:pt idx="13">
                  <c:v>Tránsito y seguridad vial </c:v>
                </c:pt>
                <c:pt idx="14">
                  <c:v>Protección animal y tenencia responsable</c:v>
                </c:pt>
                <c:pt idx="15">
                  <c:v>Ley de armas</c:v>
                </c:pt>
                <c:pt idx="16">
                  <c:v>Droga, simple posesión</c:v>
                </c:pt>
                <c:pt idx="17">
                  <c:v>Droga, sanciones y circunstancias agravantes</c:v>
                </c:pt>
                <c:pt idx="18">
                  <c:v>Violación sexual</c:v>
                </c:pt>
                <c:pt idx="19">
                  <c:v>Robo simple</c:v>
                </c:pt>
                <c:pt idx="20">
                  <c:v>Droga, distribución de droga</c:v>
                </c:pt>
                <c:pt idx="21">
                  <c:v>Homicidio</c:v>
                </c:pt>
                <c:pt idx="22">
                  <c:v>Crímenes y delitos contra la propiedad</c:v>
                </c:pt>
                <c:pt idx="23">
                  <c:v>Desaparición</c:v>
                </c:pt>
                <c:pt idx="24">
                  <c:v>Droga, traficante de droga</c:v>
                </c:pt>
                <c:pt idx="25">
                  <c:v>Propiedad industrial, intelectual y derecho de autor</c:v>
                </c:pt>
                <c:pt idx="26">
                  <c:v>Tentativa de homicidio</c:v>
                </c:pt>
                <c:pt idx="27">
                  <c:v>Difamación e injuria</c:v>
                </c:pt>
                <c:pt idx="28">
                  <c:v>Secuestro</c:v>
                </c:pt>
                <c:pt idx="29">
                  <c:v>Falsificación</c:v>
                </c:pt>
                <c:pt idx="30">
                  <c:v>Ley de cheques</c:v>
                </c:pt>
                <c:pt idx="31">
                  <c:v>Derechos humanos</c:v>
                </c:pt>
                <c:pt idx="32">
                  <c:v>Proxenetismo</c:v>
                </c:pt>
                <c:pt idx="33">
                  <c:v>Pérdida de documento de identidad</c:v>
                </c:pt>
                <c:pt idx="34">
                  <c:v>Conflictos sociales</c:v>
                </c:pt>
                <c:pt idx="35">
                  <c:v>Tráfico ilícito de migrantes y trata de personas</c:v>
                </c:pt>
                <c:pt idx="36">
                  <c:v>Medio ambiente y recursos naturales</c:v>
                </c:pt>
                <c:pt idx="37">
                  <c:v>Contra el lavado de activos </c:v>
                </c:pt>
                <c:pt idx="38">
                  <c:v>Ley general de salud</c:v>
                </c:pt>
                <c:pt idx="39">
                  <c:v>Juegos de azar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'VILLA ALTAGRACIA'!$D$10:$D$56</c:f>
              <c:numCache>
                <c:formatCode>#,##0</c:formatCode>
                <c:ptCount val="47"/>
                <c:pt idx="0">
                  <c:v>606</c:v>
                </c:pt>
                <c:pt idx="1">
                  <c:v>489</c:v>
                </c:pt>
                <c:pt idx="2">
                  <c:v>254</c:v>
                </c:pt>
                <c:pt idx="3">
                  <c:v>236</c:v>
                </c:pt>
                <c:pt idx="4">
                  <c:v>199</c:v>
                </c:pt>
                <c:pt idx="5">
                  <c:v>110</c:v>
                </c:pt>
                <c:pt idx="6">
                  <c:v>52</c:v>
                </c:pt>
                <c:pt idx="7">
                  <c:v>49</c:v>
                </c:pt>
                <c:pt idx="8">
                  <c:v>48</c:v>
                </c:pt>
                <c:pt idx="9">
                  <c:v>37</c:v>
                </c:pt>
                <c:pt idx="10">
                  <c:v>36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28</c:v>
                </c:pt>
                <c:pt idx="15">
                  <c:v>23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E-4622-9B53-9617DD65F4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74624"/>
        <c:axId val="301875184"/>
      </c:barChart>
      <c:catAx>
        <c:axId val="30187462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75184"/>
        <c:crosses val="autoZero"/>
        <c:auto val="1"/>
        <c:lblAlgn val="ctr"/>
        <c:lblOffset val="100"/>
        <c:noMultiLvlLbl val="0"/>
      </c:catAx>
      <c:valAx>
        <c:axId val="30187518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7462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47292301538446"/>
          <c:y val="1.1695906432748537E-2"/>
          <c:w val="0.47320667432086022"/>
          <c:h val="0.963638205511392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BAHORUCO!$C$10:$C$56</c:f>
              <c:strCache>
                <c:ptCount val="47"/>
                <c:pt idx="0">
                  <c:v>Violencia intrafamiliar</c:v>
                </c:pt>
                <c:pt idx="1">
                  <c:v>Robo calificado</c:v>
                </c:pt>
                <c:pt idx="2">
                  <c:v>Violencia de género</c:v>
                </c:pt>
                <c:pt idx="3">
                  <c:v>Golpes y heridas</c:v>
                </c:pt>
                <c:pt idx="4">
                  <c:v>Amenaza</c:v>
                </c:pt>
                <c:pt idx="5">
                  <c:v>Código de trabajo</c:v>
                </c:pt>
                <c:pt idx="6">
                  <c:v>Abuso de confianza</c:v>
                </c:pt>
                <c:pt idx="7">
                  <c:v>Agresión sexual</c:v>
                </c:pt>
                <c:pt idx="8">
                  <c:v>Crímenes y delitos de alta tecnología</c:v>
                </c:pt>
                <c:pt idx="9">
                  <c:v>Código del menor NNA</c:v>
                </c:pt>
                <c:pt idx="10">
                  <c:v>Protección animal y tenencia responsable</c:v>
                </c:pt>
                <c:pt idx="11">
                  <c:v>Droga, traficante de droga</c:v>
                </c:pt>
                <c:pt idx="12">
                  <c:v>Daños y perjuicios a la cosa ajena</c:v>
                </c:pt>
                <c:pt idx="13">
                  <c:v>Violación sexual</c:v>
                </c:pt>
                <c:pt idx="14">
                  <c:v>Estafa</c:v>
                </c:pt>
                <c:pt idx="15">
                  <c:v>Ley de armas</c:v>
                </c:pt>
                <c:pt idx="16">
                  <c:v>Asociación de malhechores</c:v>
                </c:pt>
                <c:pt idx="17">
                  <c:v>Crímenes y delitos contra la propiedad</c:v>
                </c:pt>
                <c:pt idx="18">
                  <c:v>Homicidio</c:v>
                </c:pt>
                <c:pt idx="19">
                  <c:v>Droga, distribución de droga</c:v>
                </c:pt>
                <c:pt idx="20">
                  <c:v>Droga, simple posesión</c:v>
                </c:pt>
                <c:pt idx="21">
                  <c:v>Tentativa de homicidio</c:v>
                </c:pt>
                <c:pt idx="22">
                  <c:v>Falsificación</c:v>
                </c:pt>
                <c:pt idx="23">
                  <c:v>Tránsito y seguridad vial </c:v>
                </c:pt>
                <c:pt idx="24">
                  <c:v>Robo simple</c:v>
                </c:pt>
                <c:pt idx="25">
                  <c:v>Difamación e injuria</c:v>
                </c:pt>
                <c:pt idx="26">
                  <c:v>Propiedad industrial, intelectual y derecho de autor</c:v>
                </c:pt>
                <c:pt idx="27">
                  <c:v>Medio ambiente y recursos naturales</c:v>
                </c:pt>
                <c:pt idx="28">
                  <c:v>Ley general de salud</c:v>
                </c:pt>
                <c:pt idx="29">
                  <c:v>Pérdida de documento de identidad</c:v>
                </c:pt>
                <c:pt idx="30">
                  <c:v>Desaparición</c:v>
                </c:pt>
                <c:pt idx="31">
                  <c:v>Droga, sanciones y circunstancias agravantes</c:v>
                </c:pt>
                <c:pt idx="32">
                  <c:v>Conflictos sociales</c:v>
                </c:pt>
                <c:pt idx="33">
                  <c:v>Tráfico ilícito de migrantes y trata de personas</c:v>
                </c:pt>
                <c:pt idx="34">
                  <c:v>Secuestro</c:v>
                </c:pt>
                <c:pt idx="35">
                  <c:v>Contra el lavado de activos 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BAHORUCO!$D$10:$D$56</c:f>
              <c:numCache>
                <c:formatCode>#,##0</c:formatCode>
                <c:ptCount val="47"/>
                <c:pt idx="0">
                  <c:v>593</c:v>
                </c:pt>
                <c:pt idx="1">
                  <c:v>96</c:v>
                </c:pt>
                <c:pt idx="2">
                  <c:v>71</c:v>
                </c:pt>
                <c:pt idx="3">
                  <c:v>70</c:v>
                </c:pt>
                <c:pt idx="4">
                  <c:v>69</c:v>
                </c:pt>
                <c:pt idx="5">
                  <c:v>65</c:v>
                </c:pt>
                <c:pt idx="6">
                  <c:v>50</c:v>
                </c:pt>
                <c:pt idx="7">
                  <c:v>40</c:v>
                </c:pt>
                <c:pt idx="8">
                  <c:v>36</c:v>
                </c:pt>
                <c:pt idx="9">
                  <c:v>34</c:v>
                </c:pt>
                <c:pt idx="10">
                  <c:v>27</c:v>
                </c:pt>
                <c:pt idx="11">
                  <c:v>23</c:v>
                </c:pt>
                <c:pt idx="12">
                  <c:v>21</c:v>
                </c:pt>
                <c:pt idx="13">
                  <c:v>21</c:v>
                </c:pt>
                <c:pt idx="14">
                  <c:v>19</c:v>
                </c:pt>
                <c:pt idx="15">
                  <c:v>17</c:v>
                </c:pt>
                <c:pt idx="16">
                  <c:v>12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10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17F-BE55-AB9CFF68E3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7812368"/>
        <c:axId val="167810128"/>
      </c:barChart>
      <c:catAx>
        <c:axId val="16781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810128"/>
        <c:crosses val="autoZero"/>
        <c:auto val="1"/>
        <c:lblAlgn val="ctr"/>
        <c:lblOffset val="100"/>
        <c:noMultiLvlLbl val="0"/>
      </c:catAx>
      <c:valAx>
        <c:axId val="1678101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81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41646401627994"/>
          <c:y val="9.7833195633262524E-3"/>
          <c:w val="0.46727732305569686"/>
          <c:h val="0.962890966935196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BARAHONA!$C$10:$C$56</c:f>
              <c:strCache>
                <c:ptCount val="47"/>
                <c:pt idx="0">
                  <c:v>Violencia de género</c:v>
                </c:pt>
                <c:pt idx="1">
                  <c:v>Golpes y heridas</c:v>
                </c:pt>
                <c:pt idx="2">
                  <c:v>Robo calificado</c:v>
                </c:pt>
                <c:pt idx="3">
                  <c:v>Ley de armas</c:v>
                </c:pt>
                <c:pt idx="4">
                  <c:v>Amenaza</c:v>
                </c:pt>
                <c:pt idx="5">
                  <c:v>Violencia intrafamiliar</c:v>
                </c:pt>
                <c:pt idx="6">
                  <c:v>Daños y perjuicios a la cosa ajena</c:v>
                </c:pt>
                <c:pt idx="7">
                  <c:v>Asociación de malhechores</c:v>
                </c:pt>
                <c:pt idx="8">
                  <c:v>Agresión sexual</c:v>
                </c:pt>
                <c:pt idx="9">
                  <c:v>Código del menor NNA</c:v>
                </c:pt>
                <c:pt idx="10">
                  <c:v>Crímenes y delitos de alta tecnología</c:v>
                </c:pt>
                <c:pt idx="11">
                  <c:v>Código de trabajo</c:v>
                </c:pt>
                <c:pt idx="12">
                  <c:v>Difamación e injuria</c:v>
                </c:pt>
                <c:pt idx="13">
                  <c:v>Conflictos sociales</c:v>
                </c:pt>
                <c:pt idx="14">
                  <c:v>Abuso de confianza</c:v>
                </c:pt>
                <c:pt idx="15">
                  <c:v>Estafa</c:v>
                </c:pt>
                <c:pt idx="16">
                  <c:v>Droga, sanciones y circunstancias agravantes</c:v>
                </c:pt>
                <c:pt idx="17">
                  <c:v>Droga, distribución de droga</c:v>
                </c:pt>
                <c:pt idx="18">
                  <c:v>Tentativa de homicidio</c:v>
                </c:pt>
                <c:pt idx="19">
                  <c:v>Robo simple</c:v>
                </c:pt>
                <c:pt idx="20">
                  <c:v>Violación sexual</c:v>
                </c:pt>
                <c:pt idx="21">
                  <c:v>Protección animal y tenencia responsable</c:v>
                </c:pt>
                <c:pt idx="22">
                  <c:v>Droga, traficante de droga</c:v>
                </c:pt>
                <c:pt idx="23">
                  <c:v>Crímenes y delitos contra la propiedad</c:v>
                </c:pt>
                <c:pt idx="24">
                  <c:v>Propiedad industrial, intelectual y derecho de autor</c:v>
                </c:pt>
                <c:pt idx="25">
                  <c:v>Tráfico ilícito de migrantes y trata de personas</c:v>
                </c:pt>
                <c:pt idx="26">
                  <c:v>Droga, simple posesión</c:v>
                </c:pt>
                <c:pt idx="27">
                  <c:v>Homicidio</c:v>
                </c:pt>
                <c:pt idx="28">
                  <c:v>Falsificación</c:v>
                </c:pt>
                <c:pt idx="29">
                  <c:v>Secuestro</c:v>
                </c:pt>
                <c:pt idx="30">
                  <c:v>Medio ambiente y recursos naturales</c:v>
                </c:pt>
                <c:pt idx="31">
                  <c:v>Contra el lavado de activos </c:v>
                </c:pt>
                <c:pt idx="32">
                  <c:v>Pérdida de documento de identidad</c:v>
                </c:pt>
                <c:pt idx="33">
                  <c:v>Tránsito y seguridad vial </c:v>
                </c:pt>
                <c:pt idx="34">
                  <c:v>Desaparición</c:v>
                </c:pt>
                <c:pt idx="35">
                  <c:v>Derechos humanos</c:v>
                </c:pt>
                <c:pt idx="36">
                  <c:v>Proxenetismo</c:v>
                </c:pt>
                <c:pt idx="37">
                  <c:v>Ley general de salud</c:v>
                </c:pt>
                <c:pt idx="38">
                  <c:v>Juegos de azar</c:v>
                </c:pt>
                <c:pt idx="39">
                  <c:v>Ley de cheques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BARAHONA!$D$10:$D$56</c:f>
              <c:numCache>
                <c:formatCode>#,##0</c:formatCode>
                <c:ptCount val="47"/>
                <c:pt idx="0">
                  <c:v>1027</c:v>
                </c:pt>
                <c:pt idx="1">
                  <c:v>707</c:v>
                </c:pt>
                <c:pt idx="2">
                  <c:v>677</c:v>
                </c:pt>
                <c:pt idx="3">
                  <c:v>536</c:v>
                </c:pt>
                <c:pt idx="4">
                  <c:v>441</c:v>
                </c:pt>
                <c:pt idx="5">
                  <c:v>323</c:v>
                </c:pt>
                <c:pt idx="6">
                  <c:v>300</c:v>
                </c:pt>
                <c:pt idx="7">
                  <c:v>272</c:v>
                </c:pt>
                <c:pt idx="8">
                  <c:v>163</c:v>
                </c:pt>
                <c:pt idx="9">
                  <c:v>142</c:v>
                </c:pt>
                <c:pt idx="10">
                  <c:v>107</c:v>
                </c:pt>
                <c:pt idx="11">
                  <c:v>91</c:v>
                </c:pt>
                <c:pt idx="12">
                  <c:v>87</c:v>
                </c:pt>
                <c:pt idx="13">
                  <c:v>86</c:v>
                </c:pt>
                <c:pt idx="14">
                  <c:v>53</c:v>
                </c:pt>
                <c:pt idx="15">
                  <c:v>51</c:v>
                </c:pt>
                <c:pt idx="16">
                  <c:v>50</c:v>
                </c:pt>
                <c:pt idx="17">
                  <c:v>42</c:v>
                </c:pt>
                <c:pt idx="18">
                  <c:v>39</c:v>
                </c:pt>
                <c:pt idx="19">
                  <c:v>25</c:v>
                </c:pt>
                <c:pt idx="20">
                  <c:v>16</c:v>
                </c:pt>
                <c:pt idx="21">
                  <c:v>15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26</c:v>
                </c:pt>
                <c:pt idx="4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C-4E31-942A-D064556508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7812368"/>
        <c:axId val="167810128"/>
      </c:barChart>
      <c:catAx>
        <c:axId val="16781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810128"/>
        <c:crosses val="autoZero"/>
        <c:auto val="1"/>
        <c:lblAlgn val="ctr"/>
        <c:lblOffset val="100"/>
        <c:noMultiLvlLbl val="0"/>
      </c:catAx>
      <c:valAx>
        <c:axId val="1678101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81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55757182327448"/>
          <c:y val="1.3005280814718304E-2"/>
          <c:w val="0.47335959827177942"/>
          <c:h val="0.966194538437582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CONSTANZA!$C$10:$C$56</c:f>
              <c:strCache>
                <c:ptCount val="47"/>
                <c:pt idx="0">
                  <c:v>Robo calificado</c:v>
                </c:pt>
                <c:pt idx="1">
                  <c:v>Violencia intrafamiliar</c:v>
                </c:pt>
                <c:pt idx="2">
                  <c:v>Droga, simple posesión</c:v>
                </c:pt>
                <c:pt idx="3">
                  <c:v>Amenaza</c:v>
                </c:pt>
                <c:pt idx="4">
                  <c:v>Código del menor NNA</c:v>
                </c:pt>
                <c:pt idx="5">
                  <c:v>Crímenes y delitos de alta tecnología</c:v>
                </c:pt>
                <c:pt idx="6">
                  <c:v>Golpes y heridas</c:v>
                </c:pt>
                <c:pt idx="7">
                  <c:v>Violencia de género</c:v>
                </c:pt>
                <c:pt idx="8">
                  <c:v>Código de trabajo</c:v>
                </c:pt>
                <c:pt idx="9">
                  <c:v>Agresión sexual</c:v>
                </c:pt>
                <c:pt idx="10">
                  <c:v>Abuso de confianza</c:v>
                </c:pt>
                <c:pt idx="11">
                  <c:v>Estafa</c:v>
                </c:pt>
                <c:pt idx="12">
                  <c:v>Droga, traficante de droga</c:v>
                </c:pt>
                <c:pt idx="13">
                  <c:v>Droga, distribución de droga</c:v>
                </c:pt>
                <c:pt idx="14">
                  <c:v>Ley de armas</c:v>
                </c:pt>
                <c:pt idx="15">
                  <c:v>Protección animal y tenencia responsable</c:v>
                </c:pt>
                <c:pt idx="16">
                  <c:v>Droga, sanciones y circunstancias agravantes</c:v>
                </c:pt>
                <c:pt idx="17">
                  <c:v>Daños y perjuicios a la cosa ajena</c:v>
                </c:pt>
                <c:pt idx="18">
                  <c:v>Asociación de malhechores</c:v>
                </c:pt>
                <c:pt idx="19">
                  <c:v>Crímenes y delitos contra la propiedad</c:v>
                </c:pt>
                <c:pt idx="20">
                  <c:v>Homicidio</c:v>
                </c:pt>
                <c:pt idx="21">
                  <c:v>Falsificación</c:v>
                </c:pt>
                <c:pt idx="22">
                  <c:v>Tentativa de homicidio</c:v>
                </c:pt>
                <c:pt idx="23">
                  <c:v>Violación sexual</c:v>
                </c:pt>
                <c:pt idx="24">
                  <c:v>Tránsito y seguridad vial </c:v>
                </c:pt>
                <c:pt idx="25">
                  <c:v>Ley de cheques</c:v>
                </c:pt>
                <c:pt idx="26">
                  <c:v>Aborto y tentativa</c:v>
                </c:pt>
                <c:pt idx="27">
                  <c:v>Pérdida de documento de identidad</c:v>
                </c:pt>
                <c:pt idx="28">
                  <c:v>Desaparición</c:v>
                </c:pt>
                <c:pt idx="29">
                  <c:v>Robo simple</c:v>
                </c:pt>
                <c:pt idx="30">
                  <c:v>Difamación e injuria</c:v>
                </c:pt>
                <c:pt idx="31">
                  <c:v>Propiedad industrial, intelectual y derecho de autor</c:v>
                </c:pt>
                <c:pt idx="32">
                  <c:v>Conflictos sociales</c:v>
                </c:pt>
                <c:pt idx="33">
                  <c:v>Tráfico ilícito de migrantes y trata de personas</c:v>
                </c:pt>
                <c:pt idx="34">
                  <c:v>Medio ambiente y recursos naturales</c:v>
                </c:pt>
                <c:pt idx="35">
                  <c:v>Secuestro</c:v>
                </c:pt>
                <c:pt idx="36">
                  <c:v>Contra el lavado de activos </c:v>
                </c:pt>
                <c:pt idx="37">
                  <c:v>Ley general de salud</c:v>
                </c:pt>
                <c:pt idx="38">
                  <c:v>Juegos de azar</c:v>
                </c:pt>
                <c:pt idx="39">
                  <c:v>Derechos humanos</c:v>
                </c:pt>
                <c:pt idx="40">
                  <c:v>Proxenetismo</c:v>
                </c:pt>
                <c:pt idx="41">
                  <c:v>Terrorismo</c:v>
                </c:pt>
                <c:pt idx="42">
                  <c:v>Soborno</c:v>
                </c:pt>
                <c:pt idx="43">
                  <c:v>Prevaricación</c:v>
                </c:pt>
                <c:pt idx="44">
                  <c:v>Droga, delitos y sanciones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CONSTANZA!$D$10:$D$56</c:f>
              <c:numCache>
                <c:formatCode>#,##0</c:formatCode>
                <c:ptCount val="47"/>
                <c:pt idx="0">
                  <c:v>553</c:v>
                </c:pt>
                <c:pt idx="1">
                  <c:v>405</c:v>
                </c:pt>
                <c:pt idx="2">
                  <c:v>192</c:v>
                </c:pt>
                <c:pt idx="3">
                  <c:v>82</c:v>
                </c:pt>
                <c:pt idx="4">
                  <c:v>68</c:v>
                </c:pt>
                <c:pt idx="5">
                  <c:v>41</c:v>
                </c:pt>
                <c:pt idx="6">
                  <c:v>38</c:v>
                </c:pt>
                <c:pt idx="7">
                  <c:v>31</c:v>
                </c:pt>
                <c:pt idx="8">
                  <c:v>30</c:v>
                </c:pt>
                <c:pt idx="9">
                  <c:v>30</c:v>
                </c:pt>
                <c:pt idx="10">
                  <c:v>28</c:v>
                </c:pt>
                <c:pt idx="11">
                  <c:v>22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3-4C3C-A587-2B11922118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0649072"/>
        <c:axId val="230647952"/>
      </c:barChart>
      <c:catAx>
        <c:axId val="2306490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230647952"/>
        <c:crossesAt val="0"/>
        <c:auto val="1"/>
        <c:lblAlgn val="ctr"/>
        <c:lblOffset val="100"/>
        <c:noMultiLvlLbl val="0"/>
      </c:catAx>
      <c:valAx>
        <c:axId val="2306479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306490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DAJABÓN!$C$10:$C$56</c:f>
              <c:strCache>
                <c:ptCount val="47"/>
                <c:pt idx="0">
                  <c:v>Código del menor NNA</c:v>
                </c:pt>
                <c:pt idx="1">
                  <c:v>Droga, simple posesión</c:v>
                </c:pt>
                <c:pt idx="2">
                  <c:v>Robo calificado</c:v>
                </c:pt>
                <c:pt idx="3">
                  <c:v>Golpes y heridas</c:v>
                </c:pt>
                <c:pt idx="4">
                  <c:v>Tráfico ilícito de migrantes y trata de personas</c:v>
                </c:pt>
                <c:pt idx="5">
                  <c:v>Tránsito y seguridad vial </c:v>
                </c:pt>
                <c:pt idx="6">
                  <c:v>Crímenes y delitos de alta tecnología</c:v>
                </c:pt>
                <c:pt idx="7">
                  <c:v>Código de trabajo</c:v>
                </c:pt>
                <c:pt idx="8">
                  <c:v>Amenaza</c:v>
                </c:pt>
                <c:pt idx="9">
                  <c:v>Violencia de género</c:v>
                </c:pt>
                <c:pt idx="10">
                  <c:v>Abuso de confianza</c:v>
                </c:pt>
                <c:pt idx="11">
                  <c:v>Droga, traficante de droga</c:v>
                </c:pt>
                <c:pt idx="12">
                  <c:v>Violencia intrafamiliar</c:v>
                </c:pt>
                <c:pt idx="13">
                  <c:v>Protección animal y tenencia responsable</c:v>
                </c:pt>
                <c:pt idx="14">
                  <c:v>Droga, distribución de droga</c:v>
                </c:pt>
                <c:pt idx="15">
                  <c:v>Daños y perjuicios a la cosa ajena</c:v>
                </c:pt>
                <c:pt idx="16">
                  <c:v>Estafa</c:v>
                </c:pt>
                <c:pt idx="17">
                  <c:v>Ley de armas</c:v>
                </c:pt>
                <c:pt idx="18">
                  <c:v>Droga, sanciones y circunstancias agravantes</c:v>
                </c:pt>
                <c:pt idx="19">
                  <c:v>Violación sexual</c:v>
                </c:pt>
                <c:pt idx="20">
                  <c:v>Robo simple</c:v>
                </c:pt>
                <c:pt idx="21">
                  <c:v>Agresión sexual</c:v>
                </c:pt>
                <c:pt idx="22">
                  <c:v>Asociación de malhechores</c:v>
                </c:pt>
                <c:pt idx="23">
                  <c:v>Homicidio</c:v>
                </c:pt>
                <c:pt idx="24">
                  <c:v>Falsificación</c:v>
                </c:pt>
                <c:pt idx="25">
                  <c:v>Tentativa de homicidio</c:v>
                </c:pt>
                <c:pt idx="26">
                  <c:v>Medio ambiente y recursos naturales</c:v>
                </c:pt>
                <c:pt idx="27">
                  <c:v>Ley general de salud</c:v>
                </c:pt>
                <c:pt idx="28">
                  <c:v>Pérdida de documento de identidad</c:v>
                </c:pt>
                <c:pt idx="29">
                  <c:v>Crímenes y delitos contra la propiedad</c:v>
                </c:pt>
                <c:pt idx="30">
                  <c:v>Desaparición</c:v>
                </c:pt>
                <c:pt idx="31">
                  <c:v>Difamación e injuria</c:v>
                </c:pt>
                <c:pt idx="32">
                  <c:v>Propiedad industrial, intelectual y derecho de autor</c:v>
                </c:pt>
                <c:pt idx="33">
                  <c:v>Conflictos sociales</c:v>
                </c:pt>
                <c:pt idx="34">
                  <c:v>Secuestro</c:v>
                </c:pt>
                <c:pt idx="35">
                  <c:v>Contra el lavado de activos 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DAJABÓN!$D$10:$D$56</c:f>
              <c:numCache>
                <c:formatCode>#,##0</c:formatCode>
                <c:ptCount val="47"/>
                <c:pt idx="0">
                  <c:v>270</c:v>
                </c:pt>
                <c:pt idx="1">
                  <c:v>270</c:v>
                </c:pt>
                <c:pt idx="2">
                  <c:v>145</c:v>
                </c:pt>
                <c:pt idx="3">
                  <c:v>65</c:v>
                </c:pt>
                <c:pt idx="4">
                  <c:v>60</c:v>
                </c:pt>
                <c:pt idx="5">
                  <c:v>46</c:v>
                </c:pt>
                <c:pt idx="6">
                  <c:v>36</c:v>
                </c:pt>
                <c:pt idx="7">
                  <c:v>27</c:v>
                </c:pt>
                <c:pt idx="8">
                  <c:v>25</c:v>
                </c:pt>
                <c:pt idx="9">
                  <c:v>25</c:v>
                </c:pt>
                <c:pt idx="10">
                  <c:v>23</c:v>
                </c:pt>
                <c:pt idx="11">
                  <c:v>21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66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2-4DDA-92FE-E5935A2DCD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3072"/>
        <c:axId val="297043632"/>
      </c:barChart>
      <c:catAx>
        <c:axId val="2970430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3632"/>
        <c:crosses val="autoZero"/>
        <c:auto val="1"/>
        <c:lblAlgn val="ctr"/>
        <c:lblOffset val="100"/>
        <c:noMultiLvlLbl val="0"/>
      </c:catAx>
      <c:valAx>
        <c:axId val="2970436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30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'DISTRITO NACIONAL'!$C$10:$C$56</c:f>
              <c:strCache>
                <c:ptCount val="47"/>
                <c:pt idx="0">
                  <c:v>Amenaza</c:v>
                </c:pt>
                <c:pt idx="1">
                  <c:v>Robo calificado</c:v>
                </c:pt>
                <c:pt idx="2">
                  <c:v>Crímenes y delitos de alta tecnología</c:v>
                </c:pt>
                <c:pt idx="3">
                  <c:v>Golpes y heridas</c:v>
                </c:pt>
                <c:pt idx="4">
                  <c:v>Violencia intrafamiliar</c:v>
                </c:pt>
                <c:pt idx="5">
                  <c:v>Asociación de malhechores</c:v>
                </c:pt>
                <c:pt idx="6">
                  <c:v>Estafa</c:v>
                </c:pt>
                <c:pt idx="7">
                  <c:v>Ley de armas</c:v>
                </c:pt>
                <c:pt idx="8">
                  <c:v>Abuso de confianza</c:v>
                </c:pt>
                <c:pt idx="9">
                  <c:v>Código de trabajo</c:v>
                </c:pt>
                <c:pt idx="10">
                  <c:v>Código del menor NNA</c:v>
                </c:pt>
                <c:pt idx="11">
                  <c:v>Falsificación</c:v>
                </c:pt>
                <c:pt idx="12">
                  <c:v>Violencia de género</c:v>
                </c:pt>
                <c:pt idx="13">
                  <c:v>Daños y perjuicios a la cosa ajena</c:v>
                </c:pt>
                <c:pt idx="14">
                  <c:v>Robo simple</c:v>
                </c:pt>
                <c:pt idx="15">
                  <c:v>Pérdida de documento de identidad</c:v>
                </c:pt>
                <c:pt idx="16">
                  <c:v>Homicidio</c:v>
                </c:pt>
                <c:pt idx="17">
                  <c:v>Conflictos sociales</c:v>
                </c:pt>
                <c:pt idx="18">
                  <c:v>Propiedad industrial, intelectual y derecho de autor</c:v>
                </c:pt>
                <c:pt idx="19">
                  <c:v>Difamación e injuria</c:v>
                </c:pt>
                <c:pt idx="20">
                  <c:v>Tentativa de homicidio</c:v>
                </c:pt>
                <c:pt idx="21">
                  <c:v>Agresión sexual</c:v>
                </c:pt>
                <c:pt idx="22">
                  <c:v>Crímenes y delitos contra la propiedad</c:v>
                </c:pt>
                <c:pt idx="23">
                  <c:v>Desaparición</c:v>
                </c:pt>
                <c:pt idx="24">
                  <c:v>Medio ambiente y recursos naturales</c:v>
                </c:pt>
                <c:pt idx="25">
                  <c:v>Contra el lavado de activos </c:v>
                </c:pt>
                <c:pt idx="26">
                  <c:v>Ley de cheques</c:v>
                </c:pt>
                <c:pt idx="27">
                  <c:v>Protección animal y tenencia responsable</c:v>
                </c:pt>
                <c:pt idx="28">
                  <c:v>Droga, sanciones y circunstancias agravantes</c:v>
                </c:pt>
                <c:pt idx="29">
                  <c:v>Ley general de salud</c:v>
                </c:pt>
                <c:pt idx="30">
                  <c:v>Derechos humanos</c:v>
                </c:pt>
                <c:pt idx="31">
                  <c:v>Droga, simple posesión</c:v>
                </c:pt>
                <c:pt idx="32">
                  <c:v>Droga, traficante de droga</c:v>
                </c:pt>
                <c:pt idx="33">
                  <c:v>Droga, distribución de droga</c:v>
                </c:pt>
                <c:pt idx="34">
                  <c:v>Violación sexual</c:v>
                </c:pt>
                <c:pt idx="35">
                  <c:v>Tránsito y seguridad vial </c:v>
                </c:pt>
                <c:pt idx="36">
                  <c:v>Tráfico ilícito de migrantes y trata de personas</c:v>
                </c:pt>
                <c:pt idx="37">
                  <c:v>Secuestro</c:v>
                </c:pt>
                <c:pt idx="38">
                  <c:v>Juegos de azar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'DISTRITO NACIONAL'!$D$10:$D$56</c:f>
              <c:numCache>
                <c:formatCode>#,##0</c:formatCode>
                <c:ptCount val="47"/>
                <c:pt idx="0">
                  <c:v>952</c:v>
                </c:pt>
                <c:pt idx="1">
                  <c:v>865</c:v>
                </c:pt>
                <c:pt idx="2">
                  <c:v>818</c:v>
                </c:pt>
                <c:pt idx="3">
                  <c:v>673</c:v>
                </c:pt>
                <c:pt idx="4">
                  <c:v>586</c:v>
                </c:pt>
                <c:pt idx="5">
                  <c:v>554</c:v>
                </c:pt>
                <c:pt idx="6">
                  <c:v>478</c:v>
                </c:pt>
                <c:pt idx="7">
                  <c:v>443</c:v>
                </c:pt>
                <c:pt idx="8">
                  <c:v>420</c:v>
                </c:pt>
                <c:pt idx="9">
                  <c:v>308</c:v>
                </c:pt>
                <c:pt idx="10">
                  <c:v>280</c:v>
                </c:pt>
                <c:pt idx="11">
                  <c:v>214</c:v>
                </c:pt>
                <c:pt idx="12">
                  <c:v>161</c:v>
                </c:pt>
                <c:pt idx="13">
                  <c:v>85</c:v>
                </c:pt>
                <c:pt idx="14">
                  <c:v>69</c:v>
                </c:pt>
                <c:pt idx="15">
                  <c:v>58</c:v>
                </c:pt>
                <c:pt idx="16">
                  <c:v>49</c:v>
                </c:pt>
                <c:pt idx="17">
                  <c:v>43</c:v>
                </c:pt>
                <c:pt idx="18">
                  <c:v>32</c:v>
                </c:pt>
                <c:pt idx="19">
                  <c:v>22</c:v>
                </c:pt>
                <c:pt idx="20">
                  <c:v>21</c:v>
                </c:pt>
                <c:pt idx="21">
                  <c:v>12</c:v>
                </c:pt>
                <c:pt idx="22">
                  <c:v>11</c:v>
                </c:pt>
                <c:pt idx="23">
                  <c:v>11</c:v>
                </c:pt>
                <c:pt idx="24">
                  <c:v>4</c:v>
                </c:pt>
                <c:pt idx="25">
                  <c:v>4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94</c:v>
                </c:pt>
                <c:pt idx="46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A-4E62-BC58-8D81AAC549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6432"/>
        <c:axId val="297046992"/>
      </c:barChart>
      <c:catAx>
        <c:axId val="2970464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0"/>
            </a:pPr>
            <a:endParaRPr lang="es-DO"/>
          </a:p>
        </c:txPr>
        <c:crossAx val="297046992"/>
        <c:crosses val="autoZero"/>
        <c:auto val="1"/>
        <c:lblAlgn val="ctr"/>
        <c:lblOffset val="100"/>
        <c:noMultiLvlLbl val="0"/>
      </c:catAx>
      <c:valAx>
        <c:axId val="2970469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64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96523145558735"/>
          <c:y val="1.710772520716386E-2"/>
          <c:w val="0.89292117998917342"/>
          <c:h val="0.96343408958403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 SEIBO'!$C$10:$C$56</c:f>
              <c:strCache>
                <c:ptCount val="47"/>
                <c:pt idx="0">
                  <c:v>Violencia de género</c:v>
                </c:pt>
                <c:pt idx="1">
                  <c:v>Violencia intrafamiliar</c:v>
                </c:pt>
                <c:pt idx="2">
                  <c:v>Código de trabajo</c:v>
                </c:pt>
                <c:pt idx="3">
                  <c:v>Código del menor NNA</c:v>
                </c:pt>
                <c:pt idx="4">
                  <c:v>Robo calificado</c:v>
                </c:pt>
                <c:pt idx="5">
                  <c:v>Agresión sexual</c:v>
                </c:pt>
                <c:pt idx="6">
                  <c:v>Golpes y heridas</c:v>
                </c:pt>
                <c:pt idx="7">
                  <c:v>Abuso de confianza</c:v>
                </c:pt>
                <c:pt idx="8">
                  <c:v>Amenaza</c:v>
                </c:pt>
                <c:pt idx="9">
                  <c:v>Ley de armas</c:v>
                </c:pt>
                <c:pt idx="10">
                  <c:v>Violación sexual</c:v>
                </c:pt>
                <c:pt idx="11">
                  <c:v>Daños y perjuicios a la cosa ajena</c:v>
                </c:pt>
                <c:pt idx="12">
                  <c:v>Asociación de malhechores</c:v>
                </c:pt>
                <c:pt idx="13">
                  <c:v>Estafa</c:v>
                </c:pt>
                <c:pt idx="14">
                  <c:v>Homicidio</c:v>
                </c:pt>
                <c:pt idx="15">
                  <c:v>Crímenes y delitos de alta tecnología</c:v>
                </c:pt>
                <c:pt idx="16">
                  <c:v>Protección animal y tenencia responsable</c:v>
                </c:pt>
                <c:pt idx="17">
                  <c:v>Tránsito y seguridad vial </c:v>
                </c:pt>
                <c:pt idx="18">
                  <c:v>Droga, traficante de droga</c:v>
                </c:pt>
                <c:pt idx="19">
                  <c:v>Tentativa de homicidio</c:v>
                </c:pt>
                <c:pt idx="20">
                  <c:v>Tráfico ilícito de migrantes y trata de personas</c:v>
                </c:pt>
                <c:pt idx="21">
                  <c:v>Falsificación</c:v>
                </c:pt>
                <c:pt idx="22">
                  <c:v>Droga, sanciones y circunstancias agravantes</c:v>
                </c:pt>
                <c:pt idx="23">
                  <c:v>Propiedad industrial, intelectual y derecho de autor</c:v>
                </c:pt>
                <c:pt idx="24">
                  <c:v>Droga, distribución de droga</c:v>
                </c:pt>
                <c:pt idx="25">
                  <c:v>Crímenes y delitos contra la propiedad</c:v>
                </c:pt>
                <c:pt idx="26">
                  <c:v>Droga, simple posesión</c:v>
                </c:pt>
                <c:pt idx="27">
                  <c:v>Pérdida de documento de identidad</c:v>
                </c:pt>
                <c:pt idx="28">
                  <c:v>Desaparición</c:v>
                </c:pt>
                <c:pt idx="29">
                  <c:v>Robo simple</c:v>
                </c:pt>
                <c:pt idx="30">
                  <c:v>Difamación e injuria</c:v>
                </c:pt>
                <c:pt idx="31">
                  <c:v>Conflictos sociales</c:v>
                </c:pt>
                <c:pt idx="32">
                  <c:v>Medio ambiente y recursos naturales</c:v>
                </c:pt>
                <c:pt idx="33">
                  <c:v>Secuestro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Ley de cheques</c:v>
                </c:pt>
                <c:pt idx="38">
                  <c:v>Derechos humanos</c:v>
                </c:pt>
                <c:pt idx="39">
                  <c:v>Proxenetismo</c:v>
                </c:pt>
                <c:pt idx="40">
                  <c:v>Terrorismo</c:v>
                </c:pt>
                <c:pt idx="41">
                  <c:v>Soborno</c:v>
                </c:pt>
                <c:pt idx="42">
                  <c:v>Prevaricación</c:v>
                </c:pt>
                <c:pt idx="43">
                  <c:v>Droga,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'EL SEIBO'!$D$10:$D$56</c:f>
              <c:numCache>
                <c:formatCode>#,##0</c:formatCode>
                <c:ptCount val="47"/>
                <c:pt idx="0">
                  <c:v>236</c:v>
                </c:pt>
                <c:pt idx="1">
                  <c:v>227</c:v>
                </c:pt>
                <c:pt idx="2">
                  <c:v>35</c:v>
                </c:pt>
                <c:pt idx="3">
                  <c:v>32</c:v>
                </c:pt>
                <c:pt idx="4">
                  <c:v>31</c:v>
                </c:pt>
                <c:pt idx="5">
                  <c:v>31</c:v>
                </c:pt>
                <c:pt idx="6">
                  <c:v>28</c:v>
                </c:pt>
                <c:pt idx="7">
                  <c:v>26</c:v>
                </c:pt>
                <c:pt idx="8">
                  <c:v>24</c:v>
                </c:pt>
                <c:pt idx="9">
                  <c:v>23</c:v>
                </c:pt>
                <c:pt idx="10">
                  <c:v>21</c:v>
                </c:pt>
                <c:pt idx="11">
                  <c:v>15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D-4444-B34C-C5F0D2B11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9792"/>
        <c:axId val="298136208"/>
      </c:barChart>
      <c:catAx>
        <c:axId val="29704979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36208"/>
        <c:crosses val="autoZero"/>
        <c:auto val="1"/>
        <c:lblAlgn val="ctr"/>
        <c:lblOffset val="100"/>
        <c:noMultiLvlLbl val="0"/>
      </c:catAx>
      <c:valAx>
        <c:axId val="2981362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979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1928606</xdr:colOff>
      <xdr:row>0</xdr:row>
      <xdr:rowOff>114301</xdr:rowOff>
    </xdr:from>
    <xdr:to>
      <xdr:col>5</xdr:col>
      <xdr:colOff>697056</xdr:colOff>
      <xdr:row>4</xdr:row>
      <xdr:rowOff>211155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31" y="11430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33618</xdr:colOff>
      <xdr:row>9</xdr:row>
      <xdr:rowOff>22411</xdr:rowOff>
    </xdr:from>
    <xdr:to>
      <xdr:col>10</xdr:col>
      <xdr:colOff>44823</xdr:colOff>
      <xdr:row>47</xdr:row>
      <xdr:rowOff>156882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180975</xdr:colOff>
      <xdr:row>7</xdr:row>
      <xdr:rowOff>209550</xdr:rowOff>
    </xdr:from>
    <xdr:to>
      <xdr:col>9</xdr:col>
      <xdr:colOff>342899</xdr:colOff>
      <xdr:row>57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8</xdr:row>
      <xdr:rowOff>123825</xdr:rowOff>
    </xdr:from>
    <xdr:to>
      <xdr:col>9</xdr:col>
      <xdr:colOff>247649</xdr:colOff>
      <xdr:row>56</xdr:row>
      <xdr:rowOff>228600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9</xdr:row>
      <xdr:rowOff>9525</xdr:rowOff>
    </xdr:from>
    <xdr:to>
      <xdr:col>9</xdr:col>
      <xdr:colOff>276226</xdr:colOff>
      <xdr:row>57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2214356</xdr:colOff>
      <xdr:row>0</xdr:row>
      <xdr:rowOff>123826</xdr:rowOff>
    </xdr:from>
    <xdr:to>
      <xdr:col>6</xdr:col>
      <xdr:colOff>220806</xdr:colOff>
      <xdr:row>5</xdr:row>
      <xdr:rowOff>1605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356" y="123826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9</xdr:row>
      <xdr:rowOff>9525</xdr:rowOff>
    </xdr:from>
    <xdr:to>
      <xdr:col>9</xdr:col>
      <xdr:colOff>142874</xdr:colOff>
      <xdr:row>57</xdr:row>
      <xdr:rowOff>28576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316056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276226</xdr:colOff>
      <xdr:row>9</xdr:row>
      <xdr:rowOff>0</xdr:rowOff>
    </xdr:from>
    <xdr:to>
      <xdr:col>9</xdr:col>
      <xdr:colOff>342900</xdr:colOff>
      <xdr:row>57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8</xdr:row>
      <xdr:rowOff>228600</xdr:rowOff>
    </xdr:from>
    <xdr:to>
      <xdr:col>9</xdr:col>
      <xdr:colOff>371475</xdr:colOff>
      <xdr:row>56</xdr:row>
      <xdr:rowOff>219075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9</xdr:row>
      <xdr:rowOff>9525</xdr:rowOff>
    </xdr:from>
    <xdr:to>
      <xdr:col>9</xdr:col>
      <xdr:colOff>285750</xdr:colOff>
      <xdr:row>57</xdr:row>
      <xdr:rowOff>38101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64191</xdr:colOff>
      <xdr:row>9</xdr:row>
      <xdr:rowOff>9525</xdr:rowOff>
    </xdr:from>
    <xdr:to>
      <xdr:col>9</xdr:col>
      <xdr:colOff>361950</xdr:colOff>
      <xdr:row>56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226117</xdr:colOff>
      <xdr:row>8</xdr:row>
      <xdr:rowOff>247649</xdr:rowOff>
    </xdr:from>
    <xdr:to>
      <xdr:col>10</xdr:col>
      <xdr:colOff>66675</xdr:colOff>
      <xdr:row>56</xdr:row>
      <xdr:rowOff>219074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92766</xdr:colOff>
      <xdr:row>9</xdr:row>
      <xdr:rowOff>9525</xdr:rowOff>
    </xdr:from>
    <xdr:to>
      <xdr:col>9</xdr:col>
      <xdr:colOff>257174</xdr:colOff>
      <xdr:row>57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139003</xdr:colOff>
      <xdr:row>9</xdr:row>
      <xdr:rowOff>28575</xdr:rowOff>
    </xdr:from>
    <xdr:to>
      <xdr:col>9</xdr:col>
      <xdr:colOff>188551</xdr:colOff>
      <xdr:row>57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102292</xdr:colOff>
      <xdr:row>8</xdr:row>
      <xdr:rowOff>171450</xdr:rowOff>
    </xdr:from>
    <xdr:to>
      <xdr:col>9</xdr:col>
      <xdr:colOff>209551</xdr:colOff>
      <xdr:row>57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83241</xdr:colOff>
      <xdr:row>8</xdr:row>
      <xdr:rowOff>209550</xdr:rowOff>
    </xdr:from>
    <xdr:to>
      <xdr:col>9</xdr:col>
      <xdr:colOff>285750</xdr:colOff>
      <xdr:row>57</xdr:row>
      <xdr:rowOff>47626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9</xdr:row>
      <xdr:rowOff>9525</xdr:rowOff>
    </xdr:from>
    <xdr:to>
      <xdr:col>9</xdr:col>
      <xdr:colOff>371476</xdr:colOff>
      <xdr:row>57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163940</xdr:colOff>
      <xdr:row>9</xdr:row>
      <xdr:rowOff>9524</xdr:rowOff>
    </xdr:from>
    <xdr:to>
      <xdr:col>9</xdr:col>
      <xdr:colOff>238124</xdr:colOff>
      <xdr:row>57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9</xdr:row>
      <xdr:rowOff>66675</xdr:rowOff>
    </xdr:from>
    <xdr:to>
      <xdr:col>9</xdr:col>
      <xdr:colOff>266700</xdr:colOff>
      <xdr:row>57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171451</xdr:rowOff>
    </xdr:from>
    <xdr:to>
      <xdr:col>6</xdr:col>
      <xdr:colOff>325581</xdr:colOff>
      <xdr:row>5</xdr:row>
      <xdr:rowOff>49230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131" y="171451"/>
          <a:ext cx="3178525" cy="85885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247649</xdr:rowOff>
    </xdr:from>
    <xdr:to>
      <xdr:col>9</xdr:col>
      <xdr:colOff>361950</xdr:colOff>
      <xdr:row>57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228599</xdr:rowOff>
    </xdr:from>
    <xdr:to>
      <xdr:col>9</xdr:col>
      <xdr:colOff>304800</xdr:colOff>
      <xdr:row>57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228600</xdr:rowOff>
    </xdr:from>
    <xdr:to>
      <xdr:col>9</xdr:col>
      <xdr:colOff>285750</xdr:colOff>
      <xdr:row>57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354156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8</xdr:row>
      <xdr:rowOff>247649</xdr:rowOff>
    </xdr:from>
    <xdr:to>
      <xdr:col>9</xdr:col>
      <xdr:colOff>288234</xdr:colOff>
      <xdr:row>56</xdr:row>
      <xdr:rowOff>209550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140392</xdr:colOff>
      <xdr:row>8</xdr:row>
      <xdr:rowOff>209550</xdr:rowOff>
    </xdr:from>
    <xdr:to>
      <xdr:col>9</xdr:col>
      <xdr:colOff>342900</xdr:colOff>
      <xdr:row>57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159441</xdr:colOff>
      <xdr:row>9</xdr:row>
      <xdr:rowOff>0</xdr:rowOff>
    </xdr:from>
    <xdr:to>
      <xdr:col>10</xdr:col>
      <xdr:colOff>17807</xdr:colOff>
      <xdr:row>57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354156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92766</xdr:colOff>
      <xdr:row>8</xdr:row>
      <xdr:rowOff>133349</xdr:rowOff>
    </xdr:from>
    <xdr:to>
      <xdr:col>9</xdr:col>
      <xdr:colOff>190500</xdr:colOff>
      <xdr:row>57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188016</xdr:colOff>
      <xdr:row>9</xdr:row>
      <xdr:rowOff>1</xdr:rowOff>
    </xdr:from>
    <xdr:to>
      <xdr:col>10</xdr:col>
      <xdr:colOff>66674</xdr:colOff>
      <xdr:row>57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9</xdr:row>
      <xdr:rowOff>19050</xdr:rowOff>
    </xdr:from>
    <xdr:to>
      <xdr:col>9</xdr:col>
      <xdr:colOff>361950</xdr:colOff>
      <xdr:row>57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5</xdr:row>
      <xdr:rowOff>1605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140392</xdr:colOff>
      <xdr:row>9</xdr:row>
      <xdr:rowOff>28575</xdr:rowOff>
    </xdr:from>
    <xdr:to>
      <xdr:col>9</xdr:col>
      <xdr:colOff>381001</xdr:colOff>
      <xdr:row>57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9</xdr:row>
      <xdr:rowOff>9525</xdr:rowOff>
    </xdr:from>
    <xdr:to>
      <xdr:col>9</xdr:col>
      <xdr:colOff>323850</xdr:colOff>
      <xdr:row>56</xdr:row>
      <xdr:rowOff>209551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238125</xdr:rowOff>
    </xdr:from>
    <xdr:to>
      <xdr:col>9</xdr:col>
      <xdr:colOff>333376</xdr:colOff>
      <xdr:row>57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9</xdr:row>
      <xdr:rowOff>28574</xdr:rowOff>
    </xdr:from>
    <xdr:to>
      <xdr:col>9</xdr:col>
      <xdr:colOff>342900</xdr:colOff>
      <xdr:row>56</xdr:row>
      <xdr:rowOff>228599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325910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9</xdr:row>
      <xdr:rowOff>9524</xdr:rowOff>
    </xdr:from>
    <xdr:to>
      <xdr:col>9</xdr:col>
      <xdr:colOff>85725</xdr:colOff>
      <xdr:row>56</xdr:row>
      <xdr:rowOff>209549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416689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9</xdr:row>
      <xdr:rowOff>0</xdr:rowOff>
    </xdr:from>
    <xdr:to>
      <xdr:col>9</xdr:col>
      <xdr:colOff>400050</xdr:colOff>
      <xdr:row>57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2462006</xdr:colOff>
      <xdr:row>0</xdr:row>
      <xdr:rowOff>0</xdr:rowOff>
    </xdr:from>
    <xdr:to>
      <xdr:col>5</xdr:col>
      <xdr:colOff>711655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431" y="0"/>
          <a:ext cx="3174074" cy="858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238125</xdr:rowOff>
    </xdr:from>
    <xdr:to>
      <xdr:col>9</xdr:col>
      <xdr:colOff>389282</xdr:colOff>
      <xdr:row>57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277956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490331</xdr:colOff>
      <xdr:row>0</xdr:row>
      <xdr:rowOff>0</xdr:rowOff>
    </xdr:from>
    <xdr:to>
      <xdr:col>4</xdr:col>
      <xdr:colOff>180636</xdr:colOff>
      <xdr:row>5</xdr:row>
      <xdr:rowOff>1604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9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5</xdr:col>
      <xdr:colOff>847386</xdr:colOff>
      <xdr:row>4</xdr:row>
      <xdr:rowOff>96855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231" y="1"/>
          <a:ext cx="3176455" cy="858854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2357231</xdr:colOff>
      <xdr:row>0</xdr:row>
      <xdr:rowOff>0</xdr:rowOff>
    </xdr:from>
    <xdr:to>
      <xdr:col>5</xdr:col>
      <xdr:colOff>437811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5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347456</xdr:colOff>
      <xdr:row>0</xdr:row>
      <xdr:rowOff>0</xdr:rowOff>
    </xdr:from>
    <xdr:to>
      <xdr:col>7</xdr:col>
      <xdr:colOff>18711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4031" y="0"/>
          <a:ext cx="3176455" cy="858854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576056</xdr:colOff>
      <xdr:row>0</xdr:row>
      <xdr:rowOff>0</xdr:rowOff>
    </xdr:from>
    <xdr:to>
      <xdr:col>4</xdr:col>
      <xdr:colOff>266360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7256" y="0"/>
          <a:ext cx="3176454" cy="858854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1976231</xdr:colOff>
      <xdr:row>0</xdr:row>
      <xdr:rowOff>104776</xdr:rowOff>
    </xdr:from>
    <xdr:to>
      <xdr:col>5</xdr:col>
      <xdr:colOff>542586</xdr:colOff>
      <xdr:row>5</xdr:row>
      <xdr:rowOff>11130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6781" y="104776"/>
          <a:ext cx="3176455" cy="858854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2872941</xdr:colOff>
      <xdr:row>0</xdr:row>
      <xdr:rowOff>95250</xdr:rowOff>
    </xdr:from>
    <xdr:to>
      <xdr:col>5</xdr:col>
      <xdr:colOff>980735</xdr:colOff>
      <xdr:row>4</xdr:row>
      <xdr:rowOff>192104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216" y="95250"/>
          <a:ext cx="3156044" cy="85885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2633456</xdr:colOff>
      <xdr:row>0</xdr:row>
      <xdr:rowOff>0</xdr:rowOff>
    </xdr:from>
    <xdr:to>
      <xdr:col>6</xdr:col>
      <xdr:colOff>437811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6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128381</xdr:colOff>
      <xdr:row>0</xdr:row>
      <xdr:rowOff>0</xdr:rowOff>
    </xdr:from>
    <xdr:to>
      <xdr:col>6</xdr:col>
      <xdr:colOff>1018836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956" y="0"/>
          <a:ext cx="3176455" cy="85885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1623806</xdr:colOff>
      <xdr:row>0</xdr:row>
      <xdr:rowOff>57151</xdr:rowOff>
    </xdr:from>
    <xdr:to>
      <xdr:col>5</xdr:col>
      <xdr:colOff>9186</xdr:colOff>
      <xdr:row>4</xdr:row>
      <xdr:rowOff>154005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581" y="57151"/>
          <a:ext cx="3176455" cy="8588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368237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124557</xdr:colOff>
      <xdr:row>9</xdr:row>
      <xdr:rowOff>0</xdr:rowOff>
    </xdr:from>
    <xdr:to>
      <xdr:col>10</xdr:col>
      <xdr:colOff>24848</xdr:colOff>
      <xdr:row>57</xdr:row>
      <xdr:rowOff>24848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9</xdr:row>
      <xdr:rowOff>0</xdr:rowOff>
    </xdr:from>
    <xdr:to>
      <xdr:col>9</xdr:col>
      <xdr:colOff>247650</xdr:colOff>
      <xdr:row>57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306531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140391</xdr:colOff>
      <xdr:row>9</xdr:row>
      <xdr:rowOff>19050</xdr:rowOff>
    </xdr:from>
    <xdr:to>
      <xdr:col>9</xdr:col>
      <xdr:colOff>304800</xdr:colOff>
      <xdr:row>57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102292</xdr:colOff>
      <xdr:row>8</xdr:row>
      <xdr:rowOff>209550</xdr:rowOff>
    </xdr:from>
    <xdr:to>
      <xdr:col>9</xdr:col>
      <xdr:colOff>152401</xdr:colOff>
      <xdr:row>56</xdr:row>
      <xdr:rowOff>228600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277956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168966</xdr:colOff>
      <xdr:row>9</xdr:row>
      <xdr:rowOff>0</xdr:rowOff>
    </xdr:from>
    <xdr:to>
      <xdr:col>10</xdr:col>
      <xdr:colOff>28575</xdr:colOff>
      <xdr:row>57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C15"/>
  <sheetViews>
    <sheetView workbookViewId="0">
      <selection activeCell="E13" sqref="E13"/>
    </sheetView>
  </sheetViews>
  <sheetFormatPr baseColWidth="10" defaultRowHeight="15" x14ac:dyDescent="0.25"/>
  <cols>
    <col min="1" max="1" width="4.28515625" customWidth="1"/>
    <col min="3" max="3" width="72.85546875" bestFit="1" customWidth="1"/>
  </cols>
  <sheetData>
    <row r="3" spans="2:3" x14ac:dyDescent="0.25">
      <c r="B3" s="3" t="s">
        <v>24</v>
      </c>
      <c r="C3" t="s">
        <v>0</v>
      </c>
    </row>
    <row r="4" spans="2:3" x14ac:dyDescent="0.25">
      <c r="B4" s="3" t="s">
        <v>25</v>
      </c>
      <c r="C4" t="s">
        <v>37</v>
      </c>
    </row>
    <row r="5" spans="2:3" x14ac:dyDescent="0.25">
      <c r="B5" s="3" t="s">
        <v>26</v>
      </c>
      <c r="C5" t="s">
        <v>83</v>
      </c>
    </row>
    <row r="6" spans="2:3" x14ac:dyDescent="0.25">
      <c r="B6" s="3" t="s">
        <v>27</v>
      </c>
      <c r="C6" s="4" t="s">
        <v>85</v>
      </c>
    </row>
    <row r="7" spans="2:3" x14ac:dyDescent="0.25">
      <c r="B7" s="3" t="s">
        <v>27</v>
      </c>
      <c r="C7" s="4" t="s">
        <v>63</v>
      </c>
    </row>
    <row r="8" spans="2:3" x14ac:dyDescent="0.25">
      <c r="B8" s="3" t="s">
        <v>28</v>
      </c>
      <c r="C8" s="50" t="s">
        <v>194</v>
      </c>
    </row>
    <row r="11" spans="2:3" x14ac:dyDescent="0.25">
      <c r="B11" s="3" t="s">
        <v>4</v>
      </c>
    </row>
    <row r="12" spans="2:3" x14ac:dyDescent="0.25">
      <c r="B12" s="3" t="s">
        <v>29</v>
      </c>
      <c r="C12" t="s">
        <v>35</v>
      </c>
    </row>
    <row r="13" spans="2:3" x14ac:dyDescent="0.25">
      <c r="B13" s="3" t="s">
        <v>30</v>
      </c>
      <c r="C13" t="s">
        <v>36</v>
      </c>
    </row>
    <row r="14" spans="2:3" x14ac:dyDescent="0.25">
      <c r="B14" s="3" t="s">
        <v>31</v>
      </c>
      <c r="C14" t="s">
        <v>3</v>
      </c>
    </row>
    <row r="15" spans="2:3" x14ac:dyDescent="0.25">
      <c r="B15" s="3" t="s">
        <v>32</v>
      </c>
      <c r="C15" t="s">
        <v>33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K62"/>
  <sheetViews>
    <sheetView topLeftCell="A43" workbookViewId="0">
      <selection activeCell="L58" sqref="L58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109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73</v>
      </c>
      <c r="D10" s="7">
        <v>270</v>
      </c>
      <c r="E10" s="8">
        <f t="shared" ref="E10:E56" si="0">D10/$D$57</f>
        <v>0.21986970684039087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86</v>
      </c>
      <c r="D11" s="7">
        <v>270</v>
      </c>
      <c r="E11" s="8">
        <f t="shared" si="0"/>
        <v>0.21986970684039087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54</v>
      </c>
      <c r="D12" s="7">
        <v>145</v>
      </c>
      <c r="E12" s="8">
        <f t="shared" si="0"/>
        <v>0.11807817589576547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65</v>
      </c>
      <c r="E13" s="8">
        <f t="shared" si="0"/>
        <v>5.2931596091205214E-2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58</v>
      </c>
      <c r="D14" s="7">
        <v>60</v>
      </c>
      <c r="E14" s="8">
        <f t="shared" si="0"/>
        <v>4.8859934853420196E-2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71</v>
      </c>
      <c r="D15" s="7">
        <v>46</v>
      </c>
      <c r="E15" s="8">
        <f t="shared" si="0"/>
        <v>3.7459283387622153E-2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46</v>
      </c>
      <c r="D16" s="7">
        <v>36</v>
      </c>
      <c r="E16" s="8">
        <f t="shared" si="0"/>
        <v>2.9315960912052116E-2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185</v>
      </c>
      <c r="D17" s="7">
        <v>27</v>
      </c>
      <c r="E17" s="8">
        <f t="shared" si="0"/>
        <v>2.1986970684039087E-2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75</v>
      </c>
      <c r="D18" s="7">
        <v>25</v>
      </c>
      <c r="E18" s="8">
        <f t="shared" si="0"/>
        <v>2.035830618892508E-2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74</v>
      </c>
      <c r="D19" s="7">
        <v>25</v>
      </c>
      <c r="E19" s="8">
        <f t="shared" si="0"/>
        <v>2.035830618892508E-2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43</v>
      </c>
      <c r="D20" s="7">
        <v>23</v>
      </c>
      <c r="E20" s="8">
        <f t="shared" si="0"/>
        <v>1.8729641693811076E-2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87</v>
      </c>
      <c r="D21" s="7">
        <v>21</v>
      </c>
      <c r="E21" s="8">
        <f t="shared" si="0"/>
        <v>1.7100977198697069E-2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60</v>
      </c>
      <c r="D22" s="7">
        <v>18</v>
      </c>
      <c r="E22" s="8">
        <f t="shared" si="0"/>
        <v>1.4657980456026058E-2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145</v>
      </c>
      <c r="D23" s="7">
        <v>17</v>
      </c>
      <c r="E23" s="8">
        <f t="shared" si="0"/>
        <v>1.3843648208469055E-2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99</v>
      </c>
      <c r="D24" s="7">
        <v>16</v>
      </c>
      <c r="E24" s="8">
        <f t="shared" si="0"/>
        <v>1.3029315960912053E-2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142</v>
      </c>
      <c r="D25" s="7">
        <v>15</v>
      </c>
      <c r="E25" s="8">
        <f t="shared" si="0"/>
        <v>1.2214983713355049E-2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48</v>
      </c>
      <c r="D26" s="7">
        <v>14</v>
      </c>
      <c r="E26" s="8">
        <f t="shared" si="0"/>
        <v>1.1400651465798045E-2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102</v>
      </c>
      <c r="D27" s="7">
        <v>12</v>
      </c>
      <c r="E27" s="8">
        <f t="shared" si="0"/>
        <v>9.7719869706840382E-3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88</v>
      </c>
      <c r="D28" s="7">
        <v>11</v>
      </c>
      <c r="E28" s="8">
        <f t="shared" si="0"/>
        <v>8.9576547231270363E-3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59</v>
      </c>
      <c r="D29" s="7">
        <v>7</v>
      </c>
      <c r="E29" s="8">
        <f t="shared" si="0"/>
        <v>5.7003257328990227E-3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55</v>
      </c>
      <c r="D30" s="7">
        <v>7</v>
      </c>
      <c r="E30" s="8">
        <f t="shared" si="0"/>
        <v>5.7003257328990227E-3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44</v>
      </c>
      <c r="D31" s="7">
        <v>6</v>
      </c>
      <c r="E31" s="8">
        <f t="shared" si="0"/>
        <v>4.8859934853420191E-3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45</v>
      </c>
      <c r="D32" s="7">
        <v>5</v>
      </c>
      <c r="E32" s="8">
        <f t="shared" si="0"/>
        <v>4.0716612377850164E-3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51</v>
      </c>
      <c r="D33" s="7">
        <v>5</v>
      </c>
      <c r="E33" s="8">
        <f t="shared" si="0"/>
        <v>4.0716612377850164E-3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49</v>
      </c>
      <c r="D34" s="7">
        <v>5</v>
      </c>
      <c r="E34" s="8">
        <f t="shared" si="0"/>
        <v>4.0716612377850164E-3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57</v>
      </c>
      <c r="D35" s="7">
        <v>5</v>
      </c>
      <c r="E35" s="8">
        <f t="shared" si="0"/>
        <v>4.0716612377850164E-3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67</v>
      </c>
      <c r="D36" s="7">
        <v>2</v>
      </c>
      <c r="E36" s="8">
        <f t="shared" si="0"/>
        <v>1.6286644951140066E-3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52</v>
      </c>
      <c r="D37" s="7">
        <v>2</v>
      </c>
      <c r="E37" s="8">
        <f t="shared" si="0"/>
        <v>1.6286644951140066E-3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143</v>
      </c>
      <c r="D38" s="7">
        <v>1</v>
      </c>
      <c r="E38" s="8">
        <f t="shared" si="0"/>
        <v>8.1433224755700329E-4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81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69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47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70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56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147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66</v>
      </c>
      <c r="E55" s="8">
        <f t="shared" si="0"/>
        <v>5.3745928338762218E-2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</v>
      </c>
      <c r="E56" s="8">
        <f t="shared" si="0"/>
        <v>8.1433224755700329E-4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20"/>
      <c r="B57" s="71" t="s">
        <v>2</v>
      </c>
      <c r="C57" s="72"/>
      <c r="D57" s="10">
        <f>SUM(D10:D56)</f>
        <v>1228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20.100000000000001" customHeight="1" x14ac:dyDescent="0.35">
      <c r="A60" s="20"/>
      <c r="F60" s="1"/>
      <c r="G60" s="1"/>
      <c r="H60" s="1"/>
      <c r="I60" s="1"/>
      <c r="J60" s="1"/>
      <c r="K60" s="1"/>
    </row>
    <row r="61" spans="1:11" ht="17.25" x14ac:dyDescent="0.35">
      <c r="A61" s="1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</sheetData>
  <autoFilter ref="B9:E13">
    <sortState ref="B10:E56">
      <sortCondition descending="1" ref="D9:D14"/>
    </sortState>
  </autoFilter>
  <mergeCells count="4">
    <mergeCell ref="A5:K5"/>
    <mergeCell ref="A6:K6"/>
    <mergeCell ref="A7:K7"/>
    <mergeCell ref="B57:C57"/>
  </mergeCells>
  <conditionalFormatting sqref="E10:E57">
    <cfRule type="dataBar" priority="1248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{741E6071-8F44-434E-8703-00977EC17C65}</x14:id>
        </ext>
      </extLst>
    </cfRule>
    <cfRule type="dataBar" priority="1248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{16980A29-A2EF-4AAD-A7FB-EE1863CD31CD}</x14:id>
        </ext>
      </extLst>
    </cfRule>
  </conditionalFormatting>
  <conditionalFormatting sqref="E10:E57">
    <cfRule type="dataBar" priority="124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{E62A6120-6836-4E4F-B019-FABF89936467}</x14:id>
        </ext>
      </extLst>
    </cfRule>
    <cfRule type="dataBar" priority="124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{7658E2A6-58CE-4647-97EB-96CBCCB51C7F}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1E6071-8F44-434E-8703-00977EC17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980A29-A2EF-4AAD-A7FB-EE1863CD31C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E62A6120-6836-4E4F-B019-FABF89936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58E2A6-58CE-4647-97EB-96CBCCB51C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K63"/>
  <sheetViews>
    <sheetView topLeftCell="A43" workbookViewId="0">
      <selection activeCell="N52" sqref="N52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1.42578125" customWidth="1"/>
    <col min="4" max="4" width="11.5703125" bestFit="1" customWidth="1"/>
    <col min="5" max="5" width="13.85546875" customWidth="1"/>
    <col min="9" max="9" width="11.5703125" customWidth="1"/>
    <col min="10" max="10" width="6.140625" customWidth="1"/>
    <col min="11" max="11" width="1.28515625" hidden="1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110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75</v>
      </c>
      <c r="D10" s="7">
        <v>952</v>
      </c>
      <c r="E10" s="8">
        <f t="shared" ref="E10:E56" si="0">D10/$D$57</f>
        <v>0.12661258146030058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865</v>
      </c>
      <c r="E11" s="8">
        <f t="shared" si="0"/>
        <v>0.11504189386886554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46</v>
      </c>
      <c r="D12" s="7">
        <v>818</v>
      </c>
      <c r="E12" s="8">
        <f t="shared" si="0"/>
        <v>0.10879106264130868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673</v>
      </c>
      <c r="E13" s="8">
        <f t="shared" si="0"/>
        <v>8.9506583322250297E-2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60</v>
      </c>
      <c r="D14" s="7">
        <v>586</v>
      </c>
      <c r="E14" s="8">
        <f t="shared" si="0"/>
        <v>7.7935895730815274E-2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45</v>
      </c>
      <c r="D15" s="7">
        <v>554</v>
      </c>
      <c r="E15" s="8">
        <f t="shared" si="0"/>
        <v>7.3680010639712731E-2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48</v>
      </c>
      <c r="D16" s="7">
        <v>478</v>
      </c>
      <c r="E16" s="8">
        <f t="shared" si="0"/>
        <v>6.3572283548344197E-2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102</v>
      </c>
      <c r="D17" s="7">
        <v>443</v>
      </c>
      <c r="E17" s="8">
        <f t="shared" si="0"/>
        <v>5.8917409229950791E-2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43</v>
      </c>
      <c r="D18" s="7">
        <v>420</v>
      </c>
      <c r="E18" s="8">
        <f t="shared" si="0"/>
        <v>5.5858491820720842E-2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185</v>
      </c>
      <c r="D19" s="7">
        <v>308</v>
      </c>
      <c r="E19" s="8">
        <f t="shared" si="0"/>
        <v>4.0962894001861948E-2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73</v>
      </c>
      <c r="D20" s="7">
        <v>280</v>
      </c>
      <c r="E20" s="8">
        <f t="shared" si="0"/>
        <v>3.7238994547147228E-2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49</v>
      </c>
      <c r="D21" s="7">
        <v>214</v>
      </c>
      <c r="E21" s="8">
        <f t="shared" si="0"/>
        <v>2.8461231546748237E-2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74</v>
      </c>
      <c r="D22" s="7">
        <v>161</v>
      </c>
      <c r="E22" s="8">
        <f t="shared" si="0"/>
        <v>2.1412421864609656E-2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142</v>
      </c>
      <c r="D23" s="7">
        <v>85</v>
      </c>
      <c r="E23" s="8">
        <f t="shared" si="0"/>
        <v>1.1304694773241123E-2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55</v>
      </c>
      <c r="D24" s="7">
        <v>69</v>
      </c>
      <c r="E24" s="8">
        <f t="shared" si="0"/>
        <v>9.1767522276898529E-3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143</v>
      </c>
      <c r="D25" s="7">
        <v>58</v>
      </c>
      <c r="E25" s="8">
        <f t="shared" si="0"/>
        <v>7.7137917276233542E-3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51</v>
      </c>
      <c r="D26" s="7">
        <v>49</v>
      </c>
      <c r="E26" s="8">
        <f t="shared" si="0"/>
        <v>6.5168240457507643E-3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76</v>
      </c>
      <c r="D27" s="7">
        <v>43</v>
      </c>
      <c r="E27" s="8">
        <f t="shared" si="0"/>
        <v>5.7188455911690384E-3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70</v>
      </c>
      <c r="D28" s="7">
        <v>32</v>
      </c>
      <c r="E28" s="8">
        <f t="shared" si="0"/>
        <v>4.2558850911025405E-3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47</v>
      </c>
      <c r="D29" s="7">
        <v>22</v>
      </c>
      <c r="E29" s="8">
        <f t="shared" si="0"/>
        <v>2.9259210001329962E-3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57</v>
      </c>
      <c r="D30" s="7">
        <v>21</v>
      </c>
      <c r="E30" s="8">
        <f t="shared" si="0"/>
        <v>2.7929245910360422E-3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44</v>
      </c>
      <c r="D31" s="7">
        <v>12</v>
      </c>
      <c r="E31" s="8">
        <f t="shared" si="0"/>
        <v>1.5959569091634526E-3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11</v>
      </c>
      <c r="E32" s="8">
        <f t="shared" si="0"/>
        <v>1.4629605000664981E-3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69</v>
      </c>
      <c r="D33" s="7">
        <v>11</v>
      </c>
      <c r="E33" s="8">
        <f t="shared" si="0"/>
        <v>1.4629605000664981E-3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67</v>
      </c>
      <c r="D34" s="7">
        <v>4</v>
      </c>
      <c r="E34" s="8">
        <f t="shared" si="0"/>
        <v>5.3198563638781756E-4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147</v>
      </c>
      <c r="D35" s="7">
        <v>4</v>
      </c>
      <c r="E35" s="8">
        <f t="shared" si="0"/>
        <v>5.3198563638781756E-4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146</v>
      </c>
      <c r="D36" s="7">
        <v>2</v>
      </c>
      <c r="E36" s="8">
        <f t="shared" si="0"/>
        <v>2.6599281819390878E-4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145</v>
      </c>
      <c r="D37" s="7">
        <v>1</v>
      </c>
      <c r="E37" s="8">
        <f t="shared" si="0"/>
        <v>1.3299640909695439E-4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88</v>
      </c>
      <c r="D38" s="7">
        <v>1</v>
      </c>
      <c r="E38" s="8">
        <f t="shared" si="0"/>
        <v>1.3299640909695439E-4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52</v>
      </c>
      <c r="D39" s="7">
        <v>1</v>
      </c>
      <c r="E39" s="8">
        <f t="shared" si="0"/>
        <v>1.3299640909695439E-4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101</v>
      </c>
      <c r="D40" s="7">
        <v>1</v>
      </c>
      <c r="E40" s="8">
        <f t="shared" si="0"/>
        <v>1.3299640909695439E-4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99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59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71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56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94</v>
      </c>
      <c r="E55" s="8">
        <f t="shared" si="0"/>
        <v>1.2501662455113713E-2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246</v>
      </c>
      <c r="E56" s="8">
        <f t="shared" si="0"/>
        <v>3.2717116637850777E-2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20"/>
      <c r="B57" s="68" t="s">
        <v>2</v>
      </c>
      <c r="C57" s="69"/>
      <c r="D57" s="10">
        <f>SUM(D10:D56)</f>
        <v>7519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20.100000000000001" customHeight="1" x14ac:dyDescent="0.35">
      <c r="A60" s="20"/>
      <c r="F60" s="1"/>
      <c r="G60" s="1"/>
      <c r="H60" s="1"/>
      <c r="I60" s="1"/>
      <c r="J60" s="1"/>
      <c r="K60" s="1"/>
    </row>
    <row r="61" spans="1:11" ht="20.100000000000001" customHeight="1" x14ac:dyDescent="0.35">
      <c r="A61" s="20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  <row r="63" spans="1:11" ht="17.25" x14ac:dyDescent="0.35">
      <c r="A63" s="1"/>
      <c r="F63" s="1"/>
      <c r="G63" s="1"/>
      <c r="H63" s="1"/>
      <c r="I63" s="1"/>
      <c r="J63" s="1"/>
      <c r="K63" s="1"/>
    </row>
  </sheetData>
  <autoFilter ref="B9:E18">
    <sortState ref="B10:E56">
      <sortCondition descending="1" ref="D9:D18"/>
    </sortState>
  </autoFilter>
  <mergeCells count="4">
    <mergeCell ref="A5:K5"/>
    <mergeCell ref="A6:K6"/>
    <mergeCell ref="A7:K7"/>
    <mergeCell ref="B57:C57"/>
  </mergeCells>
  <conditionalFormatting sqref="E10:E57">
    <cfRule type="dataBar" priority="1249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{7351A41C-CFE4-4062-B0E2-440DD11D422C}</x14:id>
        </ext>
      </extLst>
    </cfRule>
    <cfRule type="dataBar" priority="1249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{770A0577-3480-4691-AEC9-DD0568DAFA08}</x14:id>
        </ext>
      </extLst>
    </cfRule>
  </conditionalFormatting>
  <conditionalFormatting sqref="E10:E57">
    <cfRule type="dataBar" priority="124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{93C637C2-129E-414F-A18D-A13F1C1EF51A}</x14:id>
        </ext>
      </extLst>
    </cfRule>
    <cfRule type="dataBar" priority="124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{4A9DBD17-AF64-4CD0-ADCF-D67DE2750790}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1A41C-CFE4-4062-B0E2-440DD11D4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0A0577-3480-4691-AEC9-DD0568DAFA0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93C637C2-129E-414F-A18D-A13F1C1EF5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9DBD17-AF64-4CD0-ADCF-D67DE27507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K58"/>
  <sheetViews>
    <sheetView topLeftCell="A43" workbookViewId="0">
      <selection activeCell="N53" sqref="N53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111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74</v>
      </c>
      <c r="D10" s="7">
        <v>236</v>
      </c>
      <c r="E10" s="8">
        <f t="shared" ref="E10:E56" si="0">D10/$D$57</f>
        <v>0.29135802469135802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227</v>
      </c>
      <c r="E11" s="8">
        <f t="shared" si="0"/>
        <v>0.28024691358024689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185</v>
      </c>
      <c r="D12" s="7">
        <v>35</v>
      </c>
      <c r="E12" s="8">
        <f t="shared" si="0"/>
        <v>4.3209876543209874E-2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73</v>
      </c>
      <c r="D13" s="7">
        <v>32</v>
      </c>
      <c r="E13" s="8">
        <f t="shared" si="0"/>
        <v>3.9506172839506172E-2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54</v>
      </c>
      <c r="D14" s="7">
        <v>31</v>
      </c>
      <c r="E14" s="8">
        <f t="shared" si="0"/>
        <v>3.8271604938271607E-2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44</v>
      </c>
      <c r="D15" s="7">
        <v>31</v>
      </c>
      <c r="E15" s="8">
        <f t="shared" si="0"/>
        <v>3.8271604938271607E-2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50</v>
      </c>
      <c r="D16" s="7">
        <v>28</v>
      </c>
      <c r="E16" s="8">
        <f t="shared" si="0"/>
        <v>3.4567901234567898E-2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43</v>
      </c>
      <c r="D17" s="7">
        <v>26</v>
      </c>
      <c r="E17" s="8">
        <f t="shared" si="0"/>
        <v>3.2098765432098768E-2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75</v>
      </c>
      <c r="D18" s="7">
        <v>24</v>
      </c>
      <c r="E18" s="8">
        <f t="shared" si="0"/>
        <v>2.9629629629629631E-2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102</v>
      </c>
      <c r="D19" s="7">
        <v>23</v>
      </c>
      <c r="E19" s="8">
        <f t="shared" si="0"/>
        <v>2.8395061728395062E-2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59</v>
      </c>
      <c r="D20" s="7">
        <v>21</v>
      </c>
      <c r="E20" s="8">
        <f t="shared" si="0"/>
        <v>2.5925925925925925E-2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142</v>
      </c>
      <c r="D21" s="7">
        <v>15</v>
      </c>
      <c r="E21" s="8">
        <f t="shared" si="0"/>
        <v>1.8518518518518517E-2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45</v>
      </c>
      <c r="D22" s="7">
        <v>11</v>
      </c>
      <c r="E22" s="8">
        <f t="shared" si="0"/>
        <v>1.3580246913580247E-2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48</v>
      </c>
      <c r="D23" s="7">
        <v>10</v>
      </c>
      <c r="E23" s="8">
        <f t="shared" si="0"/>
        <v>1.2345679012345678E-2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51</v>
      </c>
      <c r="D24" s="7">
        <v>9</v>
      </c>
      <c r="E24" s="8">
        <f t="shared" si="0"/>
        <v>1.1111111111111112E-2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46</v>
      </c>
      <c r="D25" s="7">
        <v>8</v>
      </c>
      <c r="E25" s="8">
        <f t="shared" si="0"/>
        <v>9.876543209876543E-3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145</v>
      </c>
      <c r="D26" s="7">
        <v>6</v>
      </c>
      <c r="E26" s="8">
        <f t="shared" si="0"/>
        <v>7.4074074074074077E-3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71</v>
      </c>
      <c r="D27" s="7">
        <v>6</v>
      </c>
      <c r="E27" s="8">
        <f t="shared" si="0"/>
        <v>7.4074074074074077E-3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87</v>
      </c>
      <c r="D28" s="7">
        <v>5</v>
      </c>
      <c r="E28" s="8">
        <f t="shared" si="0"/>
        <v>6.1728395061728392E-3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57</v>
      </c>
      <c r="D29" s="7">
        <v>4</v>
      </c>
      <c r="E29" s="8">
        <f t="shared" si="0"/>
        <v>4.9382716049382715E-3</v>
      </c>
      <c r="F29" s="1"/>
      <c r="G29" s="1"/>
      <c r="H29" s="1"/>
      <c r="I29" s="1"/>
      <c r="J29" s="1"/>
      <c r="K29" s="1"/>
    </row>
    <row r="30" spans="1:11" ht="18.75" customHeight="1" x14ac:dyDescent="0.35">
      <c r="A30" s="20"/>
      <c r="B30" s="5">
        <v>21</v>
      </c>
      <c r="C30" s="6" t="s">
        <v>58</v>
      </c>
      <c r="D30" s="7">
        <v>4</v>
      </c>
      <c r="E30" s="8">
        <f t="shared" si="0"/>
        <v>4.9382716049382715E-3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49</v>
      </c>
      <c r="D31" s="7">
        <v>3</v>
      </c>
      <c r="E31" s="8">
        <f t="shared" si="0"/>
        <v>3.7037037037037038E-3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88</v>
      </c>
      <c r="D32" s="7">
        <v>2</v>
      </c>
      <c r="E32" s="8">
        <f t="shared" si="0"/>
        <v>2.4691358024691358E-3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70</v>
      </c>
      <c r="D33" s="7">
        <v>2</v>
      </c>
      <c r="E33" s="8">
        <f t="shared" si="0"/>
        <v>2.4691358024691358E-3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99</v>
      </c>
      <c r="D34" s="7">
        <v>1</v>
      </c>
      <c r="E34" s="8">
        <f t="shared" si="0"/>
        <v>1.2345679012345679E-3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81</v>
      </c>
      <c r="D35" s="7">
        <v>1</v>
      </c>
      <c r="E35" s="8">
        <f t="shared" si="0"/>
        <v>1.2345679012345679E-3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86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143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69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55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47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55" t="s">
        <v>76</v>
      </c>
      <c r="D41" s="56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55" t="s">
        <v>67</v>
      </c>
      <c r="D42" s="56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147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52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9</v>
      </c>
      <c r="E55" s="8">
        <f t="shared" si="0"/>
        <v>1.1111111111111112E-2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0</v>
      </c>
      <c r="E56" s="8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810</v>
      </c>
      <c r="E57" s="9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1">
    <sortState ref="B10:E56">
      <sortCondition descending="1" ref="D9:D21"/>
    </sortState>
  </autoFilter>
  <mergeCells count="4">
    <mergeCell ref="A5:K5"/>
    <mergeCell ref="A6:K6"/>
    <mergeCell ref="A7:K7"/>
    <mergeCell ref="B57:C57"/>
  </mergeCells>
  <conditionalFormatting sqref="E10:E57">
    <cfRule type="dataBar" priority="1250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{CA652118-6E5D-49D7-B1BE-4646F2625109}</x14:id>
        </ext>
      </extLst>
    </cfRule>
    <cfRule type="dataBar" priority="125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{91C55281-18E1-4A01-A1C3-F59A8AE3204C}</x14:id>
        </ext>
      </extLst>
    </cfRule>
  </conditionalFormatting>
  <conditionalFormatting sqref="E10:E57">
    <cfRule type="dataBar" priority="125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{82000395-0762-47FF-BD7F-9A6EF857467D}</x14:id>
        </ext>
      </extLst>
    </cfRule>
    <cfRule type="dataBar" priority="125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{7150B21A-FA4C-4904-8138-03D4EDA71004}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652118-6E5D-49D7-B1BE-4646F2625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C55281-18E1-4A01-A1C3-F59A8AE3204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2000395-0762-47FF-BD7F-9A6EF85746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50B21A-FA4C-4904-8138-03D4EDA71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K58"/>
  <sheetViews>
    <sheetView topLeftCell="A25" workbookViewId="0">
      <selection activeCell="M55" sqref="M55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0.57031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112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73</v>
      </c>
      <c r="D10" s="7">
        <v>243</v>
      </c>
      <c r="E10" s="8">
        <f t="shared" ref="E10:E56" si="0">D10/$D$57</f>
        <v>0.1628686327077748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202</v>
      </c>
      <c r="E11" s="8">
        <f t="shared" si="0"/>
        <v>0.1353887399463807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185</v>
      </c>
      <c r="E12" s="8">
        <f t="shared" si="0"/>
        <v>0.12399463806970509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152</v>
      </c>
      <c r="E13" s="8">
        <f t="shared" si="0"/>
        <v>0.10187667560321716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60</v>
      </c>
      <c r="D14" s="7">
        <v>126</v>
      </c>
      <c r="E14" s="8">
        <f t="shared" si="0"/>
        <v>8.4450402144772119E-2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74</v>
      </c>
      <c r="D15" s="7">
        <v>111</v>
      </c>
      <c r="E15" s="8">
        <f t="shared" si="0"/>
        <v>7.439678284182305E-2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142</v>
      </c>
      <c r="D16" s="7">
        <v>70</v>
      </c>
      <c r="E16" s="8">
        <f t="shared" si="0"/>
        <v>4.6916890080428951E-2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44</v>
      </c>
      <c r="D17" s="7">
        <v>35</v>
      </c>
      <c r="E17" s="8">
        <f t="shared" si="0"/>
        <v>2.3458445040214475E-2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57</v>
      </c>
      <c r="D18" s="7">
        <v>33</v>
      </c>
      <c r="E18" s="8">
        <f t="shared" si="0"/>
        <v>2.2117962466487937E-2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145</v>
      </c>
      <c r="D19" s="7">
        <v>31</v>
      </c>
      <c r="E19" s="8">
        <f t="shared" si="0"/>
        <v>2.0777479892761394E-2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185</v>
      </c>
      <c r="D20" s="7">
        <v>30</v>
      </c>
      <c r="E20" s="8">
        <f t="shared" si="0"/>
        <v>2.0107238605898123E-2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87</v>
      </c>
      <c r="D21" s="7">
        <v>26</v>
      </c>
      <c r="E21" s="8">
        <f t="shared" si="0"/>
        <v>1.7426273458445041E-2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48</v>
      </c>
      <c r="D22" s="7">
        <v>23</v>
      </c>
      <c r="E22" s="8">
        <f t="shared" si="0"/>
        <v>1.5415549597855228E-2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69</v>
      </c>
      <c r="D23" s="7">
        <v>23</v>
      </c>
      <c r="E23" s="8">
        <f t="shared" si="0"/>
        <v>1.5415549597855228E-2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46</v>
      </c>
      <c r="D24" s="7">
        <v>21</v>
      </c>
      <c r="E24" s="8">
        <f t="shared" si="0"/>
        <v>1.4075067024128687E-2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45</v>
      </c>
      <c r="D25" s="7">
        <v>21</v>
      </c>
      <c r="E25" s="8">
        <f t="shared" si="0"/>
        <v>1.4075067024128687E-2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43</v>
      </c>
      <c r="D26" s="7">
        <v>21</v>
      </c>
      <c r="E26" s="8">
        <f t="shared" si="0"/>
        <v>1.4075067024128687E-2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102</v>
      </c>
      <c r="D27" s="7">
        <v>21</v>
      </c>
      <c r="E27" s="8">
        <f t="shared" si="0"/>
        <v>1.4075067024128687E-2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59</v>
      </c>
      <c r="D28" s="7">
        <v>20</v>
      </c>
      <c r="E28" s="8">
        <f t="shared" si="0"/>
        <v>1.3404825737265416E-2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71</v>
      </c>
      <c r="D29" s="7">
        <v>20</v>
      </c>
      <c r="E29" s="8">
        <f t="shared" si="0"/>
        <v>1.3404825737265416E-2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51</v>
      </c>
      <c r="D30" s="7">
        <v>13</v>
      </c>
      <c r="E30" s="8">
        <f t="shared" si="0"/>
        <v>8.7131367292225207E-3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86</v>
      </c>
      <c r="D31" s="7">
        <v>12</v>
      </c>
      <c r="E31" s="8">
        <f t="shared" si="0"/>
        <v>8.0428954423592495E-3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99</v>
      </c>
      <c r="D32" s="7">
        <v>10</v>
      </c>
      <c r="E32" s="8">
        <f t="shared" si="0"/>
        <v>6.7024128686327079E-3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58</v>
      </c>
      <c r="D33" s="7">
        <v>7</v>
      </c>
      <c r="E33" s="8">
        <f t="shared" si="0"/>
        <v>4.6916890080428951E-3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143</v>
      </c>
      <c r="D34" s="7">
        <v>5</v>
      </c>
      <c r="E34" s="8">
        <f t="shared" si="0"/>
        <v>3.351206434316354E-3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81</v>
      </c>
      <c r="D35" s="7">
        <v>5</v>
      </c>
      <c r="E35" s="8">
        <f t="shared" si="0"/>
        <v>3.351206434316354E-3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70</v>
      </c>
      <c r="D36" s="7">
        <v>4</v>
      </c>
      <c r="E36" s="8">
        <f t="shared" si="0"/>
        <v>2.6809651474530832E-3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56</v>
      </c>
      <c r="D37" s="7">
        <v>3</v>
      </c>
      <c r="E37" s="8">
        <f t="shared" si="0"/>
        <v>2.0107238605898124E-3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49</v>
      </c>
      <c r="D38" s="7">
        <v>2</v>
      </c>
      <c r="E38" s="8">
        <f t="shared" si="0"/>
        <v>1.3404825737265416E-3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55</v>
      </c>
      <c r="D39" s="7">
        <v>1</v>
      </c>
      <c r="E39" s="8">
        <f t="shared" si="0"/>
        <v>6.7024128686327079E-4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47</v>
      </c>
      <c r="D40" s="7">
        <v>1</v>
      </c>
      <c r="E40" s="8">
        <f t="shared" si="0"/>
        <v>6.7024128686327079E-4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67</v>
      </c>
      <c r="D41" s="7">
        <v>1</v>
      </c>
      <c r="E41" s="8">
        <f t="shared" si="0"/>
        <v>6.7024128686327079E-4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144</v>
      </c>
      <c r="D42" s="7">
        <v>1</v>
      </c>
      <c r="E42" s="8">
        <f t="shared" si="0"/>
        <v>6.7024128686327079E-4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88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147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52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13</v>
      </c>
      <c r="E55" s="8">
        <f t="shared" si="0"/>
        <v>8.7131367292225207E-3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0</v>
      </c>
      <c r="E56" s="8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68" t="s">
        <v>2</v>
      </c>
      <c r="C57" s="69"/>
      <c r="D57" s="10">
        <f>SUM(D10:D56)</f>
        <v>1492</v>
      </c>
      <c r="E57" s="9">
        <f>SUM(E10:E56)</f>
        <v>0.99999999999999911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2">
    <sortState ref="B10:E56">
      <sortCondition descending="1" ref="D9:D22"/>
    </sortState>
  </autoFilter>
  <mergeCells count="4">
    <mergeCell ref="A5:K5"/>
    <mergeCell ref="A6:K6"/>
    <mergeCell ref="A7:K7"/>
    <mergeCell ref="B57:C57"/>
  </mergeCells>
  <conditionalFormatting sqref="E10:E57">
    <cfRule type="dataBar" priority="1250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{9151AD7D-DC07-4DDF-85D7-C493822DFE33}</x14:id>
        </ext>
      </extLst>
    </cfRule>
    <cfRule type="dataBar" priority="125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{BD632A6D-E585-4FF2-8B32-D6CDF9A898DA}</x14:id>
        </ext>
      </extLst>
    </cfRule>
  </conditionalFormatting>
  <conditionalFormatting sqref="E10:E57">
    <cfRule type="dataBar" priority="125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{A4893A07-B02E-49D7-A50A-103BEDB43105}</x14:id>
        </ext>
      </extLst>
    </cfRule>
    <cfRule type="dataBar" priority="125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{69913E73-F748-417D-89FA-1617214EF3EB}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51AD7D-DC07-4DDF-85D7-C493822DF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632A6D-E585-4FF2-8B32-D6CDF9A898D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A4893A07-B02E-49D7-A50A-103BEDB43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913E73-F748-417D-89FA-1617214EF3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K64"/>
  <sheetViews>
    <sheetView topLeftCell="A49" workbookViewId="0">
      <selection activeCell="L64" sqref="L64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113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73</v>
      </c>
      <c r="D10" s="7">
        <v>976</v>
      </c>
      <c r="E10" s="8">
        <f t="shared" ref="E10:E56" si="0">D10/$D$57</f>
        <v>0.40313919867823211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402</v>
      </c>
      <c r="E11" s="8">
        <f t="shared" si="0"/>
        <v>0.16604708798017348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50</v>
      </c>
      <c r="D12" s="7">
        <v>366</v>
      </c>
      <c r="E12" s="8">
        <f t="shared" si="0"/>
        <v>0.15117719950433706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75</v>
      </c>
      <c r="D13" s="7">
        <v>136</v>
      </c>
      <c r="E13" s="8">
        <f t="shared" si="0"/>
        <v>5.6175134242048737E-2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46</v>
      </c>
      <c r="D14" s="7">
        <v>119</v>
      </c>
      <c r="E14" s="8">
        <f t="shared" si="0"/>
        <v>4.9153242461792646E-2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87</v>
      </c>
      <c r="D15" s="7">
        <v>70</v>
      </c>
      <c r="E15" s="8">
        <f t="shared" si="0"/>
        <v>2.8913672036348616E-2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102</v>
      </c>
      <c r="D16" s="7">
        <v>65</v>
      </c>
      <c r="E16" s="8">
        <f t="shared" si="0"/>
        <v>2.6848409748038E-2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142</v>
      </c>
      <c r="D17" s="7">
        <v>44</v>
      </c>
      <c r="E17" s="8">
        <f t="shared" si="0"/>
        <v>1.8174308137133416E-2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145</v>
      </c>
      <c r="D18" s="7">
        <v>41</v>
      </c>
      <c r="E18" s="8">
        <f t="shared" si="0"/>
        <v>1.6935150764147047E-2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43</v>
      </c>
      <c r="D19" s="7">
        <v>36</v>
      </c>
      <c r="E19" s="8">
        <f t="shared" si="0"/>
        <v>1.4869888475836431E-2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48</v>
      </c>
      <c r="D20" s="7">
        <v>34</v>
      </c>
      <c r="E20" s="8">
        <f t="shared" si="0"/>
        <v>1.4043783560512184E-2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51</v>
      </c>
      <c r="D21" s="7">
        <v>32</v>
      </c>
      <c r="E21" s="8">
        <f t="shared" si="0"/>
        <v>1.321767864518794E-2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99</v>
      </c>
      <c r="D22" s="7">
        <v>25</v>
      </c>
      <c r="E22" s="8">
        <f t="shared" si="0"/>
        <v>1.0326311441553077E-2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45</v>
      </c>
      <c r="D23" s="7">
        <v>15</v>
      </c>
      <c r="E23" s="8">
        <f t="shared" si="0"/>
        <v>6.1957868649318466E-3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88</v>
      </c>
      <c r="D24" s="7">
        <v>12</v>
      </c>
      <c r="E24" s="8">
        <f t="shared" si="0"/>
        <v>4.9566294919454771E-3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55</v>
      </c>
      <c r="D25" s="7">
        <v>10</v>
      </c>
      <c r="E25" s="8">
        <f t="shared" si="0"/>
        <v>4.1305245766212308E-3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57</v>
      </c>
      <c r="D26" s="7">
        <v>9</v>
      </c>
      <c r="E26" s="8">
        <f t="shared" si="0"/>
        <v>3.7174721189591076E-3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185</v>
      </c>
      <c r="D27" s="7">
        <v>5</v>
      </c>
      <c r="E27" s="8">
        <f t="shared" si="0"/>
        <v>2.0652622883106154E-3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49</v>
      </c>
      <c r="D28" s="7">
        <v>4</v>
      </c>
      <c r="E28" s="8">
        <f t="shared" si="0"/>
        <v>1.6522098306484924E-3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47</v>
      </c>
      <c r="D29" s="7">
        <v>2</v>
      </c>
      <c r="E29" s="8">
        <f t="shared" si="0"/>
        <v>8.2610491532424622E-4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70</v>
      </c>
      <c r="D30" s="7">
        <v>2</v>
      </c>
      <c r="E30" s="8">
        <f t="shared" si="0"/>
        <v>8.2610491532424622E-4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86</v>
      </c>
      <c r="D31" s="7">
        <v>1</v>
      </c>
      <c r="E31" s="8">
        <f t="shared" si="0"/>
        <v>4.1305245766212311E-4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143</v>
      </c>
      <c r="D32" s="7">
        <v>1</v>
      </c>
      <c r="E32" s="8">
        <f t="shared" si="0"/>
        <v>4.1305245766212311E-4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81</v>
      </c>
      <c r="D33" s="7">
        <v>1</v>
      </c>
      <c r="E33" s="8">
        <f t="shared" si="0"/>
        <v>4.1305245766212311E-4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52</v>
      </c>
      <c r="D34" s="7">
        <v>1</v>
      </c>
      <c r="E34" s="8">
        <f t="shared" si="0"/>
        <v>4.1305245766212311E-4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189</v>
      </c>
      <c r="D35" s="7">
        <v>1</v>
      </c>
      <c r="E35" s="8">
        <f t="shared" si="0"/>
        <v>4.1305245766212311E-4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60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74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44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59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71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69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76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58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68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192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6</v>
      </c>
      <c r="E55" s="8">
        <f t="shared" si="0"/>
        <v>2.4783147459727386E-3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5</v>
      </c>
      <c r="E56" s="8">
        <f t="shared" si="0"/>
        <v>2.0652622883106154E-3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20"/>
      <c r="B57" s="71" t="s">
        <v>2</v>
      </c>
      <c r="C57" s="72"/>
      <c r="D57" s="10">
        <f>SUM(D10:D56)</f>
        <v>2421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20.100000000000001" customHeight="1" x14ac:dyDescent="0.35">
      <c r="A60" s="20"/>
      <c r="F60" s="1"/>
      <c r="G60" s="1"/>
      <c r="H60" s="1"/>
      <c r="I60" s="1"/>
      <c r="J60" s="1"/>
      <c r="K60" s="1"/>
    </row>
    <row r="61" spans="1:11" ht="20.100000000000001" customHeight="1" x14ac:dyDescent="0.35">
      <c r="A61" s="20"/>
      <c r="F61" s="1"/>
      <c r="G61" s="1"/>
      <c r="H61" s="1"/>
      <c r="I61" s="1"/>
      <c r="J61" s="1"/>
      <c r="K61" s="1"/>
    </row>
    <row r="62" spans="1:11" ht="20.100000000000001" customHeight="1" x14ac:dyDescent="0.35">
      <c r="A62" s="20"/>
      <c r="F62" s="1"/>
      <c r="G62" s="1"/>
      <c r="H62" s="1"/>
      <c r="I62" s="1"/>
      <c r="J62" s="1"/>
      <c r="K62" s="1"/>
    </row>
    <row r="63" spans="1:11" ht="17.25" x14ac:dyDescent="0.35">
      <c r="A63" s="1"/>
      <c r="F63" s="1"/>
      <c r="G63" s="1"/>
      <c r="H63" s="1"/>
      <c r="I63" s="1"/>
      <c r="J63" s="1"/>
      <c r="K63" s="1"/>
    </row>
    <row r="64" spans="1:11" ht="17.25" x14ac:dyDescent="0.35">
      <c r="A64" s="1"/>
      <c r="F64" s="1"/>
      <c r="G64" s="1"/>
      <c r="H64" s="1"/>
      <c r="I64" s="1"/>
      <c r="J64" s="1"/>
      <c r="K64" s="1"/>
    </row>
  </sheetData>
  <autoFilter ref="B9:E23">
    <sortState ref="B10:E56">
      <sortCondition descending="1" ref="D9:D23"/>
    </sortState>
  </autoFilter>
  <mergeCells count="4">
    <mergeCell ref="A5:K5"/>
    <mergeCell ref="A6:K6"/>
    <mergeCell ref="A7:K7"/>
    <mergeCell ref="B57:C57"/>
  </mergeCells>
  <conditionalFormatting sqref="E10:E57">
    <cfRule type="dataBar" priority="1251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{4F01366C-4C34-44B3-B2BF-8E399E617D77}</x14:id>
        </ext>
      </extLst>
    </cfRule>
    <cfRule type="dataBar" priority="125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{9BFBFD34-82E8-4082-BB46-E0A808A992DF}</x14:id>
        </ext>
      </extLst>
    </cfRule>
  </conditionalFormatting>
  <conditionalFormatting sqref="E10:E57">
    <cfRule type="dataBar" priority="125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{6083B410-90F9-49E9-800F-63E12B63D75B}</x14:id>
        </ext>
      </extLst>
    </cfRule>
    <cfRule type="dataBar" priority="125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{483269FF-34DC-4361-B16A-5703B2619530}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01366C-4C34-44B3-B2BF-8E399E617D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FBFD34-82E8-4082-BB46-E0A808A992D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6083B410-90F9-49E9-800F-63E12B63D7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3269FF-34DC-4361-B16A-5703B26195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K58"/>
  <sheetViews>
    <sheetView topLeftCell="A46" workbookViewId="0">
      <selection activeCell="L63" sqref="L63"/>
    </sheetView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114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86</v>
      </c>
      <c r="D10" s="7">
        <v>479</v>
      </c>
      <c r="E10" s="8">
        <f t="shared" ref="E10:E56" si="0">D10/$D$57</f>
        <v>0.16608876560332872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75</v>
      </c>
      <c r="D11" s="7">
        <v>356</v>
      </c>
      <c r="E11" s="8">
        <f t="shared" si="0"/>
        <v>0.12343966712898752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73</v>
      </c>
      <c r="D12" s="7">
        <v>349</v>
      </c>
      <c r="E12" s="8">
        <f t="shared" si="0"/>
        <v>0.1210124826629681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54</v>
      </c>
      <c r="D13" s="7">
        <v>277</v>
      </c>
      <c r="E13" s="8">
        <f t="shared" si="0"/>
        <v>9.6047156726768376E-2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60</v>
      </c>
      <c r="D14" s="7">
        <v>277</v>
      </c>
      <c r="E14" s="8">
        <f t="shared" si="0"/>
        <v>9.6047156726768376E-2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50</v>
      </c>
      <c r="D15" s="7">
        <v>255</v>
      </c>
      <c r="E15" s="8">
        <f t="shared" si="0"/>
        <v>8.8418862690707353E-2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102</v>
      </c>
      <c r="D16" s="7">
        <v>167</v>
      </c>
      <c r="E16" s="8">
        <f t="shared" si="0"/>
        <v>5.7905686546463248E-2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74</v>
      </c>
      <c r="D17" s="7">
        <v>146</v>
      </c>
      <c r="E17" s="8">
        <f t="shared" si="0"/>
        <v>5.0624133148404991E-2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142</v>
      </c>
      <c r="D18" s="7">
        <v>88</v>
      </c>
      <c r="E18" s="8">
        <f t="shared" si="0"/>
        <v>3.0513176144244106E-2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43</v>
      </c>
      <c r="D19" s="7">
        <v>88</v>
      </c>
      <c r="E19" s="8">
        <f t="shared" si="0"/>
        <v>3.0513176144244106E-2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99</v>
      </c>
      <c r="D20" s="7">
        <v>77</v>
      </c>
      <c r="E20" s="8">
        <f t="shared" si="0"/>
        <v>2.6699029126213591E-2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185</v>
      </c>
      <c r="D21" s="7">
        <v>46</v>
      </c>
      <c r="E21" s="8">
        <f t="shared" si="0"/>
        <v>1.59500693481276E-2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46</v>
      </c>
      <c r="D22" s="7">
        <v>34</v>
      </c>
      <c r="E22" s="8">
        <f t="shared" si="0"/>
        <v>1.1789181692094313E-2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47</v>
      </c>
      <c r="D23" s="7">
        <v>34</v>
      </c>
      <c r="E23" s="8">
        <f t="shared" si="0"/>
        <v>1.1789181692094313E-2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145</v>
      </c>
      <c r="D24" s="7">
        <v>27</v>
      </c>
      <c r="E24" s="8">
        <f t="shared" si="0"/>
        <v>9.3619972260748953E-3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44</v>
      </c>
      <c r="D25" s="7">
        <v>23</v>
      </c>
      <c r="E25" s="8">
        <f t="shared" si="0"/>
        <v>7.9750346740638002E-3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87</v>
      </c>
      <c r="D26" s="7">
        <v>21</v>
      </c>
      <c r="E26" s="8">
        <f t="shared" si="0"/>
        <v>7.2815533980582527E-3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45</v>
      </c>
      <c r="D27" s="7">
        <v>16</v>
      </c>
      <c r="E27" s="8">
        <f t="shared" si="0"/>
        <v>5.5478502080443829E-3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48</v>
      </c>
      <c r="D28" s="7">
        <v>13</v>
      </c>
      <c r="E28" s="8">
        <f t="shared" si="0"/>
        <v>4.5076282940360608E-3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59</v>
      </c>
      <c r="D29" s="7">
        <v>13</v>
      </c>
      <c r="E29" s="8">
        <f t="shared" si="0"/>
        <v>4.5076282940360608E-3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81</v>
      </c>
      <c r="D30" s="7">
        <v>12</v>
      </c>
      <c r="E30" s="8">
        <f t="shared" si="0"/>
        <v>4.160887656033287E-3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51</v>
      </c>
      <c r="D31" s="7">
        <v>11</v>
      </c>
      <c r="E31" s="8">
        <f t="shared" si="0"/>
        <v>3.8141470180305132E-3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55</v>
      </c>
      <c r="D32" s="7">
        <v>10</v>
      </c>
      <c r="E32" s="8">
        <f t="shared" si="0"/>
        <v>3.4674063800277394E-3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57</v>
      </c>
      <c r="D33" s="7">
        <v>9</v>
      </c>
      <c r="E33" s="8">
        <f t="shared" si="0"/>
        <v>3.1206657420249652E-3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67</v>
      </c>
      <c r="D34" s="7">
        <v>7</v>
      </c>
      <c r="E34" s="8">
        <f t="shared" si="0"/>
        <v>2.4271844660194173E-3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58</v>
      </c>
      <c r="D35" s="7">
        <v>6</v>
      </c>
      <c r="E35" s="8">
        <f t="shared" si="0"/>
        <v>2.0804438280166435E-3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71</v>
      </c>
      <c r="D36" s="7">
        <v>4</v>
      </c>
      <c r="E36" s="8">
        <f t="shared" si="0"/>
        <v>1.3869625520110957E-3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70</v>
      </c>
      <c r="D37" s="7">
        <v>4</v>
      </c>
      <c r="E37" s="8">
        <f t="shared" si="0"/>
        <v>1.3869625520110957E-3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143</v>
      </c>
      <c r="D38" s="7">
        <v>3</v>
      </c>
      <c r="E38" s="8">
        <f t="shared" si="0"/>
        <v>1.0402219140083217E-3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49</v>
      </c>
      <c r="D39" s="7">
        <v>3</v>
      </c>
      <c r="E39" s="8">
        <f t="shared" si="0"/>
        <v>1.0402219140083217E-3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88</v>
      </c>
      <c r="D40" s="7">
        <v>3</v>
      </c>
      <c r="E40" s="8">
        <f t="shared" si="0"/>
        <v>1.0402219140083217E-3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56</v>
      </c>
      <c r="D41" s="7">
        <v>1</v>
      </c>
      <c r="E41" s="8">
        <f t="shared" si="0"/>
        <v>3.4674063800277393E-4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146</v>
      </c>
      <c r="D42" s="7">
        <v>1</v>
      </c>
      <c r="E42" s="8">
        <f t="shared" si="0"/>
        <v>3.4674063800277393E-4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89</v>
      </c>
      <c r="D43" s="7">
        <v>1</v>
      </c>
      <c r="E43" s="8">
        <f t="shared" si="0"/>
        <v>3.4674063800277393E-4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69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52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22</v>
      </c>
      <c r="E55" s="8">
        <f t="shared" si="0"/>
        <v>7.6282940360610264E-3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</v>
      </c>
      <c r="E56" s="8">
        <f t="shared" si="0"/>
        <v>3.4674063800277393E-4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2884</v>
      </c>
      <c r="E57" s="9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34"/>
      <c r="E58" s="1"/>
      <c r="F58" s="1"/>
      <c r="G58" s="1"/>
      <c r="H58" s="1"/>
      <c r="I58" s="1"/>
      <c r="J58" s="1"/>
      <c r="K58" s="1"/>
    </row>
  </sheetData>
  <autoFilter ref="B9:E25">
    <sortState ref="B10:E56">
      <sortCondition descending="1" ref="D9:D25"/>
    </sortState>
  </autoFilter>
  <mergeCells count="4">
    <mergeCell ref="A5:K5"/>
    <mergeCell ref="A6:K6"/>
    <mergeCell ref="A7:K7"/>
    <mergeCell ref="B57:C57"/>
  </mergeCells>
  <conditionalFormatting sqref="E10:E57">
    <cfRule type="dataBar" priority="125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{0D19E3EC-D89B-49A9-8F4B-E380806F9962}</x14:id>
        </ext>
      </extLst>
    </cfRule>
    <cfRule type="dataBar" priority="125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{9E76D4E1-5FE6-47CB-A485-EE1B241E0D71}</x14:id>
        </ext>
      </extLst>
    </cfRule>
  </conditionalFormatting>
  <conditionalFormatting sqref="E10:E57">
    <cfRule type="dataBar" priority="125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{7ACDAC52-D5E2-4FE0-9E95-2D7FBD7FD88A}</x14:id>
        </ext>
      </extLst>
    </cfRule>
    <cfRule type="dataBar" priority="125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{1B291DAF-663A-4B80-B5F2-5E4EAFE20E35}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19E3EC-D89B-49A9-8F4B-E380806F99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76D4E1-5FE6-47CB-A485-EE1B241E0D7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7ACDAC52-D5E2-4FE0-9E95-2D7FBD7FD8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291DAF-663A-4B80-B5F2-5E4EAFE20E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K67"/>
  <sheetViews>
    <sheetView topLeftCell="A49" workbookViewId="0">
      <selection activeCell="O62" sqref="O62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115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323</v>
      </c>
      <c r="E10" s="8">
        <f t="shared" ref="E10:E56" si="0">D10/$D$57</f>
        <v>0.17825607064017659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297</v>
      </c>
      <c r="E11" s="8">
        <f t="shared" si="0"/>
        <v>0.16390728476821192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280</v>
      </c>
      <c r="E12" s="8">
        <f t="shared" si="0"/>
        <v>0.1545253863134658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74</v>
      </c>
      <c r="D13" s="7">
        <v>255</v>
      </c>
      <c r="E13" s="8">
        <f t="shared" si="0"/>
        <v>0.14072847682119205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146</v>
      </c>
      <c r="E14" s="8">
        <f t="shared" si="0"/>
        <v>8.0573951434878582E-2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46</v>
      </c>
      <c r="D15" s="7">
        <v>80</v>
      </c>
      <c r="E15" s="8">
        <f t="shared" si="0"/>
        <v>4.4150110375275942E-2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43</v>
      </c>
      <c r="D16" s="7">
        <v>61</v>
      </c>
      <c r="E16" s="8">
        <f t="shared" si="0"/>
        <v>3.3664459161147901E-2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185</v>
      </c>
      <c r="D17" s="7">
        <v>59</v>
      </c>
      <c r="E17" s="8">
        <f t="shared" si="0"/>
        <v>3.2560706401766004E-2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142</v>
      </c>
      <c r="D18" s="7">
        <v>57</v>
      </c>
      <c r="E18" s="8">
        <f t="shared" si="0"/>
        <v>3.1456953642384107E-2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48</v>
      </c>
      <c r="D19" s="7">
        <v>51</v>
      </c>
      <c r="E19" s="8">
        <f t="shared" si="0"/>
        <v>2.8145695364238412E-2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102</v>
      </c>
      <c r="D20" s="7">
        <v>48</v>
      </c>
      <c r="E20" s="8">
        <f t="shared" si="0"/>
        <v>2.6490066225165563E-2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143</v>
      </c>
      <c r="D21" s="7">
        <v>43</v>
      </c>
      <c r="E21" s="8">
        <f t="shared" si="0"/>
        <v>2.3730684326710817E-2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44</v>
      </c>
      <c r="D22" s="7">
        <v>21</v>
      </c>
      <c r="E22" s="8">
        <f t="shared" si="0"/>
        <v>1.1589403973509934E-2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87</v>
      </c>
      <c r="D23" s="7">
        <v>16</v>
      </c>
      <c r="E23" s="8">
        <f t="shared" si="0"/>
        <v>8.8300220750551876E-3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73</v>
      </c>
      <c r="D24" s="7">
        <v>12</v>
      </c>
      <c r="E24" s="8">
        <f t="shared" si="0"/>
        <v>6.6225165562913907E-3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99</v>
      </c>
      <c r="D25" s="7">
        <v>11</v>
      </c>
      <c r="E25" s="8">
        <f t="shared" si="0"/>
        <v>6.0706401766004413E-3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86</v>
      </c>
      <c r="D26" s="7">
        <v>10</v>
      </c>
      <c r="E26" s="8">
        <f t="shared" si="0"/>
        <v>5.5187637969094927E-3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45</v>
      </c>
      <c r="D27" s="7">
        <v>9</v>
      </c>
      <c r="E27" s="8">
        <f t="shared" si="0"/>
        <v>4.9668874172185433E-3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145</v>
      </c>
      <c r="D28" s="7">
        <v>7</v>
      </c>
      <c r="E28" s="8">
        <f t="shared" si="0"/>
        <v>3.8631346578366448E-3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51</v>
      </c>
      <c r="D29" s="7">
        <v>4</v>
      </c>
      <c r="E29" s="8">
        <f t="shared" si="0"/>
        <v>2.2075055187637969E-3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59</v>
      </c>
      <c r="D30" s="7">
        <v>4</v>
      </c>
      <c r="E30" s="8">
        <f t="shared" si="0"/>
        <v>2.2075055187637969E-3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69</v>
      </c>
      <c r="D31" s="7">
        <v>3</v>
      </c>
      <c r="E31" s="8">
        <f t="shared" si="0"/>
        <v>1.6556291390728477E-3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52</v>
      </c>
      <c r="D32" s="7">
        <v>3</v>
      </c>
      <c r="E32" s="8">
        <f t="shared" si="0"/>
        <v>1.6556291390728477E-3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81</v>
      </c>
      <c r="D33" s="7">
        <v>2</v>
      </c>
      <c r="E33" s="8">
        <f t="shared" si="0"/>
        <v>1.1037527593818985E-3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2</v>
      </c>
      <c r="E34" s="8">
        <f t="shared" si="0"/>
        <v>1.1037527593818985E-3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57</v>
      </c>
      <c r="D35" s="7">
        <v>1</v>
      </c>
      <c r="E35" s="8">
        <f t="shared" si="0"/>
        <v>5.5187637969094923E-4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88</v>
      </c>
      <c r="D36" s="7">
        <v>1</v>
      </c>
      <c r="E36" s="8">
        <f t="shared" si="0"/>
        <v>5.5187637969094923E-4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49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71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47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70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76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58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67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56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147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4</v>
      </c>
      <c r="E55" s="8">
        <f t="shared" si="0"/>
        <v>2.2075055187637969E-3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2</v>
      </c>
      <c r="E56" s="8">
        <f t="shared" si="0"/>
        <v>1.1037527593818985E-3</v>
      </c>
      <c r="F56" s="1"/>
      <c r="G56" s="1"/>
      <c r="H56" s="1"/>
      <c r="I56" s="1"/>
      <c r="J56" s="1"/>
      <c r="K56" s="1"/>
    </row>
    <row r="57" spans="1:11" ht="18" thickBot="1" x14ac:dyDescent="0.4">
      <c r="A57" s="1">
        <v>272</v>
      </c>
      <c r="B57" s="71" t="s">
        <v>2</v>
      </c>
      <c r="C57" s="72"/>
      <c r="D57" s="10">
        <f>SUM(D10:D56)</f>
        <v>1812</v>
      </c>
      <c r="E57" s="9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>
        <v>305</v>
      </c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>
        <v>263</v>
      </c>
    </row>
    <row r="60" spans="1:11" x14ac:dyDescent="0.25">
      <c r="A60">
        <v>12</v>
      </c>
    </row>
    <row r="61" spans="1:11" x14ac:dyDescent="0.25">
      <c r="A61">
        <v>134</v>
      </c>
    </row>
    <row r="62" spans="1:11" x14ac:dyDescent="0.25">
      <c r="A62">
        <v>230</v>
      </c>
    </row>
    <row r="63" spans="1:11" x14ac:dyDescent="0.25">
      <c r="A63">
        <v>73</v>
      </c>
    </row>
    <row r="64" spans="1:11" x14ac:dyDescent="0.25">
      <c r="A64">
        <v>9</v>
      </c>
    </row>
    <row r="65" spans="1:1" x14ac:dyDescent="0.25">
      <c r="A65">
        <v>51</v>
      </c>
    </row>
    <row r="66" spans="1:1" x14ac:dyDescent="0.25">
      <c r="A66">
        <v>10</v>
      </c>
    </row>
    <row r="67" spans="1:1" x14ac:dyDescent="0.25">
      <c r="A67">
        <v>58</v>
      </c>
    </row>
  </sheetData>
  <autoFilter ref="B9:E26">
    <sortState ref="B10:E56">
      <sortCondition descending="1" ref="D9:D26"/>
    </sortState>
  </autoFilter>
  <mergeCells count="4">
    <mergeCell ref="A5:K5"/>
    <mergeCell ref="A6:K6"/>
    <mergeCell ref="A7:K7"/>
    <mergeCell ref="B57:C57"/>
  </mergeCells>
  <conditionalFormatting sqref="E10:E57">
    <cfRule type="dataBar" priority="1253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{19D7C24B-D5DE-44EC-B7AC-73D6D7C89A31}</x14:id>
        </ext>
      </extLst>
    </cfRule>
    <cfRule type="dataBar" priority="125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{9AA9BF94-3E38-4D77-87B7-EEEAE09DBE8D}</x14:id>
        </ext>
      </extLst>
    </cfRule>
  </conditionalFormatting>
  <conditionalFormatting sqref="E10:E57">
    <cfRule type="dataBar" priority="125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{13DFB3B9-2DA1-4607-84C1-809E60637EDD}</x14:id>
        </ext>
      </extLst>
    </cfRule>
    <cfRule type="dataBar" priority="125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{10276822-3356-4591-8555-D2C0964A0A14}</x14:id>
        </ext>
      </extLst>
    </cfRule>
  </conditionalFormatting>
  <pageMargins left="0.19685039370078741" right="0.19685039370078741" top="0.19685039370078741" bottom="0.19685039370078741" header="0.19685039370078741" footer="0.19685039370078741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7C24B-D5DE-44EC-B7AC-73D6D7C89A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AA9BF94-3E38-4D77-87B7-EEEAE09DBE8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3DFB3B9-2DA1-4607-84C1-809E60637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276822-3356-4591-8555-D2C0964A0A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K58"/>
  <sheetViews>
    <sheetView topLeftCell="A43" workbookViewId="0">
      <selection activeCell="L60" sqref="L60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85546875" customWidth="1"/>
    <col min="4" max="4" width="11.5703125" bestFit="1" customWidth="1"/>
    <col min="5" max="5" width="13.85546875" customWidth="1"/>
    <col min="6" max="6" width="11.4257812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116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98</v>
      </c>
      <c r="E10" s="8">
        <f t="shared" ref="E10:E56" si="0">D10/$D$57</f>
        <v>0.20940170940170941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70</v>
      </c>
      <c r="E11" s="8">
        <f t="shared" si="0"/>
        <v>0.14957264957264957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74</v>
      </c>
      <c r="D12" s="7">
        <v>60</v>
      </c>
      <c r="E12" s="8">
        <f t="shared" si="0"/>
        <v>0.12820512820512819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56</v>
      </c>
      <c r="E13" s="8">
        <f t="shared" si="0"/>
        <v>0.11965811965811966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73</v>
      </c>
      <c r="D14" s="7">
        <v>33</v>
      </c>
      <c r="E14" s="8">
        <f t="shared" si="0"/>
        <v>7.0512820512820512E-2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86</v>
      </c>
      <c r="D15" s="7">
        <v>30</v>
      </c>
      <c r="E15" s="8">
        <f t="shared" si="0"/>
        <v>6.4102564102564097E-2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75</v>
      </c>
      <c r="D16" s="7">
        <v>29</v>
      </c>
      <c r="E16" s="8">
        <f t="shared" si="0"/>
        <v>6.1965811965811968E-2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45</v>
      </c>
      <c r="D17" s="7">
        <v>17</v>
      </c>
      <c r="E17" s="8">
        <f t="shared" si="0"/>
        <v>3.6324786324786328E-2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102</v>
      </c>
      <c r="D18" s="7">
        <v>13</v>
      </c>
      <c r="E18" s="8">
        <f t="shared" si="0"/>
        <v>2.7777777777777776E-2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44</v>
      </c>
      <c r="D19" s="7">
        <v>12</v>
      </c>
      <c r="E19" s="8">
        <f t="shared" si="0"/>
        <v>2.564102564102564E-2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145</v>
      </c>
      <c r="D20" s="7">
        <v>10</v>
      </c>
      <c r="E20" s="8">
        <f t="shared" si="0"/>
        <v>2.1367521367521368E-2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57</v>
      </c>
      <c r="D21" s="7">
        <v>9</v>
      </c>
      <c r="E21" s="8">
        <f t="shared" si="0"/>
        <v>1.9230769230769232E-2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48</v>
      </c>
      <c r="D22" s="7">
        <v>5</v>
      </c>
      <c r="E22" s="8">
        <f t="shared" si="0"/>
        <v>1.0683760683760684E-2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46</v>
      </c>
      <c r="D23" s="7">
        <v>4</v>
      </c>
      <c r="E23" s="8">
        <f t="shared" si="0"/>
        <v>8.5470085470085479E-3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51</v>
      </c>
      <c r="D24" s="7">
        <v>4</v>
      </c>
      <c r="E24" s="8">
        <f t="shared" si="0"/>
        <v>8.5470085470085479E-3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59</v>
      </c>
      <c r="D25" s="7">
        <v>4</v>
      </c>
      <c r="E25" s="8">
        <f t="shared" si="0"/>
        <v>8.5470085470085479E-3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142</v>
      </c>
      <c r="D26" s="7">
        <v>3</v>
      </c>
      <c r="E26" s="8">
        <f t="shared" si="0"/>
        <v>6.41025641025641E-3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81</v>
      </c>
      <c r="D27" s="7">
        <v>2</v>
      </c>
      <c r="E27" s="8">
        <f t="shared" si="0"/>
        <v>4.2735042735042739E-3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88</v>
      </c>
      <c r="D28" s="7">
        <v>2</v>
      </c>
      <c r="E28" s="8">
        <f t="shared" si="0"/>
        <v>4.2735042735042739E-3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47</v>
      </c>
      <c r="D29" s="7">
        <v>2</v>
      </c>
      <c r="E29" s="8">
        <f t="shared" si="0"/>
        <v>4.2735042735042739E-3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43</v>
      </c>
      <c r="D30" s="7">
        <v>1</v>
      </c>
      <c r="E30" s="8">
        <f t="shared" si="0"/>
        <v>2.136752136752137E-3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87</v>
      </c>
      <c r="D31" s="7">
        <v>1</v>
      </c>
      <c r="E31" s="8">
        <f t="shared" si="0"/>
        <v>2.136752136752137E-3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69</v>
      </c>
      <c r="D32" s="7">
        <v>1</v>
      </c>
      <c r="E32" s="8">
        <f t="shared" si="0"/>
        <v>2.136752136752137E-3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58</v>
      </c>
      <c r="D33" s="7">
        <v>1</v>
      </c>
      <c r="E33" s="8">
        <f t="shared" si="0"/>
        <v>2.136752136752137E-3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185</v>
      </c>
      <c r="D34" s="7">
        <v>0</v>
      </c>
      <c r="E34" s="8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99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143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49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71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55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70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76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147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52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</v>
      </c>
      <c r="E55" s="8">
        <f t="shared" si="0"/>
        <v>2.136752136752137E-3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0</v>
      </c>
      <c r="E56" s="8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468</v>
      </c>
      <c r="E57" s="9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6">
    <sortState ref="B10:E56">
      <sortCondition descending="1" ref="D9:D26"/>
    </sortState>
  </autoFilter>
  <mergeCells count="4">
    <mergeCell ref="A5:K5"/>
    <mergeCell ref="A6:K6"/>
    <mergeCell ref="A7:K7"/>
    <mergeCell ref="B57:C57"/>
  </mergeCells>
  <conditionalFormatting sqref="E10:E57">
    <cfRule type="dataBar" priority="1253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{CA566DE6-D66B-40C2-80FC-F62042954A09}</x14:id>
        </ext>
      </extLst>
    </cfRule>
    <cfRule type="dataBar" priority="125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{4E66B463-049F-430F-A84B-E4B0F1BD5C22}</x14:id>
        </ext>
      </extLst>
    </cfRule>
  </conditionalFormatting>
  <conditionalFormatting sqref="E10:E57">
    <cfRule type="dataBar" priority="125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{16454865-0B15-41C5-AF04-FE47FC684FD0}</x14:id>
        </ext>
      </extLst>
    </cfRule>
    <cfRule type="dataBar" priority="125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{307964CE-FCC8-4917-8418-BAA32C6C2B5E}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566DE6-D66B-40C2-80FC-F62042954A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66B463-049F-430F-A84B-E4B0F1BD5C2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6454865-0B15-41C5-AF04-FE47FC684F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7964CE-FCC8-4917-8418-BAA32C6C2B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5:K58"/>
  <sheetViews>
    <sheetView topLeftCell="A46" workbookViewId="0">
      <selection activeCell="G61" sqref="G61"/>
    </sheetView>
  </sheetViews>
  <sheetFormatPr baseColWidth="10" defaultRowHeight="15" x14ac:dyDescent="0.25"/>
  <cols>
    <col min="1" max="1" width="1.42578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117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625</v>
      </c>
      <c r="E10" s="8">
        <f t="shared" ref="E10:E56" si="0">D10/$D$57</f>
        <v>0.1801671951571058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>
        <v>2</v>
      </c>
      <c r="B11" s="5">
        <v>2</v>
      </c>
      <c r="C11" s="6" t="s">
        <v>50</v>
      </c>
      <c r="D11" s="7">
        <v>445</v>
      </c>
      <c r="E11" s="8">
        <f t="shared" si="0"/>
        <v>0.12827904295185932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45</v>
      </c>
      <c r="D12" s="7">
        <v>361</v>
      </c>
      <c r="E12" s="8">
        <f t="shared" si="0"/>
        <v>0.10406457192274431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87</v>
      </c>
      <c r="D13" s="7">
        <v>283</v>
      </c>
      <c r="E13" s="8">
        <f t="shared" si="0"/>
        <v>8.1579705967137497E-2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46</v>
      </c>
      <c r="D14" s="7">
        <v>252</v>
      </c>
      <c r="E14" s="8">
        <f t="shared" si="0"/>
        <v>7.2643413087345052E-2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75</v>
      </c>
      <c r="D15" s="7">
        <v>232</v>
      </c>
      <c r="E15" s="8">
        <f t="shared" si="0"/>
        <v>6.6878062842317676E-2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43</v>
      </c>
      <c r="D16" s="7">
        <v>186</v>
      </c>
      <c r="E16" s="8">
        <f t="shared" si="0"/>
        <v>5.3617757278754681E-2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48</v>
      </c>
      <c r="D17" s="7">
        <v>145</v>
      </c>
      <c r="E17" s="8">
        <f t="shared" si="0"/>
        <v>4.1798789276448547E-2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185</v>
      </c>
      <c r="D18" s="7">
        <v>127</v>
      </c>
      <c r="E18" s="8">
        <f t="shared" si="0"/>
        <v>3.6609974055923894E-2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60</v>
      </c>
      <c r="D19" s="7">
        <v>117</v>
      </c>
      <c r="E19" s="8">
        <f t="shared" si="0"/>
        <v>3.3727298933410206E-2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142</v>
      </c>
      <c r="D20" s="7">
        <v>101</v>
      </c>
      <c r="E20" s="8">
        <f t="shared" si="0"/>
        <v>2.9115018737388296E-2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102</v>
      </c>
      <c r="D21" s="7">
        <v>78</v>
      </c>
      <c r="E21" s="8">
        <f t="shared" si="0"/>
        <v>2.2484865955606802E-2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49</v>
      </c>
      <c r="D22" s="7">
        <v>75</v>
      </c>
      <c r="E22" s="8">
        <f t="shared" si="0"/>
        <v>2.1620063418852694E-2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73</v>
      </c>
      <c r="D23" s="7">
        <v>69</v>
      </c>
      <c r="E23" s="8">
        <f t="shared" si="0"/>
        <v>1.9890458345344478E-2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143</v>
      </c>
      <c r="D24" s="7">
        <v>67</v>
      </c>
      <c r="E24" s="8">
        <f t="shared" si="0"/>
        <v>1.9313923320841742E-2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51</v>
      </c>
      <c r="D25" s="7">
        <v>55</v>
      </c>
      <c r="E25" s="8">
        <f t="shared" si="0"/>
        <v>1.5854713173825311E-2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44</v>
      </c>
      <c r="D26" s="7">
        <v>47</v>
      </c>
      <c r="E26" s="8">
        <f t="shared" si="0"/>
        <v>1.3548573075814356E-2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58</v>
      </c>
      <c r="D27" s="7">
        <v>37</v>
      </c>
      <c r="E27" s="8">
        <f t="shared" si="0"/>
        <v>1.0665897953300663E-2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88</v>
      </c>
      <c r="D28" s="7">
        <v>23</v>
      </c>
      <c r="E28" s="8">
        <f t="shared" si="0"/>
        <v>6.6301527817814931E-3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99</v>
      </c>
      <c r="D29" s="7">
        <v>20</v>
      </c>
      <c r="E29" s="8">
        <f t="shared" si="0"/>
        <v>5.7653502450273853E-3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74</v>
      </c>
      <c r="D30" s="7">
        <v>19</v>
      </c>
      <c r="E30" s="8">
        <f t="shared" si="0"/>
        <v>5.4770827327760164E-3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70</v>
      </c>
      <c r="D31" s="7">
        <v>13</v>
      </c>
      <c r="E31" s="8">
        <f t="shared" si="0"/>
        <v>3.7474776592678004E-3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12</v>
      </c>
      <c r="E32" s="8">
        <f t="shared" si="0"/>
        <v>3.459210147016431E-3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55</v>
      </c>
      <c r="D33" s="7">
        <v>12</v>
      </c>
      <c r="E33" s="8">
        <f t="shared" si="0"/>
        <v>3.459210147016431E-3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145</v>
      </c>
      <c r="D34" s="7">
        <v>9</v>
      </c>
      <c r="E34" s="8">
        <f t="shared" si="0"/>
        <v>2.5944076102623233E-3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57</v>
      </c>
      <c r="D35" s="7">
        <v>8</v>
      </c>
      <c r="E35" s="8">
        <f t="shared" si="0"/>
        <v>2.3061400980109543E-3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71</v>
      </c>
      <c r="D36" s="7">
        <v>8</v>
      </c>
      <c r="E36" s="8">
        <f t="shared" si="0"/>
        <v>2.3061400980109543E-3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47</v>
      </c>
      <c r="D37" s="7">
        <v>8</v>
      </c>
      <c r="E37" s="8">
        <f t="shared" si="0"/>
        <v>2.3061400980109543E-3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147</v>
      </c>
      <c r="D38" s="7">
        <v>8</v>
      </c>
      <c r="E38" s="8">
        <f t="shared" si="0"/>
        <v>2.3061400980109543E-3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59</v>
      </c>
      <c r="D39" s="7">
        <v>5</v>
      </c>
      <c r="E39" s="8">
        <f t="shared" si="0"/>
        <v>1.4413375612568463E-3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101</v>
      </c>
      <c r="D40" s="7">
        <v>3</v>
      </c>
      <c r="E40" s="8">
        <f t="shared" si="0"/>
        <v>8.6480253675410776E-4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86</v>
      </c>
      <c r="D41" s="7">
        <v>2</v>
      </c>
      <c r="E41" s="8">
        <f t="shared" si="0"/>
        <v>5.7653502450273858E-4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67</v>
      </c>
      <c r="D42" s="7">
        <v>2</v>
      </c>
      <c r="E42" s="8">
        <f t="shared" si="0"/>
        <v>5.7653502450273858E-4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52</v>
      </c>
      <c r="D43" s="7">
        <v>2</v>
      </c>
      <c r="E43" s="8">
        <f t="shared" si="0"/>
        <v>5.7653502450273858E-4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66</v>
      </c>
      <c r="D44" s="7">
        <v>2</v>
      </c>
      <c r="E44" s="8">
        <f t="shared" si="0"/>
        <v>5.7653502450273858E-4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56</v>
      </c>
      <c r="D45" s="7">
        <v>1</v>
      </c>
      <c r="E45" s="8">
        <f t="shared" si="0"/>
        <v>2.8826751225136929E-4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69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76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146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7</v>
      </c>
      <c r="E55" s="8">
        <f t="shared" si="0"/>
        <v>2.0178725857595849E-3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3</v>
      </c>
      <c r="E56" s="8">
        <f t="shared" si="0"/>
        <v>8.6480253675410776E-4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3469</v>
      </c>
      <c r="E57" s="9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34"/>
      <c r="F58" s="1"/>
      <c r="G58" s="1"/>
      <c r="H58" s="1"/>
      <c r="I58" s="1"/>
      <c r="J58" s="1"/>
      <c r="K58" s="1"/>
    </row>
  </sheetData>
  <autoFilter ref="B9:E26">
    <sortState ref="B10:E56">
      <sortCondition descending="1" ref="D9:D26"/>
    </sortState>
  </autoFilter>
  <mergeCells count="4">
    <mergeCell ref="A5:K5"/>
    <mergeCell ref="A6:K6"/>
    <mergeCell ref="A7:K7"/>
    <mergeCell ref="B57:C57"/>
  </mergeCells>
  <conditionalFormatting sqref="E10:E57">
    <cfRule type="dataBar" priority="1254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{79BF03F7-0906-4613-87BF-BB97CE3B637D}</x14:id>
        </ext>
      </extLst>
    </cfRule>
    <cfRule type="dataBar" priority="125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{00C6A3C7-5379-4F83-BC85-AB49DFEAB1F5}</x14:id>
        </ext>
      </extLst>
    </cfRule>
  </conditionalFormatting>
  <conditionalFormatting sqref="E10:E57">
    <cfRule type="dataBar" priority="125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{EC3EB819-C4F5-4DD2-BD29-3E125E8122AA}</x14:id>
        </ext>
      </extLst>
    </cfRule>
    <cfRule type="dataBar" priority="125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{C0F598B7-1A2D-4372-AD43-6BB0A0285119}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F03F7-0906-4613-87BF-BB97CE3B63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C6A3C7-5379-4F83-BC85-AB49DFEAB1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EC3EB819-C4F5-4DD2-BD29-3E125E8122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F598B7-1A2D-4372-AD43-6BB0A02851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K58"/>
  <sheetViews>
    <sheetView topLeftCell="A43" workbookViewId="0">
      <selection activeCell="M52" sqref="M52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118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86</v>
      </c>
      <c r="D10" s="7">
        <v>874</v>
      </c>
      <c r="E10" s="8">
        <f t="shared" ref="E10:E56" si="0">D10/$D$57</f>
        <v>0.3465503568596352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46</v>
      </c>
      <c r="D11" s="7">
        <v>300</v>
      </c>
      <c r="E11" s="8">
        <f t="shared" si="0"/>
        <v>0.11895321173671689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299</v>
      </c>
      <c r="E12" s="8">
        <f t="shared" si="0"/>
        <v>0.11855670103092783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54</v>
      </c>
      <c r="D13" s="7">
        <v>173</v>
      </c>
      <c r="E13" s="8">
        <f t="shared" si="0"/>
        <v>6.8596352101506747E-2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102</v>
      </c>
      <c r="D14" s="7">
        <v>133</v>
      </c>
      <c r="E14" s="8">
        <f t="shared" si="0"/>
        <v>5.2735923869944488E-2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50</v>
      </c>
      <c r="D15" s="7">
        <v>124</v>
      </c>
      <c r="E15" s="8">
        <f t="shared" si="0"/>
        <v>4.9167327517842981E-2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99</v>
      </c>
      <c r="D16" s="7">
        <v>94</v>
      </c>
      <c r="E16" s="8">
        <f t="shared" si="0"/>
        <v>3.7272006344171292E-2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43</v>
      </c>
      <c r="D17" s="7">
        <v>93</v>
      </c>
      <c r="E17" s="8">
        <f t="shared" si="0"/>
        <v>3.6875495638382237E-2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185</v>
      </c>
      <c r="D18" s="7">
        <v>85</v>
      </c>
      <c r="E18" s="8">
        <f t="shared" si="0"/>
        <v>3.3703409992069784E-2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45</v>
      </c>
      <c r="D19" s="7">
        <v>79</v>
      </c>
      <c r="E19" s="8">
        <f t="shared" si="0"/>
        <v>3.1324345757335448E-2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87</v>
      </c>
      <c r="D20" s="7">
        <v>76</v>
      </c>
      <c r="E20" s="8">
        <f t="shared" si="0"/>
        <v>3.013481363996828E-2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73</v>
      </c>
      <c r="D21" s="7">
        <v>43</v>
      </c>
      <c r="E21" s="8">
        <f t="shared" si="0"/>
        <v>1.704996034892942E-2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48</v>
      </c>
      <c r="D22" s="7">
        <v>30</v>
      </c>
      <c r="E22" s="8">
        <f t="shared" si="0"/>
        <v>1.1895321173671689E-2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142</v>
      </c>
      <c r="D23" s="7">
        <v>25</v>
      </c>
      <c r="E23" s="8">
        <f t="shared" si="0"/>
        <v>9.9127676447264071E-3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49</v>
      </c>
      <c r="D24" s="7">
        <v>23</v>
      </c>
      <c r="E24" s="8">
        <f t="shared" si="0"/>
        <v>9.1197462331482956E-3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55</v>
      </c>
      <c r="D25" s="7">
        <v>12</v>
      </c>
      <c r="E25" s="8">
        <f t="shared" si="0"/>
        <v>4.7581284694686752E-3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47</v>
      </c>
      <c r="D26" s="7">
        <v>8</v>
      </c>
      <c r="E26" s="8">
        <f t="shared" si="0"/>
        <v>3.1720856463124504E-3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51</v>
      </c>
      <c r="D27" s="7">
        <v>6</v>
      </c>
      <c r="E27" s="8">
        <f t="shared" si="0"/>
        <v>2.3790642347343376E-3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57</v>
      </c>
      <c r="D28" s="7">
        <v>4</v>
      </c>
      <c r="E28" s="8">
        <f t="shared" si="0"/>
        <v>1.5860428231562252E-3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52</v>
      </c>
      <c r="D29" s="7">
        <v>4</v>
      </c>
      <c r="E29" s="8">
        <f t="shared" si="0"/>
        <v>1.5860428231562252E-3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74</v>
      </c>
      <c r="D30" s="7">
        <v>2</v>
      </c>
      <c r="E30" s="8">
        <f t="shared" si="0"/>
        <v>7.9302141157811261E-4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145</v>
      </c>
      <c r="D31" s="7">
        <v>2</v>
      </c>
      <c r="E31" s="8">
        <f t="shared" si="0"/>
        <v>7.9302141157811261E-4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71</v>
      </c>
      <c r="D32" s="7">
        <v>2</v>
      </c>
      <c r="E32" s="8">
        <f t="shared" si="0"/>
        <v>7.9302141157811261E-4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81</v>
      </c>
      <c r="D33" s="7">
        <v>2</v>
      </c>
      <c r="E33" s="8">
        <f t="shared" si="0"/>
        <v>7.9302141157811261E-4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146</v>
      </c>
      <c r="D34" s="7">
        <v>2</v>
      </c>
      <c r="E34" s="8">
        <f t="shared" si="0"/>
        <v>7.9302141157811261E-4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143</v>
      </c>
      <c r="D35" s="7">
        <v>1</v>
      </c>
      <c r="E35" s="8">
        <f t="shared" si="0"/>
        <v>3.9651070578905631E-4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70</v>
      </c>
      <c r="D36" s="7">
        <v>1</v>
      </c>
      <c r="E36" s="8">
        <f t="shared" si="0"/>
        <v>3.9651070578905631E-4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147</v>
      </c>
      <c r="D37" s="7">
        <v>1</v>
      </c>
      <c r="E37" s="8">
        <f t="shared" si="0"/>
        <v>3.9651070578905631E-4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60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44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59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69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88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58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67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14</v>
      </c>
      <c r="E55" s="8">
        <f t="shared" si="0"/>
        <v>5.5511498810467885E-3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10</v>
      </c>
      <c r="E56" s="8">
        <f t="shared" si="0"/>
        <v>3.9651070578905628E-3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68" t="s">
        <v>2</v>
      </c>
      <c r="C57" s="69"/>
      <c r="D57" s="10">
        <f>SUM(D10:D56)</f>
        <v>2522</v>
      </c>
      <c r="E57" s="9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1">
    <sortState ref="B10:E56">
      <sortCondition descending="1" ref="D9:D21"/>
    </sortState>
  </autoFilter>
  <mergeCells count="4">
    <mergeCell ref="A5:K5"/>
    <mergeCell ref="A6:K6"/>
    <mergeCell ref="A7:K7"/>
    <mergeCell ref="B57:C57"/>
  </mergeCells>
  <conditionalFormatting sqref="E10:E57">
    <cfRule type="dataBar" priority="1254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{D7272DF2-B113-44EB-9B1F-2F8D6A00AD45}</x14:id>
        </ext>
      </extLst>
    </cfRule>
    <cfRule type="dataBar" priority="125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{3111A03E-1A56-4694-B23E-E79BEEFECE0C}</x14:id>
        </ext>
      </extLst>
    </cfRule>
  </conditionalFormatting>
  <conditionalFormatting sqref="E10:E57">
    <cfRule type="dataBar" priority="125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{3014D705-ED5D-499B-B13B-1622BBE1854E}</x14:id>
        </ext>
      </extLst>
    </cfRule>
    <cfRule type="dataBar" priority="125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{280DB5CC-7395-47ED-86B0-3573089F1A24}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272DF2-B113-44EB-9B1F-2F8D6A00AD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11A03E-1A56-4694-B23E-E79BEEFECE0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3014D705-ED5D-499B-B13B-1622BBE185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80DB5CC-7395-47ED-86B0-3573089F1A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N53"/>
  <sheetViews>
    <sheetView topLeftCell="A30" workbookViewId="0">
      <selection activeCell="F44" sqref="F44"/>
    </sheetView>
  </sheetViews>
  <sheetFormatPr baseColWidth="10" defaultRowHeight="15" x14ac:dyDescent="0.25"/>
  <cols>
    <col min="1" max="1" width="2.28515625" customWidth="1"/>
    <col min="2" max="2" width="4.7109375" customWidth="1"/>
    <col min="3" max="3" width="49.28515625" customWidth="1"/>
    <col min="4" max="21" width="8.7109375" customWidth="1"/>
    <col min="22" max="22" width="9.7109375" customWidth="1"/>
    <col min="23" max="34" width="8.7109375" customWidth="1"/>
    <col min="35" max="35" width="9.5703125" customWidth="1"/>
    <col min="36" max="39" width="8.7109375" customWidth="1"/>
    <col min="40" max="40" width="15.7109375" customWidth="1"/>
  </cols>
  <sheetData>
    <row r="1" spans="2:40" ht="20.25" hidden="1" thickBot="1" x14ac:dyDescent="0.4">
      <c r="B1" s="17" t="s">
        <v>82</v>
      </c>
      <c r="C1" s="1"/>
      <c r="D1" s="16"/>
      <c r="E1" s="16"/>
      <c r="F1" s="16"/>
      <c r="G1" s="16"/>
      <c r="H1" s="16"/>
      <c r="I1" s="16"/>
    </row>
    <row r="2" spans="2:40" ht="15.75" hidden="1" customHeight="1" x14ac:dyDescent="0.4">
      <c r="B2" s="2"/>
      <c r="C2" s="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2:40" ht="18" hidden="1" thickBot="1" x14ac:dyDescent="0.4">
      <c r="B3" s="2"/>
      <c r="C3" s="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2:40" ht="20.25" hidden="1" thickBot="1" x14ac:dyDescent="0.45">
      <c r="B4" s="64" t="s">
        <v>193</v>
      </c>
      <c r="C4" s="64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2:40" ht="105.75" customHeight="1" x14ac:dyDescent="0.35">
      <c r="B5" s="41"/>
      <c r="C5" s="42" t="s">
        <v>64</v>
      </c>
      <c r="D5" s="46" t="s">
        <v>156</v>
      </c>
      <c r="E5" s="46" t="s">
        <v>167</v>
      </c>
      <c r="F5" s="46" t="s">
        <v>153</v>
      </c>
      <c r="G5" s="46" t="s">
        <v>162</v>
      </c>
      <c r="H5" s="46" t="s">
        <v>182</v>
      </c>
      <c r="I5" s="46" t="s">
        <v>151</v>
      </c>
      <c r="J5" s="46" t="s">
        <v>171</v>
      </c>
      <c r="K5" s="46" t="s">
        <v>163</v>
      </c>
      <c r="L5" s="46" t="s">
        <v>172</v>
      </c>
      <c r="M5" s="46" t="s">
        <v>159</v>
      </c>
      <c r="N5" s="46" t="s">
        <v>164</v>
      </c>
      <c r="O5" s="46" t="s">
        <v>169</v>
      </c>
      <c r="P5" s="46" t="s">
        <v>155</v>
      </c>
      <c r="Q5" s="46" t="s">
        <v>154</v>
      </c>
      <c r="R5" s="46" t="s">
        <v>152</v>
      </c>
      <c r="S5" s="46" t="s">
        <v>179</v>
      </c>
      <c r="T5" s="46" t="s">
        <v>177</v>
      </c>
      <c r="U5" s="46" t="s">
        <v>157</v>
      </c>
      <c r="V5" s="46" t="s">
        <v>183</v>
      </c>
      <c r="W5" s="46" t="s">
        <v>161</v>
      </c>
      <c r="X5" s="46" t="s">
        <v>170</v>
      </c>
      <c r="Y5" s="46" t="s">
        <v>158</v>
      </c>
      <c r="Z5" s="46" t="s">
        <v>150</v>
      </c>
      <c r="AA5" s="46" t="s">
        <v>168</v>
      </c>
      <c r="AB5" s="46" t="s">
        <v>174</v>
      </c>
      <c r="AC5" s="46" t="s">
        <v>175</v>
      </c>
      <c r="AD5" s="46" t="s">
        <v>184</v>
      </c>
      <c r="AE5" s="46" t="s">
        <v>173</v>
      </c>
      <c r="AF5" s="46" t="s">
        <v>176</v>
      </c>
      <c r="AG5" s="46" t="s">
        <v>178</v>
      </c>
      <c r="AH5" s="46" t="s">
        <v>149</v>
      </c>
      <c r="AI5" s="46" t="s">
        <v>160</v>
      </c>
      <c r="AJ5" s="46" t="s">
        <v>148</v>
      </c>
      <c r="AK5" s="46" t="s">
        <v>180</v>
      </c>
      <c r="AL5" s="46" t="s">
        <v>166</v>
      </c>
      <c r="AM5" s="46" t="s">
        <v>165</v>
      </c>
      <c r="AN5" s="47" t="s">
        <v>190</v>
      </c>
    </row>
    <row r="6" spans="2:40" ht="20.100000000000001" customHeight="1" x14ac:dyDescent="0.3">
      <c r="B6" s="5"/>
      <c r="C6" s="15" t="s">
        <v>54</v>
      </c>
      <c r="D6" s="48">
        <v>470</v>
      </c>
      <c r="E6" s="48">
        <v>96</v>
      </c>
      <c r="F6" s="48">
        <v>677</v>
      </c>
      <c r="G6" s="48">
        <v>553</v>
      </c>
      <c r="H6" s="48">
        <v>145</v>
      </c>
      <c r="I6" s="48">
        <v>865</v>
      </c>
      <c r="J6" s="48">
        <v>31</v>
      </c>
      <c r="K6" s="48">
        <v>202</v>
      </c>
      <c r="L6" s="48">
        <v>402</v>
      </c>
      <c r="M6" s="48">
        <v>277</v>
      </c>
      <c r="N6" s="48">
        <v>297</v>
      </c>
      <c r="O6" s="48">
        <v>98</v>
      </c>
      <c r="P6" s="48">
        <v>625</v>
      </c>
      <c r="Q6" s="48">
        <v>173</v>
      </c>
      <c r="R6" s="48">
        <v>2515</v>
      </c>
      <c r="S6" s="48">
        <v>153</v>
      </c>
      <c r="T6" s="48">
        <v>353</v>
      </c>
      <c r="U6" s="48">
        <v>319</v>
      </c>
      <c r="V6" s="48">
        <v>644</v>
      </c>
      <c r="W6" s="48">
        <v>494</v>
      </c>
      <c r="X6" s="48">
        <v>119</v>
      </c>
      <c r="Y6" s="48">
        <v>542</v>
      </c>
      <c r="Z6" s="48">
        <v>423</v>
      </c>
      <c r="AA6" s="48">
        <v>186</v>
      </c>
      <c r="AB6" s="48">
        <v>1125</v>
      </c>
      <c r="AC6" s="48">
        <v>259</v>
      </c>
      <c r="AD6" s="48">
        <v>32</v>
      </c>
      <c r="AE6" s="48">
        <v>121</v>
      </c>
      <c r="AF6" s="48">
        <v>314</v>
      </c>
      <c r="AG6" s="48">
        <v>778</v>
      </c>
      <c r="AH6" s="48">
        <v>10215</v>
      </c>
      <c r="AI6" s="48">
        <v>235</v>
      </c>
      <c r="AJ6" s="48">
        <v>5176</v>
      </c>
      <c r="AK6" s="48">
        <v>3097</v>
      </c>
      <c r="AL6" s="48">
        <v>240</v>
      </c>
      <c r="AM6" s="48">
        <v>606</v>
      </c>
      <c r="AN6" s="49">
        <v>32857</v>
      </c>
    </row>
    <row r="7" spans="2:40" ht="20.100000000000001" customHeight="1" x14ac:dyDescent="0.3">
      <c r="B7" s="5"/>
      <c r="C7" s="15" t="s">
        <v>60</v>
      </c>
      <c r="D7" s="48">
        <v>692</v>
      </c>
      <c r="E7" s="48">
        <v>593</v>
      </c>
      <c r="F7" s="48">
        <v>323</v>
      </c>
      <c r="G7" s="48">
        <v>405</v>
      </c>
      <c r="H7" s="48">
        <v>18</v>
      </c>
      <c r="I7" s="48">
        <v>586</v>
      </c>
      <c r="J7" s="48">
        <v>227</v>
      </c>
      <c r="K7" s="48">
        <v>126</v>
      </c>
      <c r="L7" s="48">
        <v>0</v>
      </c>
      <c r="M7" s="48">
        <v>277</v>
      </c>
      <c r="N7" s="48">
        <v>323</v>
      </c>
      <c r="O7" s="48">
        <v>70</v>
      </c>
      <c r="P7" s="48">
        <v>117</v>
      </c>
      <c r="Q7" s="48">
        <v>0</v>
      </c>
      <c r="R7" s="48">
        <v>337</v>
      </c>
      <c r="S7" s="48">
        <v>194</v>
      </c>
      <c r="T7" s="48">
        <v>756</v>
      </c>
      <c r="U7" s="48">
        <v>51</v>
      </c>
      <c r="V7" s="48">
        <v>756</v>
      </c>
      <c r="W7" s="48">
        <v>111</v>
      </c>
      <c r="X7" s="48">
        <v>173</v>
      </c>
      <c r="Y7" s="48">
        <v>955</v>
      </c>
      <c r="Z7" s="48">
        <v>2468</v>
      </c>
      <c r="AA7" s="48">
        <v>321</v>
      </c>
      <c r="AB7" s="48">
        <v>2840</v>
      </c>
      <c r="AC7" s="48">
        <v>306</v>
      </c>
      <c r="AD7" s="48">
        <v>16</v>
      </c>
      <c r="AE7" s="48">
        <v>140</v>
      </c>
      <c r="AF7" s="48">
        <v>899</v>
      </c>
      <c r="AG7" s="48">
        <v>130</v>
      </c>
      <c r="AH7" s="48">
        <v>3829</v>
      </c>
      <c r="AI7" s="48">
        <v>187</v>
      </c>
      <c r="AJ7" s="48">
        <v>1</v>
      </c>
      <c r="AK7" s="48">
        <v>4486</v>
      </c>
      <c r="AL7" s="48">
        <v>4</v>
      </c>
      <c r="AM7" s="48">
        <v>489</v>
      </c>
      <c r="AN7" s="49">
        <v>23206</v>
      </c>
    </row>
    <row r="8" spans="2:40" ht="20.100000000000001" customHeight="1" x14ac:dyDescent="0.3">
      <c r="B8" s="5"/>
      <c r="C8" s="15" t="s">
        <v>75</v>
      </c>
      <c r="D8" s="48">
        <v>116</v>
      </c>
      <c r="E8" s="48">
        <v>69</v>
      </c>
      <c r="F8" s="48">
        <v>441</v>
      </c>
      <c r="G8" s="48">
        <v>82</v>
      </c>
      <c r="H8" s="48">
        <v>25</v>
      </c>
      <c r="I8" s="48">
        <v>952</v>
      </c>
      <c r="J8" s="48">
        <v>24</v>
      </c>
      <c r="K8" s="48">
        <v>185</v>
      </c>
      <c r="L8" s="48">
        <v>136</v>
      </c>
      <c r="M8" s="48">
        <v>356</v>
      </c>
      <c r="N8" s="48">
        <v>280</v>
      </c>
      <c r="O8" s="48">
        <v>29</v>
      </c>
      <c r="P8" s="48">
        <v>232</v>
      </c>
      <c r="Q8" s="48">
        <v>299</v>
      </c>
      <c r="R8" s="48">
        <v>502</v>
      </c>
      <c r="S8" s="48">
        <v>191</v>
      </c>
      <c r="T8" s="48">
        <v>499</v>
      </c>
      <c r="U8" s="48">
        <v>505</v>
      </c>
      <c r="V8" s="48">
        <v>398</v>
      </c>
      <c r="W8" s="48">
        <v>492</v>
      </c>
      <c r="X8" s="48">
        <v>92</v>
      </c>
      <c r="Y8" s="48">
        <v>307</v>
      </c>
      <c r="Z8" s="48">
        <v>663</v>
      </c>
      <c r="AA8" s="48">
        <v>70</v>
      </c>
      <c r="AB8" s="48">
        <v>1485</v>
      </c>
      <c r="AC8" s="48">
        <v>514</v>
      </c>
      <c r="AD8" s="48">
        <v>3</v>
      </c>
      <c r="AE8" s="48">
        <v>1</v>
      </c>
      <c r="AF8" s="48">
        <v>429</v>
      </c>
      <c r="AG8" s="48">
        <v>197</v>
      </c>
      <c r="AH8" s="48">
        <v>1084</v>
      </c>
      <c r="AI8" s="48">
        <v>128</v>
      </c>
      <c r="AJ8" s="48">
        <v>3928</v>
      </c>
      <c r="AK8" s="48">
        <v>1721</v>
      </c>
      <c r="AL8" s="48">
        <v>232</v>
      </c>
      <c r="AM8" s="48">
        <v>254</v>
      </c>
      <c r="AN8" s="49">
        <v>16921</v>
      </c>
    </row>
    <row r="9" spans="2:40" ht="20.100000000000001" customHeight="1" x14ac:dyDescent="0.3">
      <c r="B9" s="5"/>
      <c r="C9" s="15" t="s">
        <v>50</v>
      </c>
      <c r="D9" s="48">
        <v>97</v>
      </c>
      <c r="E9" s="48">
        <v>70</v>
      </c>
      <c r="F9" s="48">
        <v>707</v>
      </c>
      <c r="G9" s="48">
        <v>38</v>
      </c>
      <c r="H9" s="48">
        <v>65</v>
      </c>
      <c r="I9" s="48">
        <v>673</v>
      </c>
      <c r="J9" s="48">
        <v>28</v>
      </c>
      <c r="K9" s="48">
        <v>152</v>
      </c>
      <c r="L9" s="48">
        <v>366</v>
      </c>
      <c r="M9" s="48">
        <v>255</v>
      </c>
      <c r="N9" s="48">
        <v>146</v>
      </c>
      <c r="O9" s="48">
        <v>56</v>
      </c>
      <c r="P9" s="48">
        <v>445</v>
      </c>
      <c r="Q9" s="48">
        <v>124</v>
      </c>
      <c r="R9" s="48">
        <v>194</v>
      </c>
      <c r="S9" s="48">
        <v>66</v>
      </c>
      <c r="T9" s="48">
        <v>203</v>
      </c>
      <c r="U9" s="48">
        <v>169</v>
      </c>
      <c r="V9" s="48">
        <v>205</v>
      </c>
      <c r="W9" s="48">
        <v>272</v>
      </c>
      <c r="X9" s="48">
        <v>65</v>
      </c>
      <c r="Y9" s="48">
        <v>109</v>
      </c>
      <c r="Z9" s="48">
        <v>475</v>
      </c>
      <c r="AA9" s="48">
        <v>52</v>
      </c>
      <c r="AB9" s="48">
        <v>845</v>
      </c>
      <c r="AC9" s="48">
        <v>562</v>
      </c>
      <c r="AD9" s="48">
        <v>5</v>
      </c>
      <c r="AE9" s="48">
        <v>29</v>
      </c>
      <c r="AF9" s="48">
        <v>198</v>
      </c>
      <c r="AG9" s="48">
        <v>120</v>
      </c>
      <c r="AH9" s="48">
        <v>1459</v>
      </c>
      <c r="AI9" s="48">
        <v>146</v>
      </c>
      <c r="AJ9" s="48">
        <v>2885</v>
      </c>
      <c r="AK9" s="48">
        <v>1625</v>
      </c>
      <c r="AL9" s="48">
        <v>107</v>
      </c>
      <c r="AM9" s="48">
        <v>199</v>
      </c>
      <c r="AN9" s="49">
        <v>13212</v>
      </c>
    </row>
    <row r="10" spans="2:40" ht="20.100000000000001" customHeight="1" x14ac:dyDescent="0.3">
      <c r="B10" s="5"/>
      <c r="C10" s="15" t="s">
        <v>73</v>
      </c>
      <c r="D10" s="48">
        <v>823</v>
      </c>
      <c r="E10" s="48">
        <v>34</v>
      </c>
      <c r="F10" s="48">
        <v>142</v>
      </c>
      <c r="G10" s="48">
        <v>68</v>
      </c>
      <c r="H10" s="48">
        <v>270</v>
      </c>
      <c r="I10" s="48">
        <v>280</v>
      </c>
      <c r="J10" s="48">
        <v>32</v>
      </c>
      <c r="K10" s="48">
        <v>243</v>
      </c>
      <c r="L10" s="48">
        <v>976</v>
      </c>
      <c r="M10" s="48">
        <v>349</v>
      </c>
      <c r="N10" s="48">
        <v>12</v>
      </c>
      <c r="O10" s="48">
        <v>33</v>
      </c>
      <c r="P10" s="48">
        <v>69</v>
      </c>
      <c r="Q10" s="48">
        <v>43</v>
      </c>
      <c r="R10" s="48">
        <v>52</v>
      </c>
      <c r="S10" s="48">
        <v>304</v>
      </c>
      <c r="T10" s="48">
        <v>127</v>
      </c>
      <c r="U10" s="48">
        <v>11</v>
      </c>
      <c r="V10" s="48">
        <v>132</v>
      </c>
      <c r="W10" s="48">
        <v>118</v>
      </c>
      <c r="X10" s="48">
        <v>41</v>
      </c>
      <c r="Y10" s="48">
        <v>50</v>
      </c>
      <c r="Z10" s="48">
        <v>1559</v>
      </c>
      <c r="AA10" s="48">
        <v>47</v>
      </c>
      <c r="AB10" s="48">
        <v>1660</v>
      </c>
      <c r="AC10" s="48">
        <v>132</v>
      </c>
      <c r="AD10" s="48">
        <v>6</v>
      </c>
      <c r="AE10" s="48">
        <v>19</v>
      </c>
      <c r="AF10" s="48">
        <v>408</v>
      </c>
      <c r="AG10" s="48">
        <v>32</v>
      </c>
      <c r="AH10" s="48">
        <v>3470</v>
      </c>
      <c r="AI10" s="48">
        <v>210</v>
      </c>
      <c r="AJ10" s="48">
        <v>362</v>
      </c>
      <c r="AK10" s="48">
        <v>731</v>
      </c>
      <c r="AL10" s="48">
        <v>57</v>
      </c>
      <c r="AM10" s="48">
        <v>236</v>
      </c>
      <c r="AN10" s="49">
        <v>13138</v>
      </c>
    </row>
    <row r="11" spans="2:40" ht="20.100000000000001" customHeight="1" x14ac:dyDescent="0.3">
      <c r="B11" s="5"/>
      <c r="C11" s="15" t="s">
        <v>74</v>
      </c>
      <c r="D11" s="48">
        <v>366</v>
      </c>
      <c r="E11" s="48">
        <v>71</v>
      </c>
      <c r="F11" s="48">
        <v>1027</v>
      </c>
      <c r="G11" s="48">
        <v>31</v>
      </c>
      <c r="H11" s="48">
        <v>25</v>
      </c>
      <c r="I11" s="48">
        <v>161</v>
      </c>
      <c r="J11" s="48">
        <v>236</v>
      </c>
      <c r="K11" s="48">
        <v>111</v>
      </c>
      <c r="L11" s="48">
        <v>0</v>
      </c>
      <c r="M11" s="48">
        <v>146</v>
      </c>
      <c r="N11" s="48">
        <v>255</v>
      </c>
      <c r="O11" s="48">
        <v>60</v>
      </c>
      <c r="P11" s="48">
        <v>19</v>
      </c>
      <c r="Q11" s="48">
        <v>2</v>
      </c>
      <c r="R11" s="48">
        <v>25</v>
      </c>
      <c r="S11" s="48">
        <v>141</v>
      </c>
      <c r="T11" s="48">
        <v>46</v>
      </c>
      <c r="U11" s="48">
        <v>19</v>
      </c>
      <c r="V11" s="48">
        <v>84</v>
      </c>
      <c r="W11" s="48">
        <v>30</v>
      </c>
      <c r="X11" s="48">
        <v>13</v>
      </c>
      <c r="Y11" s="48">
        <v>743</v>
      </c>
      <c r="Z11" s="48">
        <v>883</v>
      </c>
      <c r="AA11" s="48">
        <v>55</v>
      </c>
      <c r="AB11" s="48">
        <v>425</v>
      </c>
      <c r="AC11" s="48">
        <v>1410</v>
      </c>
      <c r="AD11" s="48">
        <v>10</v>
      </c>
      <c r="AE11" s="48">
        <v>3</v>
      </c>
      <c r="AF11" s="48">
        <v>314</v>
      </c>
      <c r="AG11" s="48">
        <v>32</v>
      </c>
      <c r="AH11" s="48">
        <v>1767</v>
      </c>
      <c r="AI11" s="48">
        <v>101</v>
      </c>
      <c r="AJ11" s="48">
        <v>105</v>
      </c>
      <c r="AK11" s="48">
        <v>927</v>
      </c>
      <c r="AL11" s="48">
        <v>3</v>
      </c>
      <c r="AM11" s="48">
        <v>48</v>
      </c>
      <c r="AN11" s="49">
        <v>9694</v>
      </c>
    </row>
    <row r="12" spans="2:40" ht="20.100000000000001" customHeight="1" x14ac:dyDescent="0.3">
      <c r="B12" s="5"/>
      <c r="C12" s="15" t="s">
        <v>46</v>
      </c>
      <c r="D12" s="48">
        <v>87</v>
      </c>
      <c r="E12" s="48">
        <v>36</v>
      </c>
      <c r="F12" s="48">
        <v>107</v>
      </c>
      <c r="G12" s="48">
        <v>41</v>
      </c>
      <c r="H12" s="48">
        <v>36</v>
      </c>
      <c r="I12" s="48">
        <v>818</v>
      </c>
      <c r="J12" s="48">
        <v>8</v>
      </c>
      <c r="K12" s="48">
        <v>21</v>
      </c>
      <c r="L12" s="48">
        <v>119</v>
      </c>
      <c r="M12" s="48">
        <v>34</v>
      </c>
      <c r="N12" s="48">
        <v>80</v>
      </c>
      <c r="O12" s="48">
        <v>4</v>
      </c>
      <c r="P12" s="48">
        <v>252</v>
      </c>
      <c r="Q12" s="48">
        <v>300</v>
      </c>
      <c r="R12" s="48">
        <v>352</v>
      </c>
      <c r="S12" s="48">
        <v>40</v>
      </c>
      <c r="T12" s="48">
        <v>99</v>
      </c>
      <c r="U12" s="48">
        <v>115</v>
      </c>
      <c r="V12" s="48">
        <v>120</v>
      </c>
      <c r="W12" s="48">
        <v>37</v>
      </c>
      <c r="X12" s="48">
        <v>8</v>
      </c>
      <c r="Y12" s="48">
        <v>22</v>
      </c>
      <c r="Z12" s="48">
        <v>446</v>
      </c>
      <c r="AA12" s="48">
        <v>4</v>
      </c>
      <c r="AB12" s="48">
        <v>392</v>
      </c>
      <c r="AC12" s="48">
        <v>18</v>
      </c>
      <c r="AD12" s="48">
        <v>0</v>
      </c>
      <c r="AE12" s="48">
        <v>3</v>
      </c>
      <c r="AF12" s="48">
        <v>339</v>
      </c>
      <c r="AG12" s="48">
        <v>122</v>
      </c>
      <c r="AH12" s="48">
        <v>1882</v>
      </c>
      <c r="AI12" s="48">
        <v>37</v>
      </c>
      <c r="AJ12" s="48">
        <v>1559</v>
      </c>
      <c r="AK12" s="48">
        <v>629</v>
      </c>
      <c r="AL12" s="48">
        <v>127</v>
      </c>
      <c r="AM12" s="48">
        <v>36</v>
      </c>
      <c r="AN12" s="49">
        <v>8330</v>
      </c>
    </row>
    <row r="13" spans="2:40" ht="20.100000000000001" customHeight="1" x14ac:dyDescent="0.3">
      <c r="B13" s="5"/>
      <c r="C13" s="15" t="s">
        <v>45</v>
      </c>
      <c r="D13" s="48">
        <v>40</v>
      </c>
      <c r="E13" s="48">
        <v>12</v>
      </c>
      <c r="F13" s="48">
        <v>272</v>
      </c>
      <c r="G13" s="48">
        <v>8</v>
      </c>
      <c r="H13" s="48">
        <v>5</v>
      </c>
      <c r="I13" s="48">
        <v>554</v>
      </c>
      <c r="J13" s="48">
        <v>11</v>
      </c>
      <c r="K13" s="48">
        <v>21</v>
      </c>
      <c r="L13" s="48">
        <v>15</v>
      </c>
      <c r="M13" s="48">
        <v>16</v>
      </c>
      <c r="N13" s="48">
        <v>9</v>
      </c>
      <c r="O13" s="48">
        <v>17</v>
      </c>
      <c r="P13" s="48">
        <v>361</v>
      </c>
      <c r="Q13" s="48">
        <v>79</v>
      </c>
      <c r="R13" s="48">
        <v>102</v>
      </c>
      <c r="S13" s="48">
        <v>15</v>
      </c>
      <c r="T13" s="48">
        <v>74</v>
      </c>
      <c r="U13" s="48">
        <v>28</v>
      </c>
      <c r="V13" s="48">
        <v>5</v>
      </c>
      <c r="W13" s="48">
        <v>86</v>
      </c>
      <c r="X13" s="48">
        <v>2</v>
      </c>
      <c r="Y13" s="48">
        <v>56</v>
      </c>
      <c r="Z13" s="48">
        <v>39</v>
      </c>
      <c r="AA13" s="48">
        <v>81</v>
      </c>
      <c r="AB13" s="48">
        <v>220</v>
      </c>
      <c r="AC13" s="48">
        <v>25</v>
      </c>
      <c r="AD13" s="48">
        <v>8</v>
      </c>
      <c r="AE13" s="48">
        <v>16</v>
      </c>
      <c r="AF13" s="48">
        <v>136</v>
      </c>
      <c r="AG13" s="48">
        <v>170</v>
      </c>
      <c r="AH13" s="48">
        <v>1784</v>
      </c>
      <c r="AI13" s="48">
        <v>29</v>
      </c>
      <c r="AJ13" s="48">
        <v>246</v>
      </c>
      <c r="AK13" s="48">
        <v>180</v>
      </c>
      <c r="AL13" s="48">
        <v>25</v>
      </c>
      <c r="AM13" s="48">
        <v>49</v>
      </c>
      <c r="AN13" s="49">
        <v>4796</v>
      </c>
    </row>
    <row r="14" spans="2:40" ht="20.100000000000001" customHeight="1" x14ac:dyDescent="0.3">
      <c r="B14" s="5"/>
      <c r="C14" s="15" t="s">
        <v>86</v>
      </c>
      <c r="D14" s="48">
        <v>387</v>
      </c>
      <c r="E14" s="48">
        <v>4</v>
      </c>
      <c r="F14" s="48">
        <v>3</v>
      </c>
      <c r="G14" s="48">
        <v>192</v>
      </c>
      <c r="H14" s="48">
        <v>270</v>
      </c>
      <c r="I14" s="48">
        <v>0</v>
      </c>
      <c r="J14" s="48">
        <v>0</v>
      </c>
      <c r="K14" s="48">
        <v>12</v>
      </c>
      <c r="L14" s="48">
        <v>1</v>
      </c>
      <c r="M14" s="48">
        <v>479</v>
      </c>
      <c r="N14" s="48">
        <v>10</v>
      </c>
      <c r="O14" s="48">
        <v>30</v>
      </c>
      <c r="P14" s="48">
        <v>2</v>
      </c>
      <c r="Q14" s="48">
        <v>874</v>
      </c>
      <c r="R14" s="48">
        <v>3</v>
      </c>
      <c r="S14" s="48">
        <v>0</v>
      </c>
      <c r="T14" s="48">
        <v>1</v>
      </c>
      <c r="U14" s="48">
        <v>6</v>
      </c>
      <c r="V14" s="48">
        <v>279</v>
      </c>
      <c r="W14" s="48">
        <v>35</v>
      </c>
      <c r="X14" s="48">
        <v>8</v>
      </c>
      <c r="Y14" s="48">
        <v>4</v>
      </c>
      <c r="Z14" s="48">
        <v>2</v>
      </c>
      <c r="AA14" s="48">
        <v>23</v>
      </c>
      <c r="AB14" s="48">
        <v>179</v>
      </c>
      <c r="AC14" s="48">
        <v>907</v>
      </c>
      <c r="AD14" s="48">
        <v>0</v>
      </c>
      <c r="AE14" s="48">
        <v>1</v>
      </c>
      <c r="AF14" s="48">
        <v>7</v>
      </c>
      <c r="AG14" s="48">
        <v>349</v>
      </c>
      <c r="AH14" s="48">
        <v>22</v>
      </c>
      <c r="AI14" s="48">
        <v>257</v>
      </c>
      <c r="AJ14" s="48">
        <v>0</v>
      </c>
      <c r="AK14" s="48">
        <v>230</v>
      </c>
      <c r="AL14" s="48">
        <v>14</v>
      </c>
      <c r="AM14" s="48">
        <v>14</v>
      </c>
      <c r="AN14" s="49">
        <v>4605</v>
      </c>
    </row>
    <row r="15" spans="2:40" ht="20.100000000000001" customHeight="1" x14ac:dyDescent="0.3">
      <c r="B15" s="5"/>
      <c r="C15" s="15" t="s">
        <v>142</v>
      </c>
      <c r="D15" s="48">
        <v>38</v>
      </c>
      <c r="E15" s="48">
        <v>21</v>
      </c>
      <c r="F15" s="48">
        <v>300</v>
      </c>
      <c r="G15" s="48">
        <v>10</v>
      </c>
      <c r="H15" s="48">
        <v>15</v>
      </c>
      <c r="I15" s="48">
        <v>85</v>
      </c>
      <c r="J15" s="48">
        <v>15</v>
      </c>
      <c r="K15" s="48">
        <v>70</v>
      </c>
      <c r="L15" s="48">
        <v>44</v>
      </c>
      <c r="M15" s="48">
        <v>88</v>
      </c>
      <c r="N15" s="48">
        <v>57</v>
      </c>
      <c r="O15" s="48">
        <v>3</v>
      </c>
      <c r="P15" s="48">
        <v>101</v>
      </c>
      <c r="Q15" s="48">
        <v>25</v>
      </c>
      <c r="R15" s="48">
        <v>53</v>
      </c>
      <c r="S15" s="48">
        <v>163</v>
      </c>
      <c r="T15" s="48">
        <v>102</v>
      </c>
      <c r="U15" s="48">
        <v>107</v>
      </c>
      <c r="V15" s="48">
        <v>115</v>
      </c>
      <c r="W15" s="48">
        <v>152</v>
      </c>
      <c r="X15" s="48">
        <v>13</v>
      </c>
      <c r="Y15" s="48">
        <v>24</v>
      </c>
      <c r="Z15" s="48">
        <v>205</v>
      </c>
      <c r="AA15" s="48">
        <v>10</v>
      </c>
      <c r="AB15" s="48">
        <v>226</v>
      </c>
      <c r="AC15" s="48">
        <v>47</v>
      </c>
      <c r="AD15" s="48">
        <v>0</v>
      </c>
      <c r="AE15" s="48">
        <v>0</v>
      </c>
      <c r="AF15" s="48">
        <v>69</v>
      </c>
      <c r="AG15" s="48">
        <v>86</v>
      </c>
      <c r="AH15" s="48">
        <v>296</v>
      </c>
      <c r="AI15" s="48">
        <v>52</v>
      </c>
      <c r="AJ15" s="48">
        <v>1144</v>
      </c>
      <c r="AK15" s="48">
        <v>618</v>
      </c>
      <c r="AL15" s="48">
        <v>68</v>
      </c>
      <c r="AM15" s="48">
        <v>110</v>
      </c>
      <c r="AN15" s="49">
        <v>4532</v>
      </c>
    </row>
    <row r="16" spans="2:40" ht="20.100000000000001" customHeight="1" x14ac:dyDescent="0.3">
      <c r="B16" s="5"/>
      <c r="C16" s="15" t="s">
        <v>43</v>
      </c>
      <c r="D16" s="48">
        <v>15</v>
      </c>
      <c r="E16" s="48">
        <v>50</v>
      </c>
      <c r="F16" s="48">
        <v>53</v>
      </c>
      <c r="G16" s="48">
        <v>28</v>
      </c>
      <c r="H16" s="48">
        <v>23</v>
      </c>
      <c r="I16" s="48">
        <v>420</v>
      </c>
      <c r="J16" s="48">
        <v>26</v>
      </c>
      <c r="K16" s="48">
        <v>21</v>
      </c>
      <c r="L16" s="48">
        <v>36</v>
      </c>
      <c r="M16" s="48">
        <v>88</v>
      </c>
      <c r="N16" s="48">
        <v>61</v>
      </c>
      <c r="O16" s="48">
        <v>1</v>
      </c>
      <c r="P16" s="48">
        <v>186</v>
      </c>
      <c r="Q16" s="48">
        <v>93</v>
      </c>
      <c r="R16" s="48">
        <v>116</v>
      </c>
      <c r="S16" s="48">
        <v>68</v>
      </c>
      <c r="T16" s="48">
        <v>93</v>
      </c>
      <c r="U16" s="48">
        <v>83</v>
      </c>
      <c r="V16" s="48">
        <v>67</v>
      </c>
      <c r="W16" s="48">
        <v>125</v>
      </c>
      <c r="X16" s="48">
        <v>11</v>
      </c>
      <c r="Y16" s="48">
        <v>57</v>
      </c>
      <c r="Z16" s="48">
        <v>149</v>
      </c>
      <c r="AA16" s="48">
        <v>3</v>
      </c>
      <c r="AB16" s="48">
        <v>166</v>
      </c>
      <c r="AC16" s="48">
        <v>39</v>
      </c>
      <c r="AD16" s="48">
        <v>1</v>
      </c>
      <c r="AE16" s="48">
        <v>2</v>
      </c>
      <c r="AF16" s="48">
        <v>160</v>
      </c>
      <c r="AG16" s="48">
        <v>41</v>
      </c>
      <c r="AH16" s="48">
        <v>347</v>
      </c>
      <c r="AI16" s="48">
        <v>18</v>
      </c>
      <c r="AJ16" s="48">
        <v>1017</v>
      </c>
      <c r="AK16" s="48">
        <v>418</v>
      </c>
      <c r="AL16" s="48">
        <v>65</v>
      </c>
      <c r="AM16" s="48">
        <v>37</v>
      </c>
      <c r="AN16" s="49">
        <v>4184</v>
      </c>
    </row>
    <row r="17" spans="2:40" ht="20.100000000000001" customHeight="1" x14ac:dyDescent="0.3">
      <c r="B17" s="5"/>
      <c r="C17" s="15" t="s">
        <v>102</v>
      </c>
      <c r="D17" s="48">
        <v>111</v>
      </c>
      <c r="E17" s="48">
        <v>17</v>
      </c>
      <c r="F17" s="48">
        <v>536</v>
      </c>
      <c r="G17" s="48">
        <v>15</v>
      </c>
      <c r="H17" s="48">
        <v>12</v>
      </c>
      <c r="I17" s="48">
        <v>443</v>
      </c>
      <c r="J17" s="48">
        <v>23</v>
      </c>
      <c r="K17" s="48">
        <v>21</v>
      </c>
      <c r="L17" s="48">
        <v>65</v>
      </c>
      <c r="M17" s="48">
        <v>167</v>
      </c>
      <c r="N17" s="48">
        <v>48</v>
      </c>
      <c r="O17" s="48">
        <v>13</v>
      </c>
      <c r="P17" s="48">
        <v>78</v>
      </c>
      <c r="Q17" s="48">
        <v>133</v>
      </c>
      <c r="R17" s="48">
        <v>72</v>
      </c>
      <c r="S17" s="48">
        <v>2</v>
      </c>
      <c r="T17" s="48">
        <v>21</v>
      </c>
      <c r="U17" s="48">
        <v>25</v>
      </c>
      <c r="V17" s="48">
        <v>19</v>
      </c>
      <c r="W17" s="48">
        <v>31</v>
      </c>
      <c r="X17" s="48">
        <v>11</v>
      </c>
      <c r="Y17" s="48">
        <v>82</v>
      </c>
      <c r="Z17" s="48">
        <v>57</v>
      </c>
      <c r="AA17" s="48">
        <v>27</v>
      </c>
      <c r="AB17" s="48">
        <v>430</v>
      </c>
      <c r="AC17" s="48">
        <v>45</v>
      </c>
      <c r="AD17" s="48">
        <v>13</v>
      </c>
      <c r="AE17" s="48">
        <v>33</v>
      </c>
      <c r="AF17" s="48">
        <v>234</v>
      </c>
      <c r="AG17" s="48">
        <v>159</v>
      </c>
      <c r="AH17" s="48">
        <v>518</v>
      </c>
      <c r="AI17" s="48">
        <v>65</v>
      </c>
      <c r="AJ17" s="48">
        <v>17</v>
      </c>
      <c r="AK17" s="48">
        <v>282</v>
      </c>
      <c r="AL17" s="48">
        <v>13</v>
      </c>
      <c r="AM17" s="48">
        <v>23</v>
      </c>
      <c r="AN17" s="49">
        <v>3861</v>
      </c>
    </row>
    <row r="18" spans="2:40" ht="20.100000000000001" customHeight="1" x14ac:dyDescent="0.3">
      <c r="B18" s="5"/>
      <c r="C18" s="15" t="s">
        <v>48</v>
      </c>
      <c r="D18" s="48">
        <v>41</v>
      </c>
      <c r="E18" s="48">
        <v>19</v>
      </c>
      <c r="F18" s="48">
        <v>51</v>
      </c>
      <c r="G18" s="48">
        <v>22</v>
      </c>
      <c r="H18" s="48">
        <v>14</v>
      </c>
      <c r="I18" s="48">
        <v>478</v>
      </c>
      <c r="J18" s="48">
        <v>10</v>
      </c>
      <c r="K18" s="48">
        <v>23</v>
      </c>
      <c r="L18" s="48">
        <v>34</v>
      </c>
      <c r="M18" s="48">
        <v>13</v>
      </c>
      <c r="N18" s="48">
        <v>51</v>
      </c>
      <c r="O18" s="48">
        <v>5</v>
      </c>
      <c r="P18" s="48">
        <v>145</v>
      </c>
      <c r="Q18" s="48">
        <v>30</v>
      </c>
      <c r="R18" s="48">
        <v>108</v>
      </c>
      <c r="S18" s="48">
        <v>12</v>
      </c>
      <c r="T18" s="48">
        <v>41</v>
      </c>
      <c r="U18" s="48">
        <v>116</v>
      </c>
      <c r="V18" s="48">
        <v>23</v>
      </c>
      <c r="W18" s="48">
        <v>107</v>
      </c>
      <c r="X18" s="48">
        <v>13</v>
      </c>
      <c r="Y18" s="48">
        <v>93</v>
      </c>
      <c r="Z18" s="48">
        <v>112</v>
      </c>
      <c r="AA18" s="48">
        <v>16</v>
      </c>
      <c r="AB18" s="48">
        <v>100</v>
      </c>
      <c r="AC18" s="48">
        <v>48</v>
      </c>
      <c r="AD18" s="48">
        <v>0</v>
      </c>
      <c r="AE18" s="48">
        <v>4</v>
      </c>
      <c r="AF18" s="48">
        <v>89</v>
      </c>
      <c r="AG18" s="48">
        <v>84</v>
      </c>
      <c r="AH18" s="48">
        <v>242</v>
      </c>
      <c r="AI18" s="48">
        <v>19</v>
      </c>
      <c r="AJ18" s="48">
        <v>1394</v>
      </c>
      <c r="AK18" s="48">
        <v>215</v>
      </c>
      <c r="AL18" s="48">
        <v>36</v>
      </c>
      <c r="AM18" s="48">
        <v>29</v>
      </c>
      <c r="AN18" s="49">
        <v>3837</v>
      </c>
    </row>
    <row r="19" spans="2:40" ht="20.100000000000001" customHeight="1" x14ac:dyDescent="0.3">
      <c r="B19" s="5"/>
      <c r="C19" s="15" t="s">
        <v>185</v>
      </c>
      <c r="D19" s="48">
        <v>16</v>
      </c>
      <c r="E19" s="48">
        <v>65</v>
      </c>
      <c r="F19" s="48">
        <v>91</v>
      </c>
      <c r="G19" s="48">
        <v>30</v>
      </c>
      <c r="H19" s="48">
        <v>27</v>
      </c>
      <c r="I19" s="48">
        <v>308</v>
      </c>
      <c r="J19" s="48">
        <v>35</v>
      </c>
      <c r="K19" s="48">
        <v>30</v>
      </c>
      <c r="L19" s="48">
        <v>5</v>
      </c>
      <c r="M19" s="48">
        <v>46</v>
      </c>
      <c r="N19" s="48">
        <v>59</v>
      </c>
      <c r="O19" s="48">
        <v>0</v>
      </c>
      <c r="P19" s="48">
        <v>127</v>
      </c>
      <c r="Q19" s="48">
        <v>85</v>
      </c>
      <c r="R19" s="48">
        <v>68</v>
      </c>
      <c r="S19" s="48">
        <v>54</v>
      </c>
      <c r="T19" s="48">
        <v>72</v>
      </c>
      <c r="U19" s="48">
        <v>93</v>
      </c>
      <c r="V19" s="48">
        <v>87</v>
      </c>
      <c r="W19" s="48">
        <v>96</v>
      </c>
      <c r="X19" s="48">
        <v>9</v>
      </c>
      <c r="Y19" s="48">
        <v>62</v>
      </c>
      <c r="Z19" s="48">
        <v>119</v>
      </c>
      <c r="AA19" s="48">
        <v>5</v>
      </c>
      <c r="AB19" s="48">
        <v>284</v>
      </c>
      <c r="AC19" s="48">
        <v>55</v>
      </c>
      <c r="AD19" s="48">
        <v>0</v>
      </c>
      <c r="AE19" s="48">
        <v>1</v>
      </c>
      <c r="AF19" s="48">
        <v>128</v>
      </c>
      <c r="AG19" s="48">
        <v>50</v>
      </c>
      <c r="AH19" s="48">
        <v>195</v>
      </c>
      <c r="AI19" s="48">
        <v>24</v>
      </c>
      <c r="AJ19" s="48">
        <v>1066</v>
      </c>
      <c r="AK19" s="48">
        <v>289</v>
      </c>
      <c r="AL19" s="48">
        <v>60</v>
      </c>
      <c r="AM19" s="48">
        <v>52</v>
      </c>
      <c r="AN19" s="49">
        <v>3793</v>
      </c>
    </row>
    <row r="20" spans="2:40" ht="20.100000000000001" customHeight="1" x14ac:dyDescent="0.3">
      <c r="B20" s="5"/>
      <c r="C20" s="15" t="s">
        <v>87</v>
      </c>
      <c r="D20" s="48">
        <v>159</v>
      </c>
      <c r="E20" s="48">
        <v>23</v>
      </c>
      <c r="F20" s="48">
        <v>9</v>
      </c>
      <c r="G20" s="48">
        <v>18</v>
      </c>
      <c r="H20" s="48">
        <v>21</v>
      </c>
      <c r="I20" s="48">
        <v>0</v>
      </c>
      <c r="J20" s="48">
        <v>5</v>
      </c>
      <c r="K20" s="48">
        <v>26</v>
      </c>
      <c r="L20" s="48">
        <v>70</v>
      </c>
      <c r="M20" s="48">
        <v>21</v>
      </c>
      <c r="N20" s="48">
        <v>16</v>
      </c>
      <c r="O20" s="48">
        <v>1</v>
      </c>
      <c r="P20" s="48">
        <v>283</v>
      </c>
      <c r="Q20" s="48">
        <v>76</v>
      </c>
      <c r="R20" s="48">
        <v>161</v>
      </c>
      <c r="S20" s="48">
        <v>1</v>
      </c>
      <c r="T20" s="48">
        <v>30</v>
      </c>
      <c r="U20" s="48">
        <v>18</v>
      </c>
      <c r="V20" s="48">
        <v>24</v>
      </c>
      <c r="W20" s="48">
        <v>38</v>
      </c>
      <c r="X20" s="48">
        <v>2</v>
      </c>
      <c r="Y20" s="48">
        <v>59</v>
      </c>
      <c r="Z20" s="48">
        <v>7</v>
      </c>
      <c r="AA20" s="48">
        <v>1</v>
      </c>
      <c r="AB20" s="48">
        <v>91</v>
      </c>
      <c r="AC20" s="48">
        <v>75</v>
      </c>
      <c r="AD20" s="48">
        <v>0</v>
      </c>
      <c r="AE20" s="48">
        <v>52</v>
      </c>
      <c r="AF20" s="48">
        <v>138</v>
      </c>
      <c r="AG20" s="48">
        <v>10</v>
      </c>
      <c r="AH20" s="48">
        <v>311</v>
      </c>
      <c r="AI20" s="48">
        <v>36</v>
      </c>
      <c r="AJ20" s="48">
        <v>0</v>
      </c>
      <c r="AK20" s="48">
        <v>186</v>
      </c>
      <c r="AL20" s="48">
        <v>5</v>
      </c>
      <c r="AM20" s="48">
        <v>5</v>
      </c>
      <c r="AN20" s="49">
        <v>1978</v>
      </c>
    </row>
    <row r="21" spans="2:40" ht="20.100000000000001" customHeight="1" x14ac:dyDescent="0.3">
      <c r="B21" s="5"/>
      <c r="C21" s="15" t="s">
        <v>53</v>
      </c>
      <c r="D21" s="48">
        <v>26</v>
      </c>
      <c r="E21" s="48">
        <v>10</v>
      </c>
      <c r="F21" s="48">
        <v>26</v>
      </c>
      <c r="G21" s="48">
        <v>6</v>
      </c>
      <c r="H21" s="48">
        <v>66</v>
      </c>
      <c r="I21" s="48">
        <v>94</v>
      </c>
      <c r="J21" s="48">
        <v>9</v>
      </c>
      <c r="K21" s="48">
        <v>13</v>
      </c>
      <c r="L21" s="48">
        <v>6</v>
      </c>
      <c r="M21" s="48">
        <v>22</v>
      </c>
      <c r="N21" s="48">
        <v>4</v>
      </c>
      <c r="O21" s="48">
        <v>1</v>
      </c>
      <c r="P21" s="48">
        <v>7</v>
      </c>
      <c r="Q21" s="48">
        <v>14</v>
      </c>
      <c r="R21" s="48">
        <v>12</v>
      </c>
      <c r="S21" s="48">
        <v>27</v>
      </c>
      <c r="T21" s="48">
        <v>5</v>
      </c>
      <c r="U21" s="48">
        <v>29</v>
      </c>
      <c r="V21" s="48">
        <v>18</v>
      </c>
      <c r="W21" s="48">
        <v>17</v>
      </c>
      <c r="X21" s="48">
        <v>3</v>
      </c>
      <c r="Y21" s="48">
        <v>11</v>
      </c>
      <c r="Z21" s="48">
        <v>38</v>
      </c>
      <c r="AA21" s="48">
        <v>1</v>
      </c>
      <c r="AB21" s="48">
        <v>39</v>
      </c>
      <c r="AC21" s="48">
        <v>17</v>
      </c>
      <c r="AD21" s="48">
        <v>0</v>
      </c>
      <c r="AE21" s="48">
        <v>3</v>
      </c>
      <c r="AF21" s="48">
        <v>26</v>
      </c>
      <c r="AG21" s="48">
        <v>14</v>
      </c>
      <c r="AH21" s="48">
        <v>1301</v>
      </c>
      <c r="AI21" s="48">
        <v>10</v>
      </c>
      <c r="AJ21" s="48">
        <v>24</v>
      </c>
      <c r="AK21" s="48">
        <v>33</v>
      </c>
      <c r="AL21" s="48">
        <v>4</v>
      </c>
      <c r="AM21" s="48">
        <v>4</v>
      </c>
      <c r="AN21" s="49">
        <v>1940</v>
      </c>
    </row>
    <row r="22" spans="2:40" ht="20.100000000000001" customHeight="1" x14ac:dyDescent="0.3">
      <c r="B22" s="5"/>
      <c r="C22" s="15" t="s">
        <v>44</v>
      </c>
      <c r="D22" s="48">
        <v>51</v>
      </c>
      <c r="E22" s="48">
        <v>40</v>
      </c>
      <c r="F22" s="48">
        <v>163</v>
      </c>
      <c r="G22" s="48">
        <v>30</v>
      </c>
      <c r="H22" s="48">
        <v>6</v>
      </c>
      <c r="I22" s="48">
        <v>12</v>
      </c>
      <c r="J22" s="48">
        <v>31</v>
      </c>
      <c r="K22" s="48">
        <v>35</v>
      </c>
      <c r="L22" s="48">
        <v>0</v>
      </c>
      <c r="M22" s="48">
        <v>23</v>
      </c>
      <c r="N22" s="48">
        <v>21</v>
      </c>
      <c r="O22" s="48">
        <v>12</v>
      </c>
      <c r="P22" s="48">
        <v>47</v>
      </c>
      <c r="Q22" s="48">
        <v>0</v>
      </c>
      <c r="R22" s="48">
        <v>69</v>
      </c>
      <c r="S22" s="48">
        <v>17</v>
      </c>
      <c r="T22" s="48">
        <v>17</v>
      </c>
      <c r="U22" s="48">
        <v>18</v>
      </c>
      <c r="V22" s="48">
        <v>29</v>
      </c>
      <c r="W22" s="48">
        <v>17</v>
      </c>
      <c r="X22" s="48">
        <v>14</v>
      </c>
      <c r="Y22" s="48">
        <v>68</v>
      </c>
      <c r="Z22" s="48">
        <v>52</v>
      </c>
      <c r="AA22" s="48">
        <v>13</v>
      </c>
      <c r="AB22" s="48">
        <v>105</v>
      </c>
      <c r="AC22" s="48">
        <v>102</v>
      </c>
      <c r="AD22" s="48">
        <v>2</v>
      </c>
      <c r="AE22" s="48">
        <v>9</v>
      </c>
      <c r="AF22" s="48">
        <v>58</v>
      </c>
      <c r="AG22" s="48">
        <v>11</v>
      </c>
      <c r="AH22" s="48">
        <v>288</v>
      </c>
      <c r="AI22" s="48">
        <v>16</v>
      </c>
      <c r="AJ22" s="48">
        <v>0</v>
      </c>
      <c r="AK22" s="48">
        <v>302</v>
      </c>
      <c r="AL22" s="48">
        <v>0</v>
      </c>
      <c r="AM22" s="48">
        <v>29</v>
      </c>
      <c r="AN22" s="49">
        <v>1707</v>
      </c>
    </row>
    <row r="23" spans="2:40" ht="20.100000000000001" customHeight="1" x14ac:dyDescent="0.3">
      <c r="B23" s="5"/>
      <c r="C23" s="15" t="s">
        <v>99</v>
      </c>
      <c r="D23" s="48">
        <v>27</v>
      </c>
      <c r="E23" s="48">
        <v>8</v>
      </c>
      <c r="F23" s="48">
        <v>42</v>
      </c>
      <c r="G23" s="48">
        <v>17</v>
      </c>
      <c r="H23" s="48">
        <v>16</v>
      </c>
      <c r="I23" s="48">
        <v>0</v>
      </c>
      <c r="J23" s="48">
        <v>1</v>
      </c>
      <c r="K23" s="48">
        <v>10</v>
      </c>
      <c r="L23" s="48">
        <v>25</v>
      </c>
      <c r="M23" s="48">
        <v>77</v>
      </c>
      <c r="N23" s="48">
        <v>11</v>
      </c>
      <c r="O23" s="48">
        <v>0</v>
      </c>
      <c r="P23" s="48">
        <v>20</v>
      </c>
      <c r="Q23" s="48">
        <v>94</v>
      </c>
      <c r="R23" s="48">
        <v>36</v>
      </c>
      <c r="S23" s="48">
        <v>19</v>
      </c>
      <c r="T23" s="48">
        <v>2</v>
      </c>
      <c r="U23" s="48">
        <v>27</v>
      </c>
      <c r="V23" s="48">
        <v>10</v>
      </c>
      <c r="W23" s="48">
        <v>36</v>
      </c>
      <c r="X23" s="48">
        <v>11</v>
      </c>
      <c r="Y23" s="48">
        <v>9</v>
      </c>
      <c r="Z23" s="48">
        <v>39</v>
      </c>
      <c r="AA23" s="48">
        <v>10</v>
      </c>
      <c r="AB23" s="48">
        <v>83</v>
      </c>
      <c r="AC23" s="48">
        <v>283</v>
      </c>
      <c r="AD23" s="48">
        <v>3</v>
      </c>
      <c r="AE23" s="48">
        <v>13</v>
      </c>
      <c r="AF23" s="48">
        <v>73</v>
      </c>
      <c r="AG23" s="48">
        <v>61</v>
      </c>
      <c r="AH23" s="48">
        <v>186</v>
      </c>
      <c r="AI23" s="48">
        <v>40</v>
      </c>
      <c r="AJ23" s="48">
        <v>0</v>
      </c>
      <c r="AK23" s="48">
        <v>92</v>
      </c>
      <c r="AL23" s="48">
        <v>10</v>
      </c>
      <c r="AM23" s="48">
        <v>9</v>
      </c>
      <c r="AN23" s="49">
        <v>1400</v>
      </c>
    </row>
    <row r="24" spans="2:40" ht="20.100000000000001" customHeight="1" x14ac:dyDescent="0.3">
      <c r="B24" s="5"/>
      <c r="C24" s="15" t="s">
        <v>143</v>
      </c>
      <c r="D24" s="48">
        <v>1</v>
      </c>
      <c r="E24" s="48">
        <v>0</v>
      </c>
      <c r="F24" s="48">
        <v>1</v>
      </c>
      <c r="G24" s="48">
        <v>0</v>
      </c>
      <c r="H24" s="48">
        <v>1</v>
      </c>
      <c r="I24" s="48">
        <v>58</v>
      </c>
      <c r="J24" s="48">
        <v>0</v>
      </c>
      <c r="K24" s="48">
        <v>5</v>
      </c>
      <c r="L24" s="48">
        <v>1</v>
      </c>
      <c r="M24" s="48">
        <v>3</v>
      </c>
      <c r="N24" s="48">
        <v>43</v>
      </c>
      <c r="O24" s="48">
        <v>0</v>
      </c>
      <c r="P24" s="48">
        <v>67</v>
      </c>
      <c r="Q24" s="48">
        <v>1</v>
      </c>
      <c r="R24" s="48">
        <v>4</v>
      </c>
      <c r="S24" s="48">
        <v>0</v>
      </c>
      <c r="T24" s="48">
        <v>110</v>
      </c>
      <c r="U24" s="48">
        <v>0</v>
      </c>
      <c r="V24" s="48">
        <v>2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15</v>
      </c>
      <c r="AH24" s="48">
        <v>514</v>
      </c>
      <c r="AI24" s="48">
        <v>5</v>
      </c>
      <c r="AJ24" s="48">
        <v>147</v>
      </c>
      <c r="AK24" s="48">
        <v>8</v>
      </c>
      <c r="AL24" s="48">
        <v>0</v>
      </c>
      <c r="AM24" s="48">
        <v>0</v>
      </c>
      <c r="AN24" s="49">
        <v>986</v>
      </c>
    </row>
    <row r="25" spans="2:40" ht="20.100000000000001" customHeight="1" x14ac:dyDescent="0.3">
      <c r="B25" s="5"/>
      <c r="C25" s="15" t="s">
        <v>51</v>
      </c>
      <c r="D25" s="48">
        <v>18</v>
      </c>
      <c r="E25" s="48">
        <v>9</v>
      </c>
      <c r="F25" s="48">
        <v>3</v>
      </c>
      <c r="G25" s="48">
        <v>6</v>
      </c>
      <c r="H25" s="48">
        <v>5</v>
      </c>
      <c r="I25" s="48">
        <v>49</v>
      </c>
      <c r="J25" s="48">
        <v>9</v>
      </c>
      <c r="K25" s="48">
        <v>13</v>
      </c>
      <c r="L25" s="48">
        <v>32</v>
      </c>
      <c r="M25" s="48">
        <v>11</v>
      </c>
      <c r="N25" s="48">
        <v>4</v>
      </c>
      <c r="O25" s="48">
        <v>4</v>
      </c>
      <c r="P25" s="48">
        <v>55</v>
      </c>
      <c r="Q25" s="48">
        <v>6</v>
      </c>
      <c r="R25" s="48">
        <v>29</v>
      </c>
      <c r="S25" s="48">
        <v>8</v>
      </c>
      <c r="T25" s="48">
        <v>8</v>
      </c>
      <c r="U25" s="48">
        <v>10</v>
      </c>
      <c r="V25" s="48">
        <v>13</v>
      </c>
      <c r="W25" s="48">
        <v>17</v>
      </c>
      <c r="X25" s="48">
        <v>10</v>
      </c>
      <c r="Y25" s="48">
        <v>21</v>
      </c>
      <c r="Z25" s="48">
        <v>35</v>
      </c>
      <c r="AA25" s="48">
        <v>6</v>
      </c>
      <c r="AB25" s="48">
        <v>51</v>
      </c>
      <c r="AC25" s="48">
        <v>29</v>
      </c>
      <c r="AD25" s="48">
        <v>2</v>
      </c>
      <c r="AE25" s="48">
        <v>9</v>
      </c>
      <c r="AF25" s="48">
        <v>23</v>
      </c>
      <c r="AG25" s="48">
        <v>10</v>
      </c>
      <c r="AH25" s="48">
        <v>141</v>
      </c>
      <c r="AI25" s="48">
        <v>6</v>
      </c>
      <c r="AJ25" s="48">
        <v>193</v>
      </c>
      <c r="AK25" s="48">
        <v>91</v>
      </c>
      <c r="AL25" s="48">
        <v>10</v>
      </c>
      <c r="AM25" s="48">
        <v>7</v>
      </c>
      <c r="AN25" s="49">
        <v>953</v>
      </c>
    </row>
    <row r="26" spans="2:40" ht="20.100000000000001" customHeight="1" x14ac:dyDescent="0.3">
      <c r="B26" s="5"/>
      <c r="C26" s="15" t="s">
        <v>145</v>
      </c>
      <c r="D26" s="48">
        <v>86</v>
      </c>
      <c r="E26" s="48">
        <v>27</v>
      </c>
      <c r="F26" s="48">
        <v>15</v>
      </c>
      <c r="G26" s="48">
        <v>12</v>
      </c>
      <c r="H26" s="48">
        <v>17</v>
      </c>
      <c r="I26" s="48">
        <v>1</v>
      </c>
      <c r="J26" s="48">
        <v>6</v>
      </c>
      <c r="K26" s="48">
        <v>31</v>
      </c>
      <c r="L26" s="48">
        <v>41</v>
      </c>
      <c r="M26" s="48">
        <v>27</v>
      </c>
      <c r="N26" s="48">
        <v>7</v>
      </c>
      <c r="O26" s="48">
        <v>10</v>
      </c>
      <c r="P26" s="48">
        <v>9</v>
      </c>
      <c r="Q26" s="48">
        <v>2</v>
      </c>
      <c r="R26" s="48">
        <v>18</v>
      </c>
      <c r="S26" s="48">
        <v>43</v>
      </c>
      <c r="T26" s="48">
        <v>12</v>
      </c>
      <c r="U26" s="48">
        <v>5</v>
      </c>
      <c r="V26" s="48">
        <v>13</v>
      </c>
      <c r="W26" s="48">
        <v>105</v>
      </c>
      <c r="X26" s="48">
        <v>4</v>
      </c>
      <c r="Y26" s="48">
        <v>2</v>
      </c>
      <c r="Z26" s="48">
        <v>21</v>
      </c>
      <c r="AA26" s="48">
        <v>2</v>
      </c>
      <c r="AB26" s="48">
        <v>29</v>
      </c>
      <c r="AC26" s="48">
        <v>4</v>
      </c>
      <c r="AD26" s="48">
        <v>0</v>
      </c>
      <c r="AE26" s="48">
        <v>19</v>
      </c>
      <c r="AF26" s="48">
        <v>2</v>
      </c>
      <c r="AG26" s="48">
        <v>10</v>
      </c>
      <c r="AH26" s="48">
        <v>86</v>
      </c>
      <c r="AI26" s="48">
        <v>8</v>
      </c>
      <c r="AJ26" s="48">
        <v>132</v>
      </c>
      <c r="AK26" s="48">
        <v>46</v>
      </c>
      <c r="AL26" s="48">
        <v>19</v>
      </c>
      <c r="AM26" s="48">
        <v>28</v>
      </c>
      <c r="AN26" s="49">
        <v>899</v>
      </c>
    </row>
    <row r="27" spans="2:40" ht="20.100000000000001" customHeight="1" x14ac:dyDescent="0.3">
      <c r="B27" s="5"/>
      <c r="C27" s="15" t="s">
        <v>49</v>
      </c>
      <c r="D27" s="48">
        <v>6</v>
      </c>
      <c r="E27" s="48">
        <v>1</v>
      </c>
      <c r="F27" s="48">
        <v>3</v>
      </c>
      <c r="G27" s="48">
        <v>5</v>
      </c>
      <c r="H27" s="48">
        <v>5</v>
      </c>
      <c r="I27" s="48">
        <v>214</v>
      </c>
      <c r="J27" s="48">
        <v>3</v>
      </c>
      <c r="K27" s="48">
        <v>2</v>
      </c>
      <c r="L27" s="48">
        <v>4</v>
      </c>
      <c r="M27" s="48">
        <v>3</v>
      </c>
      <c r="N27" s="48">
        <v>0</v>
      </c>
      <c r="O27" s="48">
        <v>0</v>
      </c>
      <c r="P27" s="48">
        <v>75</v>
      </c>
      <c r="Q27" s="48">
        <v>23</v>
      </c>
      <c r="R27" s="48">
        <v>22</v>
      </c>
      <c r="S27" s="48">
        <v>1</v>
      </c>
      <c r="T27" s="48">
        <v>0</v>
      </c>
      <c r="U27" s="48">
        <v>9</v>
      </c>
      <c r="V27" s="48">
        <v>12</v>
      </c>
      <c r="W27" s="48">
        <v>5</v>
      </c>
      <c r="X27" s="48">
        <v>0</v>
      </c>
      <c r="Y27" s="48">
        <v>2</v>
      </c>
      <c r="Z27" s="48">
        <v>52</v>
      </c>
      <c r="AA27" s="48">
        <v>2</v>
      </c>
      <c r="AB27" s="48">
        <v>12</v>
      </c>
      <c r="AC27" s="48">
        <v>2</v>
      </c>
      <c r="AD27" s="48">
        <v>0</v>
      </c>
      <c r="AE27" s="48">
        <v>3</v>
      </c>
      <c r="AF27" s="48">
        <v>5</v>
      </c>
      <c r="AG27" s="48">
        <v>7</v>
      </c>
      <c r="AH27" s="48">
        <v>75</v>
      </c>
      <c r="AI27" s="48">
        <v>11</v>
      </c>
      <c r="AJ27" s="48">
        <v>143</v>
      </c>
      <c r="AK27" s="48">
        <v>39</v>
      </c>
      <c r="AL27" s="48">
        <v>11</v>
      </c>
      <c r="AM27" s="48">
        <v>2</v>
      </c>
      <c r="AN27" s="49">
        <v>759</v>
      </c>
    </row>
    <row r="28" spans="2:40" ht="20.100000000000001" customHeight="1" x14ac:dyDescent="0.3">
      <c r="B28" s="5"/>
      <c r="C28" s="15" t="s">
        <v>57</v>
      </c>
      <c r="D28" s="48">
        <v>5</v>
      </c>
      <c r="E28" s="48">
        <v>4</v>
      </c>
      <c r="F28" s="48">
        <v>39</v>
      </c>
      <c r="G28" s="48">
        <v>1</v>
      </c>
      <c r="H28" s="48">
        <v>5</v>
      </c>
      <c r="I28" s="48">
        <v>21</v>
      </c>
      <c r="J28" s="48">
        <v>4</v>
      </c>
      <c r="K28" s="48">
        <v>33</v>
      </c>
      <c r="L28" s="48">
        <v>9</v>
      </c>
      <c r="M28" s="48">
        <v>9</v>
      </c>
      <c r="N28" s="48">
        <v>1</v>
      </c>
      <c r="O28" s="48">
        <v>9</v>
      </c>
      <c r="P28" s="48">
        <v>8</v>
      </c>
      <c r="Q28" s="48">
        <v>4</v>
      </c>
      <c r="R28" s="48">
        <v>35</v>
      </c>
      <c r="S28" s="48">
        <v>7</v>
      </c>
      <c r="T28" s="48">
        <v>2</v>
      </c>
      <c r="U28" s="48">
        <v>10</v>
      </c>
      <c r="V28" s="48">
        <v>38</v>
      </c>
      <c r="W28" s="48">
        <v>14</v>
      </c>
      <c r="X28" s="48">
        <v>1</v>
      </c>
      <c r="Y28" s="48">
        <v>11</v>
      </c>
      <c r="Z28" s="48">
        <v>10</v>
      </c>
      <c r="AA28" s="48">
        <v>1</v>
      </c>
      <c r="AB28" s="48">
        <v>9</v>
      </c>
      <c r="AC28" s="48">
        <v>44</v>
      </c>
      <c r="AD28" s="48">
        <v>0</v>
      </c>
      <c r="AE28" s="48">
        <v>4</v>
      </c>
      <c r="AF28" s="48">
        <v>23</v>
      </c>
      <c r="AG28" s="48">
        <v>23</v>
      </c>
      <c r="AH28" s="48">
        <v>97</v>
      </c>
      <c r="AI28" s="48">
        <v>1</v>
      </c>
      <c r="AJ28" s="48">
        <v>134</v>
      </c>
      <c r="AK28" s="48">
        <v>10</v>
      </c>
      <c r="AL28" s="48">
        <v>24</v>
      </c>
      <c r="AM28" s="48">
        <v>4</v>
      </c>
      <c r="AN28" s="49">
        <v>654</v>
      </c>
    </row>
    <row r="29" spans="2:40" ht="20.100000000000001" customHeight="1" x14ac:dyDescent="0.3">
      <c r="B29" s="5"/>
      <c r="C29" s="15" t="s">
        <v>59</v>
      </c>
      <c r="D29" s="48">
        <v>8</v>
      </c>
      <c r="E29" s="48">
        <v>21</v>
      </c>
      <c r="F29" s="48">
        <v>16</v>
      </c>
      <c r="G29" s="48">
        <v>1</v>
      </c>
      <c r="H29" s="48">
        <v>7</v>
      </c>
      <c r="I29" s="48">
        <v>0</v>
      </c>
      <c r="J29" s="48">
        <v>21</v>
      </c>
      <c r="K29" s="48">
        <v>20</v>
      </c>
      <c r="L29" s="48">
        <v>0</v>
      </c>
      <c r="M29" s="48">
        <v>13</v>
      </c>
      <c r="N29" s="48">
        <v>4</v>
      </c>
      <c r="O29" s="48">
        <v>4</v>
      </c>
      <c r="P29" s="48">
        <v>5</v>
      </c>
      <c r="Q29" s="48">
        <v>0</v>
      </c>
      <c r="R29" s="48">
        <v>14</v>
      </c>
      <c r="S29" s="48">
        <v>5</v>
      </c>
      <c r="T29" s="48">
        <v>14</v>
      </c>
      <c r="U29" s="48">
        <v>6</v>
      </c>
      <c r="V29" s="48">
        <v>12</v>
      </c>
      <c r="W29" s="48">
        <v>20</v>
      </c>
      <c r="X29" s="48">
        <v>6</v>
      </c>
      <c r="Y29" s="48">
        <v>11</v>
      </c>
      <c r="Z29" s="48">
        <v>18</v>
      </c>
      <c r="AA29" s="48">
        <v>28</v>
      </c>
      <c r="AB29" s="48">
        <v>82</v>
      </c>
      <c r="AC29" s="48">
        <v>17</v>
      </c>
      <c r="AD29" s="48">
        <v>2</v>
      </c>
      <c r="AE29" s="48">
        <v>10</v>
      </c>
      <c r="AF29" s="48">
        <v>20</v>
      </c>
      <c r="AG29" s="48">
        <v>7</v>
      </c>
      <c r="AH29" s="48">
        <v>100</v>
      </c>
      <c r="AI29" s="48">
        <v>10</v>
      </c>
      <c r="AJ29" s="48">
        <v>0</v>
      </c>
      <c r="AK29" s="48">
        <v>45</v>
      </c>
      <c r="AL29" s="48">
        <v>0</v>
      </c>
      <c r="AM29" s="48">
        <v>13</v>
      </c>
      <c r="AN29" s="49">
        <v>560</v>
      </c>
    </row>
    <row r="30" spans="2:40" ht="20.100000000000001" customHeight="1" x14ac:dyDescent="0.3">
      <c r="B30" s="5"/>
      <c r="C30" s="15" t="s">
        <v>72</v>
      </c>
      <c r="D30" s="48">
        <v>5</v>
      </c>
      <c r="E30" s="48">
        <v>1</v>
      </c>
      <c r="F30" s="48">
        <v>5</v>
      </c>
      <c r="G30" s="48">
        <v>0</v>
      </c>
      <c r="H30" s="48">
        <v>1</v>
      </c>
      <c r="I30" s="48">
        <v>246</v>
      </c>
      <c r="J30" s="48">
        <v>0</v>
      </c>
      <c r="K30" s="48">
        <v>0</v>
      </c>
      <c r="L30" s="48">
        <v>5</v>
      </c>
      <c r="M30" s="48">
        <v>1</v>
      </c>
      <c r="N30" s="48">
        <v>2</v>
      </c>
      <c r="O30" s="48">
        <v>0</v>
      </c>
      <c r="P30" s="48">
        <v>3</v>
      </c>
      <c r="Q30" s="48">
        <v>10</v>
      </c>
      <c r="R30" s="48">
        <v>3</v>
      </c>
      <c r="S30" s="48">
        <v>2</v>
      </c>
      <c r="T30" s="48">
        <v>4</v>
      </c>
      <c r="U30" s="48">
        <v>13</v>
      </c>
      <c r="V30" s="48">
        <v>0</v>
      </c>
      <c r="W30" s="48">
        <v>21</v>
      </c>
      <c r="X30" s="48">
        <v>0</v>
      </c>
      <c r="Y30" s="48">
        <v>1</v>
      </c>
      <c r="Z30" s="48">
        <v>17</v>
      </c>
      <c r="AA30" s="48">
        <v>0</v>
      </c>
      <c r="AB30" s="48">
        <v>54</v>
      </c>
      <c r="AC30" s="48">
        <v>3</v>
      </c>
      <c r="AD30" s="48">
        <v>1</v>
      </c>
      <c r="AE30" s="48">
        <v>1</v>
      </c>
      <c r="AF30" s="48">
        <v>0</v>
      </c>
      <c r="AG30" s="48">
        <v>2</v>
      </c>
      <c r="AH30" s="48">
        <v>71</v>
      </c>
      <c r="AI30" s="48">
        <v>1</v>
      </c>
      <c r="AJ30" s="48">
        <v>47</v>
      </c>
      <c r="AK30" s="48">
        <v>8</v>
      </c>
      <c r="AL30" s="48">
        <v>1</v>
      </c>
      <c r="AM30" s="48">
        <v>1</v>
      </c>
      <c r="AN30" s="49">
        <v>530</v>
      </c>
    </row>
    <row r="31" spans="2:40" ht="20.100000000000001" customHeight="1" x14ac:dyDescent="0.3">
      <c r="B31" s="5"/>
      <c r="C31" s="15" t="s">
        <v>71</v>
      </c>
      <c r="D31" s="48">
        <v>48</v>
      </c>
      <c r="E31" s="48">
        <v>1</v>
      </c>
      <c r="F31" s="48">
        <v>1</v>
      </c>
      <c r="G31" s="48">
        <v>1</v>
      </c>
      <c r="H31" s="48">
        <v>46</v>
      </c>
      <c r="I31" s="48">
        <v>0</v>
      </c>
      <c r="J31" s="48">
        <v>6</v>
      </c>
      <c r="K31" s="48">
        <v>20</v>
      </c>
      <c r="L31" s="48">
        <v>0</v>
      </c>
      <c r="M31" s="48">
        <v>4</v>
      </c>
      <c r="N31" s="48">
        <v>0</v>
      </c>
      <c r="O31" s="48">
        <v>0</v>
      </c>
      <c r="P31" s="48">
        <v>8</v>
      </c>
      <c r="Q31" s="48">
        <v>2</v>
      </c>
      <c r="R31" s="48">
        <v>4</v>
      </c>
      <c r="S31" s="48">
        <v>10</v>
      </c>
      <c r="T31" s="48">
        <v>7</v>
      </c>
      <c r="U31" s="48">
        <v>1</v>
      </c>
      <c r="V31" s="48">
        <v>3</v>
      </c>
      <c r="W31" s="48">
        <v>2</v>
      </c>
      <c r="X31" s="48">
        <v>0</v>
      </c>
      <c r="Y31" s="48">
        <v>1</v>
      </c>
      <c r="Z31" s="48">
        <v>3</v>
      </c>
      <c r="AA31" s="48">
        <v>0</v>
      </c>
      <c r="AB31" s="48">
        <v>100</v>
      </c>
      <c r="AC31" s="48">
        <v>0</v>
      </c>
      <c r="AD31" s="48">
        <v>0</v>
      </c>
      <c r="AE31" s="48">
        <v>0</v>
      </c>
      <c r="AF31" s="48">
        <v>3</v>
      </c>
      <c r="AG31" s="48">
        <v>2</v>
      </c>
      <c r="AH31" s="48">
        <v>7</v>
      </c>
      <c r="AI31" s="48">
        <v>24</v>
      </c>
      <c r="AJ31" s="48">
        <v>1</v>
      </c>
      <c r="AK31" s="48">
        <v>2</v>
      </c>
      <c r="AL31" s="48">
        <v>6</v>
      </c>
      <c r="AM31" s="48">
        <v>29</v>
      </c>
      <c r="AN31" s="49">
        <v>342</v>
      </c>
    </row>
    <row r="32" spans="2:40" ht="20.100000000000001" customHeight="1" x14ac:dyDescent="0.3">
      <c r="B32" s="5"/>
      <c r="C32" s="15" t="s">
        <v>81</v>
      </c>
      <c r="D32" s="48">
        <v>9</v>
      </c>
      <c r="E32" s="48">
        <v>10</v>
      </c>
      <c r="F32" s="48">
        <v>7</v>
      </c>
      <c r="G32" s="48">
        <v>7</v>
      </c>
      <c r="H32" s="48">
        <v>0</v>
      </c>
      <c r="I32" s="48">
        <v>11</v>
      </c>
      <c r="J32" s="48">
        <v>1</v>
      </c>
      <c r="K32" s="48">
        <v>5</v>
      </c>
      <c r="L32" s="48">
        <v>1</v>
      </c>
      <c r="M32" s="48">
        <v>12</v>
      </c>
      <c r="N32" s="48">
        <v>2</v>
      </c>
      <c r="O32" s="48">
        <v>2</v>
      </c>
      <c r="P32" s="48">
        <v>12</v>
      </c>
      <c r="Q32" s="48">
        <v>2</v>
      </c>
      <c r="R32" s="48">
        <v>8</v>
      </c>
      <c r="S32" s="48">
        <v>3</v>
      </c>
      <c r="T32" s="48">
        <v>6</v>
      </c>
      <c r="U32" s="48">
        <v>8</v>
      </c>
      <c r="V32" s="48">
        <v>13</v>
      </c>
      <c r="W32" s="48">
        <v>7</v>
      </c>
      <c r="X32" s="48">
        <v>2</v>
      </c>
      <c r="Y32" s="48">
        <v>3</v>
      </c>
      <c r="Z32" s="48">
        <v>6</v>
      </c>
      <c r="AA32" s="48">
        <v>2</v>
      </c>
      <c r="AB32" s="48">
        <v>14</v>
      </c>
      <c r="AC32" s="48">
        <v>5</v>
      </c>
      <c r="AD32" s="48">
        <v>0</v>
      </c>
      <c r="AE32" s="48">
        <v>3</v>
      </c>
      <c r="AF32" s="48">
        <v>8</v>
      </c>
      <c r="AG32" s="48">
        <v>9</v>
      </c>
      <c r="AH32" s="48">
        <v>41</v>
      </c>
      <c r="AI32" s="48">
        <v>8</v>
      </c>
      <c r="AJ32" s="48">
        <v>67</v>
      </c>
      <c r="AK32" s="48">
        <v>32</v>
      </c>
      <c r="AL32" s="48">
        <v>4</v>
      </c>
      <c r="AM32" s="48">
        <v>7</v>
      </c>
      <c r="AN32" s="49">
        <v>337</v>
      </c>
    </row>
    <row r="33" spans="2:40" ht="20.100000000000001" customHeight="1" x14ac:dyDescent="0.3">
      <c r="B33" s="5"/>
      <c r="C33" s="15" t="s">
        <v>69</v>
      </c>
      <c r="D33" s="48">
        <v>0</v>
      </c>
      <c r="E33" s="48">
        <v>0</v>
      </c>
      <c r="F33" s="48">
        <v>1</v>
      </c>
      <c r="G33" s="48">
        <v>0</v>
      </c>
      <c r="H33" s="48">
        <v>0</v>
      </c>
      <c r="I33" s="48">
        <v>11</v>
      </c>
      <c r="J33" s="48">
        <v>0</v>
      </c>
      <c r="K33" s="48">
        <v>23</v>
      </c>
      <c r="L33" s="48">
        <v>0</v>
      </c>
      <c r="M33" s="48">
        <v>0</v>
      </c>
      <c r="N33" s="48">
        <v>3</v>
      </c>
      <c r="O33" s="48">
        <v>1</v>
      </c>
      <c r="P33" s="48">
        <v>0</v>
      </c>
      <c r="Q33" s="48">
        <v>0</v>
      </c>
      <c r="R33" s="48">
        <v>15</v>
      </c>
      <c r="S33" s="48">
        <v>0</v>
      </c>
      <c r="T33" s="48">
        <v>6</v>
      </c>
      <c r="U33" s="48">
        <v>0</v>
      </c>
      <c r="V33" s="48">
        <v>0</v>
      </c>
      <c r="W33" s="48">
        <v>2</v>
      </c>
      <c r="X33" s="48">
        <v>2</v>
      </c>
      <c r="Y33" s="48">
        <v>0</v>
      </c>
      <c r="Z33" s="48">
        <v>0</v>
      </c>
      <c r="AA33" s="48">
        <v>0</v>
      </c>
      <c r="AB33" s="48">
        <v>1</v>
      </c>
      <c r="AC33" s="48">
        <v>0</v>
      </c>
      <c r="AD33" s="48">
        <v>0</v>
      </c>
      <c r="AE33" s="48">
        <v>0</v>
      </c>
      <c r="AF33" s="48">
        <v>0</v>
      </c>
      <c r="AG33" s="48">
        <v>3</v>
      </c>
      <c r="AH33" s="48">
        <v>173</v>
      </c>
      <c r="AI33" s="48">
        <v>1</v>
      </c>
      <c r="AJ33" s="48">
        <v>70</v>
      </c>
      <c r="AK33" s="48">
        <v>10</v>
      </c>
      <c r="AL33" s="48">
        <v>0</v>
      </c>
      <c r="AM33" s="48">
        <v>6</v>
      </c>
      <c r="AN33" s="49">
        <v>328</v>
      </c>
    </row>
    <row r="34" spans="2:40" ht="20.100000000000001" customHeight="1" x14ac:dyDescent="0.3">
      <c r="B34" s="5"/>
      <c r="C34" s="15" t="s">
        <v>55</v>
      </c>
      <c r="D34" s="48">
        <v>14</v>
      </c>
      <c r="E34" s="48">
        <v>1</v>
      </c>
      <c r="F34" s="48">
        <v>25</v>
      </c>
      <c r="G34" s="48">
        <v>0</v>
      </c>
      <c r="H34" s="48">
        <v>7</v>
      </c>
      <c r="I34" s="48">
        <v>69</v>
      </c>
      <c r="J34" s="48">
        <v>0</v>
      </c>
      <c r="K34" s="48">
        <v>1</v>
      </c>
      <c r="L34" s="48">
        <v>10</v>
      </c>
      <c r="M34" s="48">
        <v>10</v>
      </c>
      <c r="N34" s="48">
        <v>2</v>
      </c>
      <c r="O34" s="48">
        <v>0</v>
      </c>
      <c r="P34" s="48">
        <v>12</v>
      </c>
      <c r="Q34" s="48">
        <v>12</v>
      </c>
      <c r="R34" s="48">
        <v>3</v>
      </c>
      <c r="S34" s="48">
        <v>2</v>
      </c>
      <c r="T34" s="48">
        <v>4</v>
      </c>
      <c r="U34" s="48">
        <v>6</v>
      </c>
      <c r="V34" s="48">
        <v>3</v>
      </c>
      <c r="W34" s="48">
        <v>6</v>
      </c>
      <c r="X34" s="48">
        <v>0</v>
      </c>
      <c r="Y34" s="48">
        <v>3</v>
      </c>
      <c r="Z34" s="48">
        <v>4</v>
      </c>
      <c r="AA34" s="48">
        <v>0</v>
      </c>
      <c r="AB34" s="48">
        <v>14</v>
      </c>
      <c r="AC34" s="48">
        <v>3</v>
      </c>
      <c r="AD34" s="48">
        <v>0</v>
      </c>
      <c r="AE34" s="48">
        <v>0</v>
      </c>
      <c r="AF34" s="48">
        <v>6</v>
      </c>
      <c r="AG34" s="48">
        <v>3</v>
      </c>
      <c r="AH34" s="48">
        <v>56</v>
      </c>
      <c r="AI34" s="48">
        <v>5</v>
      </c>
      <c r="AJ34" s="48">
        <v>8</v>
      </c>
      <c r="AK34" s="48">
        <v>14</v>
      </c>
      <c r="AL34" s="48">
        <v>7</v>
      </c>
      <c r="AM34" s="48">
        <v>12</v>
      </c>
      <c r="AN34" s="49">
        <v>322</v>
      </c>
    </row>
    <row r="35" spans="2:40" ht="20.100000000000001" customHeight="1" x14ac:dyDescent="0.3">
      <c r="B35" s="5"/>
      <c r="C35" s="15" t="s">
        <v>88</v>
      </c>
      <c r="D35" s="48">
        <v>2</v>
      </c>
      <c r="E35" s="48">
        <v>0</v>
      </c>
      <c r="F35" s="48">
        <v>50</v>
      </c>
      <c r="G35" s="48">
        <v>11</v>
      </c>
      <c r="H35" s="48">
        <v>11</v>
      </c>
      <c r="I35" s="48">
        <v>1</v>
      </c>
      <c r="J35" s="48">
        <v>2</v>
      </c>
      <c r="K35" s="48">
        <v>0</v>
      </c>
      <c r="L35" s="48">
        <v>12</v>
      </c>
      <c r="M35" s="48">
        <v>3</v>
      </c>
      <c r="N35" s="48">
        <v>1</v>
      </c>
      <c r="O35" s="48">
        <v>2</v>
      </c>
      <c r="P35" s="48">
        <v>23</v>
      </c>
      <c r="Q35" s="48">
        <v>0</v>
      </c>
      <c r="R35" s="48">
        <v>10</v>
      </c>
      <c r="S35" s="48">
        <v>21</v>
      </c>
      <c r="T35" s="48">
        <v>8</v>
      </c>
      <c r="U35" s="48">
        <v>25</v>
      </c>
      <c r="V35" s="48">
        <v>6</v>
      </c>
      <c r="W35" s="48">
        <v>6</v>
      </c>
      <c r="X35" s="48">
        <v>5</v>
      </c>
      <c r="Y35" s="48">
        <v>6</v>
      </c>
      <c r="Z35" s="48">
        <v>25</v>
      </c>
      <c r="AA35" s="48">
        <v>12</v>
      </c>
      <c r="AB35" s="48">
        <v>32</v>
      </c>
      <c r="AC35" s="48">
        <v>8</v>
      </c>
      <c r="AD35" s="48">
        <v>1</v>
      </c>
      <c r="AE35" s="48">
        <v>0</v>
      </c>
      <c r="AF35" s="48">
        <v>3</v>
      </c>
      <c r="AG35" s="48">
        <v>7</v>
      </c>
      <c r="AH35" s="48">
        <v>5</v>
      </c>
      <c r="AI35" s="48">
        <v>4</v>
      </c>
      <c r="AJ35" s="48">
        <v>0</v>
      </c>
      <c r="AK35" s="48">
        <v>1</v>
      </c>
      <c r="AL35" s="48">
        <v>0</v>
      </c>
      <c r="AM35" s="48">
        <v>14</v>
      </c>
      <c r="AN35" s="49">
        <v>317</v>
      </c>
    </row>
    <row r="36" spans="2:40" ht="20.100000000000001" customHeight="1" x14ac:dyDescent="0.3">
      <c r="B36" s="5"/>
      <c r="C36" s="15" t="s">
        <v>47</v>
      </c>
      <c r="D36" s="48">
        <v>1</v>
      </c>
      <c r="E36" s="48">
        <v>1</v>
      </c>
      <c r="F36" s="48">
        <v>87</v>
      </c>
      <c r="G36" s="48">
        <v>0</v>
      </c>
      <c r="H36" s="48">
        <v>0</v>
      </c>
      <c r="I36" s="48">
        <v>22</v>
      </c>
      <c r="J36" s="48">
        <v>0</v>
      </c>
      <c r="K36" s="48">
        <v>1</v>
      </c>
      <c r="L36" s="48">
        <v>2</v>
      </c>
      <c r="M36" s="48">
        <v>34</v>
      </c>
      <c r="N36" s="48">
        <v>0</v>
      </c>
      <c r="O36" s="48">
        <v>2</v>
      </c>
      <c r="P36" s="48">
        <v>8</v>
      </c>
      <c r="Q36" s="48">
        <v>8</v>
      </c>
      <c r="R36" s="48">
        <v>1</v>
      </c>
      <c r="S36" s="48">
        <v>8</v>
      </c>
      <c r="T36" s="48">
        <v>0</v>
      </c>
      <c r="U36" s="48">
        <v>0</v>
      </c>
      <c r="V36" s="48">
        <v>2</v>
      </c>
      <c r="W36" s="48">
        <v>3</v>
      </c>
      <c r="X36" s="48">
        <v>0</v>
      </c>
      <c r="Y36" s="48">
        <v>19</v>
      </c>
      <c r="Z36" s="48">
        <v>4</v>
      </c>
      <c r="AA36" s="48">
        <v>0</v>
      </c>
      <c r="AB36" s="48">
        <v>7</v>
      </c>
      <c r="AC36" s="48">
        <v>4</v>
      </c>
      <c r="AD36" s="48">
        <v>0</v>
      </c>
      <c r="AE36" s="48">
        <v>0</v>
      </c>
      <c r="AF36" s="48">
        <v>1</v>
      </c>
      <c r="AG36" s="48">
        <v>7</v>
      </c>
      <c r="AH36" s="48">
        <v>10</v>
      </c>
      <c r="AI36" s="48">
        <v>4</v>
      </c>
      <c r="AJ36" s="48">
        <v>3</v>
      </c>
      <c r="AK36" s="48">
        <v>64</v>
      </c>
      <c r="AL36" s="48">
        <v>0</v>
      </c>
      <c r="AM36" s="48">
        <v>3</v>
      </c>
      <c r="AN36" s="49">
        <v>306</v>
      </c>
    </row>
    <row r="37" spans="2:40" ht="20.100000000000001" customHeight="1" x14ac:dyDescent="0.3">
      <c r="B37" s="5"/>
      <c r="C37" s="15" t="s">
        <v>70</v>
      </c>
      <c r="D37" s="48">
        <v>2</v>
      </c>
      <c r="E37" s="48">
        <v>1</v>
      </c>
      <c r="F37" s="48">
        <v>5</v>
      </c>
      <c r="G37" s="48">
        <v>0</v>
      </c>
      <c r="H37" s="48">
        <v>0</v>
      </c>
      <c r="I37" s="48">
        <v>32</v>
      </c>
      <c r="J37" s="48">
        <v>2</v>
      </c>
      <c r="K37" s="48">
        <v>4</v>
      </c>
      <c r="L37" s="48">
        <v>2</v>
      </c>
      <c r="M37" s="48">
        <v>4</v>
      </c>
      <c r="N37" s="48">
        <v>0</v>
      </c>
      <c r="O37" s="48">
        <v>0</v>
      </c>
      <c r="P37" s="48">
        <v>13</v>
      </c>
      <c r="Q37" s="48">
        <v>1</v>
      </c>
      <c r="R37" s="48">
        <v>23</v>
      </c>
      <c r="S37" s="48">
        <v>7</v>
      </c>
      <c r="T37" s="48">
        <v>0</v>
      </c>
      <c r="U37" s="48">
        <v>8</v>
      </c>
      <c r="V37" s="48">
        <v>0</v>
      </c>
      <c r="W37" s="48">
        <v>17</v>
      </c>
      <c r="X37" s="48">
        <v>5</v>
      </c>
      <c r="Y37" s="48">
        <v>6</v>
      </c>
      <c r="Z37" s="48">
        <v>13</v>
      </c>
      <c r="AA37" s="48">
        <v>0</v>
      </c>
      <c r="AB37" s="48">
        <v>5</v>
      </c>
      <c r="AC37" s="48">
        <v>0</v>
      </c>
      <c r="AD37" s="48">
        <v>0</v>
      </c>
      <c r="AE37" s="48">
        <v>0</v>
      </c>
      <c r="AF37" s="48">
        <v>4</v>
      </c>
      <c r="AG37" s="48">
        <v>7</v>
      </c>
      <c r="AH37" s="48">
        <v>13</v>
      </c>
      <c r="AI37" s="48">
        <v>1</v>
      </c>
      <c r="AJ37" s="48">
        <v>72</v>
      </c>
      <c r="AK37" s="48">
        <v>6</v>
      </c>
      <c r="AL37" s="48">
        <v>0</v>
      </c>
      <c r="AM37" s="48">
        <v>5</v>
      </c>
      <c r="AN37" s="49">
        <v>258</v>
      </c>
    </row>
    <row r="38" spans="2:40" ht="20.100000000000001" customHeight="1" x14ac:dyDescent="0.3">
      <c r="B38" s="5"/>
      <c r="C38" s="15" t="s">
        <v>76</v>
      </c>
      <c r="D38" s="48">
        <v>0</v>
      </c>
      <c r="E38" s="48">
        <v>0</v>
      </c>
      <c r="F38" s="48">
        <v>86</v>
      </c>
      <c r="G38" s="48">
        <v>0</v>
      </c>
      <c r="H38" s="48">
        <v>0</v>
      </c>
      <c r="I38" s="48">
        <v>43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86</v>
      </c>
      <c r="AI38" s="48">
        <v>0</v>
      </c>
      <c r="AJ38" s="48">
        <v>0</v>
      </c>
      <c r="AK38" s="48">
        <v>1</v>
      </c>
      <c r="AL38" s="48">
        <v>0</v>
      </c>
      <c r="AM38" s="48">
        <v>0</v>
      </c>
      <c r="AN38" s="49">
        <v>216</v>
      </c>
    </row>
    <row r="39" spans="2:40" ht="20.100000000000001" customHeight="1" x14ac:dyDescent="0.3">
      <c r="B39" s="5"/>
      <c r="C39" s="15" t="s">
        <v>58</v>
      </c>
      <c r="D39" s="48">
        <v>27</v>
      </c>
      <c r="E39" s="48">
        <v>0</v>
      </c>
      <c r="F39" s="48">
        <v>5</v>
      </c>
      <c r="G39" s="48">
        <v>0</v>
      </c>
      <c r="H39" s="48">
        <v>60</v>
      </c>
      <c r="I39" s="48">
        <v>0</v>
      </c>
      <c r="J39" s="48">
        <v>4</v>
      </c>
      <c r="K39" s="48">
        <v>7</v>
      </c>
      <c r="L39" s="48">
        <v>0</v>
      </c>
      <c r="M39" s="48">
        <v>6</v>
      </c>
      <c r="N39" s="48">
        <v>0</v>
      </c>
      <c r="O39" s="48">
        <v>1</v>
      </c>
      <c r="P39" s="48">
        <v>37</v>
      </c>
      <c r="Q39" s="48">
        <v>0</v>
      </c>
      <c r="R39" s="48">
        <v>0</v>
      </c>
      <c r="S39" s="48">
        <v>2</v>
      </c>
      <c r="T39" s="48">
        <v>6</v>
      </c>
      <c r="U39" s="48">
        <v>0</v>
      </c>
      <c r="V39" s="48">
        <v>15</v>
      </c>
      <c r="W39" s="48">
        <v>0</v>
      </c>
      <c r="X39" s="48">
        <v>0</v>
      </c>
      <c r="Y39" s="48">
        <v>4</v>
      </c>
      <c r="Z39" s="48">
        <v>5</v>
      </c>
      <c r="AA39" s="48">
        <v>0</v>
      </c>
      <c r="AB39" s="48">
        <v>1</v>
      </c>
      <c r="AC39" s="48">
        <v>0</v>
      </c>
      <c r="AD39" s="48">
        <v>0</v>
      </c>
      <c r="AE39" s="48">
        <v>6</v>
      </c>
      <c r="AF39" s="48">
        <v>2</v>
      </c>
      <c r="AG39" s="48">
        <v>1</v>
      </c>
      <c r="AH39" s="48">
        <v>0</v>
      </c>
      <c r="AI39" s="48">
        <v>8</v>
      </c>
      <c r="AJ39" s="48">
        <v>1</v>
      </c>
      <c r="AK39" s="48">
        <v>2</v>
      </c>
      <c r="AL39" s="48">
        <v>2</v>
      </c>
      <c r="AM39" s="48">
        <v>0</v>
      </c>
      <c r="AN39" s="49">
        <v>202</v>
      </c>
    </row>
    <row r="40" spans="2:40" ht="20.100000000000001" customHeight="1" x14ac:dyDescent="0.3">
      <c r="B40" s="5"/>
      <c r="C40" s="15" t="s">
        <v>67</v>
      </c>
      <c r="D40" s="48">
        <v>0</v>
      </c>
      <c r="E40" s="48">
        <v>1</v>
      </c>
      <c r="F40" s="48">
        <v>2</v>
      </c>
      <c r="G40" s="48">
        <v>0</v>
      </c>
      <c r="H40" s="48">
        <v>2</v>
      </c>
      <c r="I40" s="48">
        <v>4</v>
      </c>
      <c r="J40" s="48">
        <v>0</v>
      </c>
      <c r="K40" s="48">
        <v>1</v>
      </c>
      <c r="L40" s="48">
        <v>0</v>
      </c>
      <c r="M40" s="48">
        <v>7</v>
      </c>
      <c r="N40" s="48">
        <v>0</v>
      </c>
      <c r="O40" s="48">
        <v>0</v>
      </c>
      <c r="P40" s="48">
        <v>2</v>
      </c>
      <c r="Q40" s="48">
        <v>0</v>
      </c>
      <c r="R40" s="48">
        <v>0</v>
      </c>
      <c r="S40" s="48">
        <v>3</v>
      </c>
      <c r="T40" s="48">
        <v>0</v>
      </c>
      <c r="U40" s="48">
        <v>0</v>
      </c>
      <c r="V40" s="48">
        <v>1</v>
      </c>
      <c r="W40" s="48">
        <v>2</v>
      </c>
      <c r="X40" s="48">
        <v>0</v>
      </c>
      <c r="Y40" s="48">
        <v>0</v>
      </c>
      <c r="Z40" s="48">
        <v>2</v>
      </c>
      <c r="AA40" s="48">
        <v>0</v>
      </c>
      <c r="AB40" s="48">
        <v>4</v>
      </c>
      <c r="AC40" s="48">
        <v>0</v>
      </c>
      <c r="AD40" s="48">
        <v>0</v>
      </c>
      <c r="AE40" s="48">
        <v>0</v>
      </c>
      <c r="AF40" s="48">
        <v>0</v>
      </c>
      <c r="AG40" s="48">
        <v>8</v>
      </c>
      <c r="AH40" s="48">
        <v>11</v>
      </c>
      <c r="AI40" s="48">
        <v>2</v>
      </c>
      <c r="AJ40" s="48">
        <v>1</v>
      </c>
      <c r="AK40" s="48">
        <v>4</v>
      </c>
      <c r="AL40" s="48">
        <v>3</v>
      </c>
      <c r="AM40" s="48">
        <v>0</v>
      </c>
      <c r="AN40" s="49">
        <v>60</v>
      </c>
    </row>
    <row r="41" spans="2:40" ht="20.100000000000001" customHeight="1" x14ac:dyDescent="0.3">
      <c r="B41" s="5"/>
      <c r="C41" s="15" t="s">
        <v>56</v>
      </c>
      <c r="D41" s="48">
        <v>1</v>
      </c>
      <c r="E41" s="48">
        <v>0</v>
      </c>
      <c r="F41" s="48">
        <v>3</v>
      </c>
      <c r="G41" s="48">
        <v>0</v>
      </c>
      <c r="H41" s="48">
        <v>0</v>
      </c>
      <c r="I41" s="48">
        <v>0</v>
      </c>
      <c r="J41" s="48">
        <v>0</v>
      </c>
      <c r="K41" s="48">
        <v>3</v>
      </c>
      <c r="L41" s="48">
        <v>0</v>
      </c>
      <c r="M41" s="48">
        <v>1</v>
      </c>
      <c r="N41" s="48">
        <v>0</v>
      </c>
      <c r="O41" s="48">
        <v>0</v>
      </c>
      <c r="P41" s="48">
        <v>1</v>
      </c>
      <c r="Q41" s="48">
        <v>0</v>
      </c>
      <c r="R41" s="48">
        <v>2</v>
      </c>
      <c r="S41" s="48">
        <v>2</v>
      </c>
      <c r="T41" s="48">
        <v>0</v>
      </c>
      <c r="U41" s="48">
        <v>1</v>
      </c>
      <c r="V41" s="48">
        <v>1</v>
      </c>
      <c r="W41" s="48">
        <v>2</v>
      </c>
      <c r="X41" s="48">
        <v>3</v>
      </c>
      <c r="Y41" s="48">
        <v>2</v>
      </c>
      <c r="Z41" s="48">
        <v>1</v>
      </c>
      <c r="AA41" s="48">
        <v>1</v>
      </c>
      <c r="AB41" s="48">
        <v>5</v>
      </c>
      <c r="AC41" s="48">
        <v>1</v>
      </c>
      <c r="AD41" s="48">
        <v>0</v>
      </c>
      <c r="AE41" s="48">
        <v>0</v>
      </c>
      <c r="AF41" s="48">
        <v>1</v>
      </c>
      <c r="AG41" s="48">
        <v>3</v>
      </c>
      <c r="AH41" s="48">
        <v>4</v>
      </c>
      <c r="AI41" s="48">
        <v>1</v>
      </c>
      <c r="AJ41" s="48">
        <v>4</v>
      </c>
      <c r="AK41" s="48">
        <v>7</v>
      </c>
      <c r="AL41" s="48">
        <v>0</v>
      </c>
      <c r="AM41" s="48">
        <v>3</v>
      </c>
      <c r="AN41" s="49">
        <v>53</v>
      </c>
    </row>
    <row r="42" spans="2:40" ht="20.100000000000001" customHeight="1" x14ac:dyDescent="0.3">
      <c r="B42" s="5"/>
      <c r="C42" s="15" t="s">
        <v>147</v>
      </c>
      <c r="D42" s="48">
        <v>1</v>
      </c>
      <c r="E42" s="48">
        <v>0</v>
      </c>
      <c r="F42" s="48">
        <v>2</v>
      </c>
      <c r="G42" s="48">
        <v>0</v>
      </c>
      <c r="H42" s="48">
        <v>0</v>
      </c>
      <c r="I42" s="48">
        <v>4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8</v>
      </c>
      <c r="Q42" s="48">
        <v>1</v>
      </c>
      <c r="R42" s="48">
        <v>1</v>
      </c>
      <c r="S42" s="48">
        <v>2</v>
      </c>
      <c r="T42" s="48">
        <v>1</v>
      </c>
      <c r="U42" s="48">
        <v>0</v>
      </c>
      <c r="V42" s="48">
        <v>1</v>
      </c>
      <c r="W42" s="48">
        <v>0</v>
      </c>
      <c r="X42" s="48">
        <v>0</v>
      </c>
      <c r="Y42" s="48">
        <v>0</v>
      </c>
      <c r="Z42" s="48">
        <v>1</v>
      </c>
      <c r="AA42" s="48">
        <v>0</v>
      </c>
      <c r="AB42" s="48">
        <v>1</v>
      </c>
      <c r="AC42" s="48">
        <v>0</v>
      </c>
      <c r="AD42" s="48">
        <v>0</v>
      </c>
      <c r="AE42" s="48">
        <v>1</v>
      </c>
      <c r="AF42" s="48">
        <v>5</v>
      </c>
      <c r="AG42" s="48">
        <v>0</v>
      </c>
      <c r="AH42" s="48">
        <v>13</v>
      </c>
      <c r="AI42" s="48">
        <v>0</v>
      </c>
      <c r="AJ42" s="48">
        <v>5</v>
      </c>
      <c r="AK42" s="48">
        <v>0</v>
      </c>
      <c r="AL42" s="48">
        <v>0</v>
      </c>
      <c r="AM42" s="48">
        <v>0</v>
      </c>
      <c r="AN42" s="49">
        <v>47</v>
      </c>
    </row>
    <row r="43" spans="2:40" ht="20.100000000000001" customHeight="1" x14ac:dyDescent="0.3">
      <c r="B43" s="5"/>
      <c r="C43" s="15" t="s">
        <v>52</v>
      </c>
      <c r="D43" s="48">
        <v>0</v>
      </c>
      <c r="E43" s="48">
        <v>1</v>
      </c>
      <c r="F43" s="48">
        <v>0</v>
      </c>
      <c r="G43" s="48">
        <v>0</v>
      </c>
      <c r="H43" s="48">
        <v>2</v>
      </c>
      <c r="I43" s="48">
        <v>1</v>
      </c>
      <c r="J43" s="48">
        <v>0</v>
      </c>
      <c r="K43" s="48">
        <v>0</v>
      </c>
      <c r="L43" s="48">
        <v>1</v>
      </c>
      <c r="M43" s="48">
        <v>0</v>
      </c>
      <c r="N43" s="48">
        <v>3</v>
      </c>
      <c r="O43" s="48">
        <v>0</v>
      </c>
      <c r="P43" s="48">
        <v>2</v>
      </c>
      <c r="Q43" s="48">
        <v>4</v>
      </c>
      <c r="R43" s="48">
        <v>1</v>
      </c>
      <c r="S43" s="48">
        <v>1</v>
      </c>
      <c r="T43" s="48">
        <v>0</v>
      </c>
      <c r="U43" s="48">
        <v>2</v>
      </c>
      <c r="V43" s="48">
        <v>2</v>
      </c>
      <c r="W43" s="48">
        <v>0</v>
      </c>
      <c r="X43" s="48">
        <v>0</v>
      </c>
      <c r="Y43" s="48">
        <v>1</v>
      </c>
      <c r="Z43" s="48">
        <v>3</v>
      </c>
      <c r="AA43" s="48">
        <v>0</v>
      </c>
      <c r="AB43" s="48">
        <v>5</v>
      </c>
      <c r="AC43" s="48">
        <v>4</v>
      </c>
      <c r="AD43" s="48">
        <v>0</v>
      </c>
      <c r="AE43" s="48">
        <v>0</v>
      </c>
      <c r="AF43" s="48">
        <v>0</v>
      </c>
      <c r="AG43" s="48">
        <v>0</v>
      </c>
      <c r="AH43" s="48">
        <v>5</v>
      </c>
      <c r="AI43" s="48">
        <v>1</v>
      </c>
      <c r="AJ43" s="48">
        <v>2</v>
      </c>
      <c r="AK43" s="48">
        <v>2</v>
      </c>
      <c r="AL43" s="48">
        <v>1</v>
      </c>
      <c r="AM43" s="48">
        <v>0</v>
      </c>
      <c r="AN43" s="49">
        <v>44</v>
      </c>
    </row>
    <row r="44" spans="2:40" ht="20.100000000000001" customHeight="1" x14ac:dyDescent="0.3">
      <c r="B44" s="5"/>
      <c r="C44" s="15" t="s">
        <v>144</v>
      </c>
      <c r="D44" s="48">
        <v>3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1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1</v>
      </c>
      <c r="X44" s="48">
        <v>0</v>
      </c>
      <c r="Y44" s="48">
        <v>0</v>
      </c>
      <c r="Z44" s="48">
        <v>1</v>
      </c>
      <c r="AA44" s="48">
        <v>0</v>
      </c>
      <c r="AB44" s="48">
        <v>10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1</v>
      </c>
      <c r="AI44" s="48">
        <v>1</v>
      </c>
      <c r="AJ44" s="48">
        <v>0</v>
      </c>
      <c r="AK44" s="48">
        <v>19</v>
      </c>
      <c r="AL44" s="48">
        <v>0</v>
      </c>
      <c r="AM44" s="48">
        <v>0</v>
      </c>
      <c r="AN44" s="49">
        <v>37</v>
      </c>
    </row>
    <row r="45" spans="2:40" ht="20.100000000000001" customHeight="1" x14ac:dyDescent="0.3">
      <c r="B45" s="5"/>
      <c r="C45" s="15" t="s">
        <v>146</v>
      </c>
      <c r="D45" s="48">
        <v>2</v>
      </c>
      <c r="E45" s="48">
        <v>0</v>
      </c>
      <c r="F45" s="48">
        <v>0</v>
      </c>
      <c r="G45" s="48">
        <v>1</v>
      </c>
      <c r="H45" s="48">
        <v>0</v>
      </c>
      <c r="I45" s="48">
        <v>2</v>
      </c>
      <c r="J45" s="48">
        <v>0</v>
      </c>
      <c r="K45" s="48">
        <v>0</v>
      </c>
      <c r="L45" s="48">
        <v>0</v>
      </c>
      <c r="M45" s="48">
        <v>1</v>
      </c>
      <c r="N45" s="48">
        <v>0</v>
      </c>
      <c r="O45" s="48">
        <v>0</v>
      </c>
      <c r="P45" s="48">
        <v>0</v>
      </c>
      <c r="Q45" s="48">
        <v>2</v>
      </c>
      <c r="R45" s="48">
        <v>10</v>
      </c>
      <c r="S45" s="48">
        <v>0</v>
      </c>
      <c r="T45" s="48">
        <v>0</v>
      </c>
      <c r="U45" s="48">
        <v>0</v>
      </c>
      <c r="V45" s="48">
        <v>1</v>
      </c>
      <c r="W45" s="48">
        <v>1</v>
      </c>
      <c r="X45" s="48">
        <v>0</v>
      </c>
      <c r="Y45" s="48">
        <v>0</v>
      </c>
      <c r="Z45" s="48">
        <v>2</v>
      </c>
      <c r="AA45" s="48">
        <v>0</v>
      </c>
      <c r="AB45" s="48">
        <v>5</v>
      </c>
      <c r="AC45" s="48">
        <v>1</v>
      </c>
      <c r="AD45" s="48">
        <v>0</v>
      </c>
      <c r="AE45" s="48">
        <v>0</v>
      </c>
      <c r="AF45" s="48">
        <v>0</v>
      </c>
      <c r="AG45" s="48">
        <v>0</v>
      </c>
      <c r="AH45" s="48">
        <v>0</v>
      </c>
      <c r="AI45" s="48">
        <v>0</v>
      </c>
      <c r="AJ45" s="48">
        <v>2</v>
      </c>
      <c r="AK45" s="48">
        <v>3</v>
      </c>
      <c r="AL45" s="48">
        <v>2</v>
      </c>
      <c r="AM45" s="48">
        <v>1</v>
      </c>
      <c r="AN45" s="49">
        <v>36</v>
      </c>
    </row>
    <row r="46" spans="2:40" ht="20.100000000000001" customHeight="1" x14ac:dyDescent="0.3">
      <c r="B46" s="5"/>
      <c r="C46" s="15" t="s">
        <v>101</v>
      </c>
      <c r="D46" s="48">
        <v>0</v>
      </c>
      <c r="E46" s="48">
        <v>0</v>
      </c>
      <c r="F46" s="48">
        <v>1</v>
      </c>
      <c r="G46" s="48">
        <v>0</v>
      </c>
      <c r="H46" s="48">
        <v>0</v>
      </c>
      <c r="I46" s="48">
        <v>1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3</v>
      </c>
      <c r="Q46" s="48">
        <v>0</v>
      </c>
      <c r="R46" s="48">
        <v>1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1</v>
      </c>
      <c r="Z46" s="48">
        <v>0</v>
      </c>
      <c r="AA46" s="48">
        <v>0</v>
      </c>
      <c r="AB46" s="48">
        <v>1</v>
      </c>
      <c r="AC46" s="48">
        <v>0</v>
      </c>
      <c r="AD46" s="48">
        <v>0</v>
      </c>
      <c r="AE46" s="48">
        <v>1</v>
      </c>
      <c r="AF46" s="48">
        <v>2</v>
      </c>
      <c r="AG46" s="48">
        <v>1</v>
      </c>
      <c r="AH46" s="48">
        <v>5</v>
      </c>
      <c r="AI46" s="48">
        <v>0</v>
      </c>
      <c r="AJ46" s="48">
        <v>1</v>
      </c>
      <c r="AK46" s="48">
        <v>2</v>
      </c>
      <c r="AL46" s="48">
        <v>1</v>
      </c>
      <c r="AM46" s="48">
        <v>1</v>
      </c>
      <c r="AN46" s="49">
        <v>22</v>
      </c>
    </row>
    <row r="47" spans="2:40" ht="20.100000000000001" customHeight="1" x14ac:dyDescent="0.3">
      <c r="B47" s="5"/>
      <c r="C47" s="15" t="s">
        <v>89</v>
      </c>
      <c r="D47" s="48">
        <v>1</v>
      </c>
      <c r="E47" s="48">
        <v>0</v>
      </c>
      <c r="F47" s="48">
        <v>1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1</v>
      </c>
      <c r="N47" s="48">
        <v>0</v>
      </c>
      <c r="O47" s="48">
        <v>0</v>
      </c>
      <c r="P47" s="48">
        <v>0</v>
      </c>
      <c r="Q47" s="48">
        <v>0</v>
      </c>
      <c r="R47" s="48">
        <v>1</v>
      </c>
      <c r="S47" s="48">
        <v>0</v>
      </c>
      <c r="T47" s="48">
        <v>1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2</v>
      </c>
      <c r="AC47" s="48">
        <v>0</v>
      </c>
      <c r="AD47" s="48">
        <v>0</v>
      </c>
      <c r="AE47" s="48">
        <v>0</v>
      </c>
      <c r="AF47" s="48">
        <v>0</v>
      </c>
      <c r="AG47" s="48">
        <v>0</v>
      </c>
      <c r="AH47" s="48">
        <v>1</v>
      </c>
      <c r="AI47" s="48">
        <v>0</v>
      </c>
      <c r="AJ47" s="48">
        <v>0</v>
      </c>
      <c r="AK47" s="48">
        <v>0</v>
      </c>
      <c r="AL47" s="48">
        <v>0</v>
      </c>
      <c r="AM47" s="48">
        <v>1</v>
      </c>
      <c r="AN47" s="49">
        <v>9</v>
      </c>
    </row>
    <row r="48" spans="2:40" ht="20.100000000000001" customHeight="1" x14ac:dyDescent="0.3">
      <c r="B48" s="5"/>
      <c r="C48" s="15" t="s">
        <v>66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2</v>
      </c>
      <c r="Q48" s="48">
        <v>0</v>
      </c>
      <c r="R48" s="48">
        <v>0</v>
      </c>
      <c r="S48" s="48">
        <v>0</v>
      </c>
      <c r="T48" s="48">
        <v>0</v>
      </c>
      <c r="U48" s="48">
        <v>2</v>
      </c>
      <c r="V48" s="48">
        <v>0</v>
      </c>
      <c r="W48" s="48">
        <v>1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1</v>
      </c>
      <c r="AH48" s="48">
        <v>1</v>
      </c>
      <c r="AI48" s="48">
        <v>0</v>
      </c>
      <c r="AJ48" s="48">
        <v>1</v>
      </c>
      <c r="AK48" s="48">
        <v>0</v>
      </c>
      <c r="AL48" s="48">
        <v>1</v>
      </c>
      <c r="AM48" s="48">
        <v>0</v>
      </c>
      <c r="AN48" s="49">
        <v>9</v>
      </c>
    </row>
    <row r="49" spans="2:40" ht="20.100000000000001" customHeight="1" x14ac:dyDescent="0.3">
      <c r="B49" s="5"/>
      <c r="C49" s="15" t="s">
        <v>68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6</v>
      </c>
      <c r="AK49" s="48">
        <v>0</v>
      </c>
      <c r="AL49" s="48">
        <v>0</v>
      </c>
      <c r="AM49" s="48">
        <v>0</v>
      </c>
      <c r="AN49" s="49">
        <v>6</v>
      </c>
    </row>
    <row r="50" spans="2:40" ht="20.100000000000001" customHeight="1" x14ac:dyDescent="0.3">
      <c r="B50" s="5"/>
      <c r="C50" s="15" t="s">
        <v>192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2</v>
      </c>
      <c r="AI50" s="48">
        <v>0</v>
      </c>
      <c r="AJ50" s="48">
        <v>2</v>
      </c>
      <c r="AK50" s="48">
        <v>0</v>
      </c>
      <c r="AL50" s="48">
        <v>0</v>
      </c>
      <c r="AM50" s="48">
        <v>0</v>
      </c>
      <c r="AN50" s="49">
        <v>4</v>
      </c>
    </row>
    <row r="51" spans="2:40" ht="20.100000000000001" customHeight="1" x14ac:dyDescent="0.3">
      <c r="B51" s="5"/>
      <c r="C51" s="15" t="s">
        <v>189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1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1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1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9">
        <v>3</v>
      </c>
    </row>
    <row r="52" spans="2:40" ht="20.100000000000001" customHeight="1" x14ac:dyDescent="0.3">
      <c r="B52" s="5"/>
      <c r="C52" s="15" t="s">
        <v>191</v>
      </c>
      <c r="D52" s="48">
        <v>0</v>
      </c>
      <c r="E52" s="48">
        <v>0</v>
      </c>
      <c r="F52" s="48">
        <v>0</v>
      </c>
      <c r="G52" s="48">
        <v>1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1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1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9">
        <v>3</v>
      </c>
    </row>
    <row r="53" spans="2:40" ht="20.100000000000001" customHeight="1" thickBot="1" x14ac:dyDescent="0.45">
      <c r="B53" s="33"/>
      <c r="C53" s="60" t="s">
        <v>2</v>
      </c>
      <c r="D53" s="61">
        <f>SUM(D6:D52)</f>
        <v>3802</v>
      </c>
      <c r="E53" s="61">
        <f t="shared" ref="E53:AN53" si="0">SUM(E6:E52)</f>
        <v>1317</v>
      </c>
      <c r="F53" s="61">
        <f t="shared" si="0"/>
        <v>5328</v>
      </c>
      <c r="G53" s="61">
        <f t="shared" si="0"/>
        <v>1640</v>
      </c>
      <c r="H53" s="61">
        <f t="shared" si="0"/>
        <v>1228</v>
      </c>
      <c r="I53" s="61">
        <f t="shared" si="0"/>
        <v>7519</v>
      </c>
      <c r="J53" s="61">
        <f t="shared" si="0"/>
        <v>810</v>
      </c>
      <c r="K53" s="61">
        <f t="shared" si="0"/>
        <v>1492</v>
      </c>
      <c r="L53" s="61">
        <f t="shared" si="0"/>
        <v>2421</v>
      </c>
      <c r="M53" s="61">
        <f t="shared" si="0"/>
        <v>2884</v>
      </c>
      <c r="N53" s="61">
        <f t="shared" si="0"/>
        <v>1812</v>
      </c>
      <c r="O53" s="61">
        <f t="shared" si="0"/>
        <v>468</v>
      </c>
      <c r="P53" s="61">
        <f t="shared" si="0"/>
        <v>3469</v>
      </c>
      <c r="Q53" s="61">
        <f t="shared" si="0"/>
        <v>2522</v>
      </c>
      <c r="R53" s="61">
        <f t="shared" si="0"/>
        <v>4983</v>
      </c>
      <c r="S53" s="61">
        <f t="shared" si="0"/>
        <v>1594</v>
      </c>
      <c r="T53" s="61">
        <f t="shared" si="0"/>
        <v>2730</v>
      </c>
      <c r="U53" s="61">
        <f t="shared" si="0"/>
        <v>1845</v>
      </c>
      <c r="V53" s="61">
        <f t="shared" si="0"/>
        <v>3154</v>
      </c>
      <c r="W53" s="61">
        <f t="shared" si="0"/>
        <v>2526</v>
      </c>
      <c r="X53" s="61">
        <f t="shared" si="0"/>
        <v>646</v>
      </c>
      <c r="Y53" s="61">
        <f t="shared" si="0"/>
        <v>3347</v>
      </c>
      <c r="Z53" s="61">
        <f t="shared" si="0"/>
        <v>7960</v>
      </c>
      <c r="AA53" s="61">
        <f t="shared" si="0"/>
        <v>979</v>
      </c>
      <c r="AB53" s="61">
        <f t="shared" si="0"/>
        <v>11139</v>
      </c>
      <c r="AC53" s="61">
        <f t="shared" si="0"/>
        <v>4970</v>
      </c>
      <c r="AD53" s="61">
        <f t="shared" si="0"/>
        <v>105</v>
      </c>
      <c r="AE53" s="61">
        <f t="shared" si="0"/>
        <v>507</v>
      </c>
      <c r="AF53" s="61">
        <f t="shared" si="0"/>
        <v>4127</v>
      </c>
      <c r="AG53" s="61">
        <f t="shared" si="0"/>
        <v>2572</v>
      </c>
      <c r="AH53" s="61">
        <f t="shared" si="0"/>
        <v>30714</v>
      </c>
      <c r="AI53" s="61">
        <f t="shared" si="0"/>
        <v>1712</v>
      </c>
      <c r="AJ53" s="61">
        <f t="shared" si="0"/>
        <v>19966</v>
      </c>
      <c r="AK53" s="61">
        <f t="shared" si="0"/>
        <v>16477</v>
      </c>
      <c r="AL53" s="61">
        <f t="shared" si="0"/>
        <v>1162</v>
      </c>
      <c r="AM53" s="61">
        <f t="shared" si="0"/>
        <v>2366</v>
      </c>
      <c r="AN53" s="62">
        <f t="shared" si="0"/>
        <v>162293</v>
      </c>
    </row>
  </sheetData>
  <autoFilter ref="B5:AN53"/>
  <sortState ref="B6:AN53">
    <sortCondition descending="1" ref="AN53"/>
  </sortState>
  <mergeCells count="1">
    <mergeCell ref="B4:C4"/>
  </mergeCells>
  <pageMargins left="0.19685039370078741" right="0.19685039370078741" top="0.19685039370078741" bottom="0.19685039370078741" header="0.31496062992125984" footer="0.31496062992125984"/>
  <pageSetup paperSize="5" scale="4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K65"/>
  <sheetViews>
    <sheetView topLeftCell="A46" workbookViewId="0">
      <selection activeCell="N57" sqref="N57"/>
    </sheetView>
  </sheetViews>
  <sheetFormatPr baseColWidth="10" defaultRowHeight="15" x14ac:dyDescent="0.25"/>
  <cols>
    <col min="1" max="1" width="0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119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2515</v>
      </c>
      <c r="E10" s="8">
        <f t="shared" ref="E10:E56" si="0">D10/$D$57</f>
        <v>0.50471603451735902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75</v>
      </c>
      <c r="D11" s="7">
        <v>502</v>
      </c>
      <c r="E11" s="8">
        <f t="shared" si="0"/>
        <v>0.10074252458358418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46</v>
      </c>
      <c r="D12" s="7">
        <v>352</v>
      </c>
      <c r="E12" s="8">
        <f t="shared" si="0"/>
        <v>7.0640176600441501E-2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60</v>
      </c>
      <c r="D13" s="7">
        <v>337</v>
      </c>
      <c r="E13" s="8">
        <f t="shared" si="0"/>
        <v>6.7629941802127239E-2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194</v>
      </c>
      <c r="E14" s="8">
        <f t="shared" si="0"/>
        <v>3.8932370058197871E-2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87</v>
      </c>
      <c r="D15" s="7">
        <v>161</v>
      </c>
      <c r="E15" s="8">
        <f t="shared" si="0"/>
        <v>3.2309853501906481E-2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43</v>
      </c>
      <c r="D16" s="7">
        <v>116</v>
      </c>
      <c r="E16" s="8">
        <f t="shared" si="0"/>
        <v>2.3279149106963676E-2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48</v>
      </c>
      <c r="D17" s="7">
        <v>108</v>
      </c>
      <c r="E17" s="8">
        <f t="shared" si="0"/>
        <v>2.1673690547862733E-2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45</v>
      </c>
      <c r="D18" s="7">
        <v>102</v>
      </c>
      <c r="E18" s="8">
        <f t="shared" si="0"/>
        <v>2.0469596628537028E-2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102</v>
      </c>
      <c r="D19" s="7">
        <v>72</v>
      </c>
      <c r="E19" s="8">
        <f t="shared" si="0"/>
        <v>1.4449127031908489E-2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44</v>
      </c>
      <c r="D20" s="7">
        <v>69</v>
      </c>
      <c r="E20" s="8">
        <f t="shared" si="0"/>
        <v>1.3847080072245636E-2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185</v>
      </c>
      <c r="D21" s="7">
        <v>68</v>
      </c>
      <c r="E21" s="8">
        <f t="shared" si="0"/>
        <v>1.3646397752358017E-2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142</v>
      </c>
      <c r="D22" s="7">
        <v>53</v>
      </c>
      <c r="E22" s="8">
        <f t="shared" si="0"/>
        <v>1.063616295404375E-2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73</v>
      </c>
      <c r="D23" s="7">
        <v>52</v>
      </c>
      <c r="E23" s="8">
        <f t="shared" si="0"/>
        <v>1.0435480634156131E-2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99</v>
      </c>
      <c r="D24" s="7">
        <v>36</v>
      </c>
      <c r="E24" s="8">
        <f t="shared" si="0"/>
        <v>7.2245635159542444E-3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57</v>
      </c>
      <c r="D25" s="7">
        <v>35</v>
      </c>
      <c r="E25" s="8">
        <f t="shared" si="0"/>
        <v>7.0238811960666265E-3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51</v>
      </c>
      <c r="D26" s="7">
        <v>29</v>
      </c>
      <c r="E26" s="8">
        <f t="shared" si="0"/>
        <v>5.8197872767409191E-3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74</v>
      </c>
      <c r="D27" s="7">
        <v>25</v>
      </c>
      <c r="E27" s="8">
        <f t="shared" si="0"/>
        <v>5.0170579971904475E-3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70</v>
      </c>
      <c r="D28" s="7">
        <v>23</v>
      </c>
      <c r="E28" s="8">
        <f t="shared" si="0"/>
        <v>4.6156933574152117E-3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49</v>
      </c>
      <c r="D29" s="7">
        <v>22</v>
      </c>
      <c r="E29" s="8">
        <f t="shared" si="0"/>
        <v>4.4150110375275938E-3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145</v>
      </c>
      <c r="D30" s="7">
        <v>18</v>
      </c>
      <c r="E30" s="8">
        <f t="shared" si="0"/>
        <v>3.6122817579771222E-3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69</v>
      </c>
      <c r="D31" s="7">
        <v>15</v>
      </c>
      <c r="E31" s="8">
        <f t="shared" si="0"/>
        <v>3.0102347983142685E-3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59</v>
      </c>
      <c r="D32" s="7">
        <v>14</v>
      </c>
      <c r="E32" s="8">
        <f t="shared" si="0"/>
        <v>2.8095524784266506E-3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88</v>
      </c>
      <c r="D33" s="7">
        <v>10</v>
      </c>
      <c r="E33" s="8">
        <f t="shared" si="0"/>
        <v>2.006823198876179E-3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146</v>
      </c>
      <c r="D34" s="7">
        <v>10</v>
      </c>
      <c r="E34" s="8">
        <f t="shared" si="0"/>
        <v>2.006823198876179E-3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81</v>
      </c>
      <c r="D35" s="7">
        <v>8</v>
      </c>
      <c r="E35" s="8">
        <f t="shared" si="0"/>
        <v>1.6054585591009432E-3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143</v>
      </c>
      <c r="D36" s="7">
        <v>4</v>
      </c>
      <c r="E36" s="8">
        <f t="shared" si="0"/>
        <v>8.027292795504716E-4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71</v>
      </c>
      <c r="D37" s="7">
        <v>4</v>
      </c>
      <c r="E37" s="8">
        <f t="shared" si="0"/>
        <v>8.027292795504716E-4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86</v>
      </c>
      <c r="D38" s="7">
        <v>3</v>
      </c>
      <c r="E38" s="8">
        <f t="shared" si="0"/>
        <v>6.020469596628537E-4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55</v>
      </c>
      <c r="D39" s="7">
        <v>3</v>
      </c>
      <c r="E39" s="8">
        <f t="shared" si="0"/>
        <v>6.020469596628537E-4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56</v>
      </c>
      <c r="D40" s="7">
        <v>2</v>
      </c>
      <c r="E40" s="8">
        <f t="shared" si="0"/>
        <v>4.013646397752358E-4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47</v>
      </c>
      <c r="D41" s="7">
        <v>1</v>
      </c>
      <c r="E41" s="8">
        <f t="shared" si="0"/>
        <v>2.006823198876179E-4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147</v>
      </c>
      <c r="D42" s="7">
        <v>1</v>
      </c>
      <c r="E42" s="8">
        <f t="shared" si="0"/>
        <v>2.006823198876179E-4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52</v>
      </c>
      <c r="D43" s="7">
        <v>1</v>
      </c>
      <c r="E43" s="8">
        <f t="shared" si="0"/>
        <v>2.006823198876179E-4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101</v>
      </c>
      <c r="D44" s="7">
        <v>1</v>
      </c>
      <c r="E44" s="8">
        <f t="shared" si="0"/>
        <v>2.006823198876179E-4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89</v>
      </c>
      <c r="D45" s="7">
        <v>1</v>
      </c>
      <c r="E45" s="8">
        <f t="shared" si="0"/>
        <v>2.006823198876179E-4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189</v>
      </c>
      <c r="D46" s="7">
        <v>1</v>
      </c>
      <c r="E46" s="8">
        <f t="shared" si="0"/>
        <v>2.006823198876179E-4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76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58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67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144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68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192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12</v>
      </c>
      <c r="E55" s="8">
        <f t="shared" si="0"/>
        <v>2.4081878386514148E-3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3</v>
      </c>
      <c r="E56" s="8">
        <f t="shared" si="0"/>
        <v>6.020469596628537E-4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20"/>
      <c r="B57" s="71" t="s">
        <v>2</v>
      </c>
      <c r="C57" s="72"/>
      <c r="D57" s="10">
        <f>SUM(D10:D56)</f>
        <v>4983</v>
      </c>
      <c r="E57" s="9">
        <f>SUM(E10:E56)</f>
        <v>0.99999999999999956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20.100000000000001" customHeight="1" x14ac:dyDescent="0.35">
      <c r="A60" s="20"/>
      <c r="F60" s="1"/>
      <c r="G60" s="1"/>
      <c r="H60" s="1"/>
      <c r="I60" s="1"/>
      <c r="J60" s="1"/>
      <c r="K60" s="1"/>
    </row>
    <row r="61" spans="1:11" ht="20.100000000000001" customHeight="1" x14ac:dyDescent="0.35">
      <c r="A61" s="20"/>
      <c r="F61" s="1"/>
      <c r="G61" s="1"/>
      <c r="H61" s="1"/>
      <c r="I61" s="1"/>
      <c r="J61" s="1"/>
      <c r="K61" s="1"/>
    </row>
    <row r="62" spans="1:11" ht="20.100000000000001" customHeight="1" x14ac:dyDescent="0.35">
      <c r="A62" s="20"/>
      <c r="F62" s="1"/>
      <c r="G62" s="1"/>
      <c r="H62" s="1"/>
      <c r="I62" s="1"/>
      <c r="J62" s="1"/>
      <c r="K62" s="1"/>
    </row>
    <row r="63" spans="1:11" ht="20.100000000000001" customHeight="1" x14ac:dyDescent="0.35">
      <c r="A63" s="20"/>
      <c r="F63" s="1"/>
      <c r="G63" s="1"/>
      <c r="H63" s="1"/>
      <c r="I63" s="1"/>
      <c r="J63" s="1"/>
      <c r="K63" s="1"/>
    </row>
    <row r="64" spans="1:11" ht="17.25" x14ac:dyDescent="0.35">
      <c r="A64" s="1"/>
      <c r="F64" s="1"/>
      <c r="G64" s="1"/>
      <c r="H64" s="1"/>
      <c r="I64" s="1"/>
      <c r="J64" s="1"/>
      <c r="K64" s="1"/>
    </row>
    <row r="65" spans="1:11" ht="17.25" x14ac:dyDescent="0.35">
      <c r="A65" s="1"/>
      <c r="F65" s="1"/>
      <c r="G65" s="1"/>
      <c r="H65" s="1"/>
      <c r="I65" s="1"/>
      <c r="J65" s="1"/>
      <c r="K65" s="1"/>
    </row>
  </sheetData>
  <autoFilter ref="B9:E22">
    <sortState ref="B10:E56">
      <sortCondition descending="1" ref="D9:D22"/>
    </sortState>
  </autoFilter>
  <mergeCells count="4">
    <mergeCell ref="A5:K5"/>
    <mergeCell ref="A6:K6"/>
    <mergeCell ref="A7:K7"/>
    <mergeCell ref="B57:C57"/>
  </mergeCells>
  <conditionalFormatting sqref="E10:E57">
    <cfRule type="dataBar" priority="1255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{011ED466-AF6F-433D-9009-967E6D41A176}</x14:id>
        </ext>
      </extLst>
    </cfRule>
    <cfRule type="dataBar" priority="125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{820CD859-17CF-4CAC-A6BD-6AB3F0748823}</x14:id>
        </ext>
      </extLst>
    </cfRule>
  </conditionalFormatting>
  <conditionalFormatting sqref="E10:E57">
    <cfRule type="dataBar" priority="125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{86C81B3B-C1FB-4945-A8A3-7FB65C0E271B}</x14:id>
        </ext>
      </extLst>
    </cfRule>
    <cfRule type="dataBar" priority="125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{DDA7BFE3-E2AE-44C8-A53B-74E177C90723}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1ED466-AF6F-433D-9009-967E6D41A1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0CD859-17CF-4CAC-A6BD-6AB3F074882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6C81B3B-C1FB-4945-A8A3-7FB65C0E27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A7BFE3-E2AE-44C8-A53B-74E177C907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K58"/>
  <sheetViews>
    <sheetView topLeftCell="A46" workbookViewId="0">
      <selection activeCell="F63" sqref="F63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120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73</v>
      </c>
      <c r="D10" s="7">
        <v>304</v>
      </c>
      <c r="E10" s="8">
        <f t="shared" ref="E10:E56" si="0">D10/$D$57</f>
        <v>0.19071518193224593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194</v>
      </c>
      <c r="E11" s="8">
        <f t="shared" si="0"/>
        <v>0.12170639899623588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191</v>
      </c>
      <c r="E12" s="8">
        <f t="shared" si="0"/>
        <v>0.11982434127979925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142</v>
      </c>
      <c r="D13" s="7">
        <v>163</v>
      </c>
      <c r="E13" s="8">
        <f t="shared" si="0"/>
        <v>0.10225846925972397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54</v>
      </c>
      <c r="D14" s="7">
        <v>153</v>
      </c>
      <c r="E14" s="8">
        <f t="shared" si="0"/>
        <v>9.5984943538268502E-2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74</v>
      </c>
      <c r="D15" s="7">
        <v>141</v>
      </c>
      <c r="E15" s="8">
        <f t="shared" si="0"/>
        <v>8.8456712672521962E-2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43</v>
      </c>
      <c r="D16" s="7">
        <v>68</v>
      </c>
      <c r="E16" s="8">
        <f t="shared" si="0"/>
        <v>4.2659974905897118E-2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50</v>
      </c>
      <c r="D17" s="7">
        <v>66</v>
      </c>
      <c r="E17" s="8">
        <f t="shared" si="0"/>
        <v>4.1405269761606023E-2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185</v>
      </c>
      <c r="D18" s="7">
        <v>54</v>
      </c>
      <c r="E18" s="8">
        <f t="shared" si="0"/>
        <v>3.3877038895859475E-2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145</v>
      </c>
      <c r="D19" s="7">
        <v>43</v>
      </c>
      <c r="E19" s="8">
        <f t="shared" si="0"/>
        <v>2.6976160602258468E-2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46</v>
      </c>
      <c r="D20" s="7">
        <v>40</v>
      </c>
      <c r="E20" s="8">
        <f t="shared" si="0"/>
        <v>2.5094102885821833E-2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88</v>
      </c>
      <c r="D21" s="7">
        <v>21</v>
      </c>
      <c r="E21" s="8">
        <f t="shared" si="0"/>
        <v>1.3174404015056462E-2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99</v>
      </c>
      <c r="D22" s="7">
        <v>19</v>
      </c>
      <c r="E22" s="8">
        <f t="shared" si="0"/>
        <v>1.1919698870765371E-2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44</v>
      </c>
      <c r="D23" s="7">
        <v>17</v>
      </c>
      <c r="E23" s="8">
        <f t="shared" si="0"/>
        <v>1.0664993726474279E-2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45</v>
      </c>
      <c r="D24" s="7">
        <v>15</v>
      </c>
      <c r="E24" s="8">
        <f t="shared" si="0"/>
        <v>9.4102885821831864E-3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48</v>
      </c>
      <c r="D25" s="7">
        <v>12</v>
      </c>
      <c r="E25" s="8">
        <f t="shared" si="0"/>
        <v>7.5282308657465494E-3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71</v>
      </c>
      <c r="D26" s="7">
        <v>10</v>
      </c>
      <c r="E26" s="8">
        <f t="shared" si="0"/>
        <v>6.2735257214554582E-3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51</v>
      </c>
      <c r="D27" s="7">
        <v>8</v>
      </c>
      <c r="E27" s="8">
        <f t="shared" si="0"/>
        <v>5.018820577164366E-3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47</v>
      </c>
      <c r="D28" s="7">
        <v>8</v>
      </c>
      <c r="E28" s="8">
        <f t="shared" si="0"/>
        <v>5.018820577164366E-3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57</v>
      </c>
      <c r="D29" s="7">
        <v>7</v>
      </c>
      <c r="E29" s="8">
        <f t="shared" si="0"/>
        <v>4.3914680050188204E-3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70</v>
      </c>
      <c r="D30" s="7">
        <v>7</v>
      </c>
      <c r="E30" s="8">
        <f t="shared" si="0"/>
        <v>4.3914680050188204E-3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59</v>
      </c>
      <c r="D31" s="7">
        <v>5</v>
      </c>
      <c r="E31" s="8">
        <f t="shared" si="0"/>
        <v>3.1367628607277291E-3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3</v>
      </c>
      <c r="E32" s="8">
        <f t="shared" si="0"/>
        <v>1.8820577164366374E-3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67</v>
      </c>
      <c r="D33" s="7">
        <v>3</v>
      </c>
      <c r="E33" s="8">
        <f t="shared" si="0"/>
        <v>1.8820577164366374E-3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102</v>
      </c>
      <c r="D34" s="7">
        <v>2</v>
      </c>
      <c r="E34" s="8">
        <f t="shared" si="0"/>
        <v>1.2547051442910915E-3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55</v>
      </c>
      <c r="D35" s="7">
        <v>2</v>
      </c>
      <c r="E35" s="8">
        <f t="shared" si="0"/>
        <v>1.2547051442910915E-3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58</v>
      </c>
      <c r="D36" s="7">
        <v>2</v>
      </c>
      <c r="E36" s="8">
        <f t="shared" si="0"/>
        <v>1.2547051442910915E-3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56</v>
      </c>
      <c r="D37" s="7">
        <v>2</v>
      </c>
      <c r="E37" s="8">
        <f t="shared" si="0"/>
        <v>1.2547051442910915E-3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147</v>
      </c>
      <c r="D38" s="7">
        <v>2</v>
      </c>
      <c r="E38" s="8">
        <f t="shared" si="0"/>
        <v>1.2547051442910915E-3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87</v>
      </c>
      <c r="D39" s="7">
        <v>1</v>
      </c>
      <c r="E39" s="8">
        <f t="shared" si="0"/>
        <v>6.2735257214554575E-4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49</v>
      </c>
      <c r="D40" s="7">
        <v>1</v>
      </c>
      <c r="E40" s="8">
        <f t="shared" si="0"/>
        <v>6.2735257214554575E-4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52</v>
      </c>
      <c r="D41" s="7">
        <v>1</v>
      </c>
      <c r="E41" s="8">
        <f t="shared" si="0"/>
        <v>6.2735257214554575E-4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86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143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69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27</v>
      </c>
      <c r="E55" s="8">
        <f t="shared" si="0"/>
        <v>1.6938519447929738E-2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2</v>
      </c>
      <c r="E56" s="8">
        <f t="shared" si="0"/>
        <v>1.2547051442910915E-3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1594</v>
      </c>
      <c r="E57" s="9">
        <f>SUM(E10:E56)</f>
        <v>0.99999999999999967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0">
    <sortState ref="B10:E56">
      <sortCondition descending="1" ref="D9:D20"/>
    </sortState>
  </autoFilter>
  <sortState ref="B10:E57">
    <sortCondition descending="1" ref="D49"/>
  </sortState>
  <mergeCells count="4">
    <mergeCell ref="A5:K5"/>
    <mergeCell ref="A6:K6"/>
    <mergeCell ref="A7:K7"/>
    <mergeCell ref="B57:C57"/>
  </mergeCells>
  <conditionalFormatting sqref="E10:E57">
    <cfRule type="dataBar" priority="1256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{CA765944-CD5E-4C1C-B616-1D040E620A3A}</x14:id>
        </ext>
      </extLst>
    </cfRule>
    <cfRule type="dataBar" priority="1256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{9EF8D30F-2187-4BE7-B789-12B295AC353B}</x14:id>
        </ext>
      </extLst>
    </cfRule>
  </conditionalFormatting>
  <conditionalFormatting sqref="E10:E57">
    <cfRule type="dataBar" priority="125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{91F5BA85-AA63-476B-BD8F-AC6B5FD51E22}</x14:id>
        </ext>
      </extLst>
    </cfRule>
    <cfRule type="dataBar" priority="125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{89A94BA7-B57C-46D7-BB76-B95B9A2B23E3}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765944-CD5E-4C1C-B616-1D040E620A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F8D30F-2187-4BE7-B789-12B295AC353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91F5BA85-AA63-476B-BD8F-AC6B5FD51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A94BA7-B57C-46D7-BB76-B95B9A2B23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5:K58"/>
  <sheetViews>
    <sheetView topLeftCell="A40" workbookViewId="0">
      <selection activeCell="M47" sqref="M47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138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756</v>
      </c>
      <c r="E10" s="8">
        <f t="shared" ref="E10:E56" si="0">D10/$D$57</f>
        <v>0.27692307692307694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75</v>
      </c>
      <c r="D11" s="7">
        <v>499</v>
      </c>
      <c r="E11" s="8">
        <f t="shared" si="0"/>
        <v>0.18278388278388277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54</v>
      </c>
      <c r="D12" s="7">
        <v>353</v>
      </c>
      <c r="E12" s="8">
        <f t="shared" si="0"/>
        <v>0.12930402930402932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203</v>
      </c>
      <c r="E13" s="8">
        <f t="shared" si="0"/>
        <v>7.4358974358974358E-2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73</v>
      </c>
      <c r="D14" s="7">
        <v>127</v>
      </c>
      <c r="E14" s="8">
        <f t="shared" si="0"/>
        <v>4.6520146520146521E-2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143</v>
      </c>
      <c r="D15" s="7">
        <v>110</v>
      </c>
      <c r="E15" s="8">
        <f t="shared" si="0"/>
        <v>4.0293040293040296E-2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142</v>
      </c>
      <c r="D16" s="7">
        <v>102</v>
      </c>
      <c r="E16" s="8">
        <f t="shared" si="0"/>
        <v>3.7362637362637362E-2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46</v>
      </c>
      <c r="D17" s="7">
        <v>99</v>
      </c>
      <c r="E17" s="8">
        <f t="shared" si="0"/>
        <v>3.6263736263736267E-2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43</v>
      </c>
      <c r="D18" s="7">
        <v>93</v>
      </c>
      <c r="E18" s="8">
        <f t="shared" si="0"/>
        <v>3.4065934065934063E-2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45</v>
      </c>
      <c r="D19" s="7">
        <v>74</v>
      </c>
      <c r="E19" s="8">
        <f t="shared" si="0"/>
        <v>2.7106227106227107E-2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185</v>
      </c>
      <c r="D20" s="7">
        <v>72</v>
      </c>
      <c r="E20" s="8">
        <f t="shared" si="0"/>
        <v>2.6373626373626374E-2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74</v>
      </c>
      <c r="D21" s="7">
        <v>46</v>
      </c>
      <c r="E21" s="8">
        <f t="shared" si="0"/>
        <v>1.6849816849816849E-2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48</v>
      </c>
      <c r="D22" s="7">
        <v>41</v>
      </c>
      <c r="E22" s="8">
        <f t="shared" si="0"/>
        <v>1.5018315018315019E-2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87</v>
      </c>
      <c r="D23" s="7">
        <v>30</v>
      </c>
      <c r="E23" s="8">
        <f t="shared" si="0"/>
        <v>1.098901098901099E-2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102</v>
      </c>
      <c r="D24" s="7">
        <v>21</v>
      </c>
      <c r="E24" s="8">
        <f t="shared" si="0"/>
        <v>7.6923076923076927E-3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44</v>
      </c>
      <c r="D25" s="7">
        <v>17</v>
      </c>
      <c r="E25" s="8">
        <f t="shared" si="0"/>
        <v>6.2271062271062275E-3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59</v>
      </c>
      <c r="D26" s="7">
        <v>14</v>
      </c>
      <c r="E26" s="8">
        <f t="shared" si="0"/>
        <v>5.1282051282051282E-3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145</v>
      </c>
      <c r="D27" s="7">
        <v>12</v>
      </c>
      <c r="E27" s="8">
        <f t="shared" si="0"/>
        <v>4.3956043956043956E-3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51</v>
      </c>
      <c r="D28" s="7">
        <v>8</v>
      </c>
      <c r="E28" s="8">
        <f t="shared" si="0"/>
        <v>2.9304029304029304E-3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88</v>
      </c>
      <c r="D29" s="7">
        <v>8</v>
      </c>
      <c r="E29" s="8">
        <f t="shared" si="0"/>
        <v>2.9304029304029304E-3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71</v>
      </c>
      <c r="D30" s="7">
        <v>7</v>
      </c>
      <c r="E30" s="8">
        <f t="shared" si="0"/>
        <v>2.5641025641025641E-3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81</v>
      </c>
      <c r="D31" s="7">
        <v>6</v>
      </c>
      <c r="E31" s="8">
        <f t="shared" si="0"/>
        <v>2.1978021978021978E-3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69</v>
      </c>
      <c r="D32" s="7">
        <v>6</v>
      </c>
      <c r="E32" s="8">
        <f t="shared" si="0"/>
        <v>2.1978021978021978E-3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58</v>
      </c>
      <c r="D33" s="7">
        <v>6</v>
      </c>
      <c r="E33" s="8">
        <f t="shared" si="0"/>
        <v>2.1978021978021978E-3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4</v>
      </c>
      <c r="E34" s="8">
        <f t="shared" si="0"/>
        <v>1.4652014652014652E-3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99</v>
      </c>
      <c r="D35" s="7">
        <v>2</v>
      </c>
      <c r="E35" s="8">
        <f t="shared" si="0"/>
        <v>7.326007326007326E-4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57</v>
      </c>
      <c r="D36" s="7">
        <v>2</v>
      </c>
      <c r="E36" s="8">
        <f t="shared" si="0"/>
        <v>7.326007326007326E-4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86</v>
      </c>
      <c r="D37" s="7">
        <v>1</v>
      </c>
      <c r="E37" s="8">
        <f t="shared" si="0"/>
        <v>3.663003663003663E-4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147</v>
      </c>
      <c r="D38" s="7">
        <v>1</v>
      </c>
      <c r="E38" s="8">
        <f t="shared" si="0"/>
        <v>3.663003663003663E-4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89</v>
      </c>
      <c r="D39" s="7">
        <v>1</v>
      </c>
      <c r="E39" s="8">
        <f t="shared" si="0"/>
        <v>3.663003663003663E-4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49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47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70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52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5</v>
      </c>
      <c r="E55" s="8">
        <f t="shared" si="0"/>
        <v>1.8315018315018315E-3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4</v>
      </c>
      <c r="E56" s="8">
        <f t="shared" si="0"/>
        <v>1.4652014652014652E-3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2730</v>
      </c>
      <c r="E57" s="9">
        <f>SUM(E10:E56)</f>
        <v>0.99999999999999967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9">
    <sortState ref="B10:E56">
      <sortCondition descending="1" ref="D9:D29"/>
    </sortState>
  </autoFilter>
  <mergeCells count="4">
    <mergeCell ref="A5:K5"/>
    <mergeCell ref="A6:K6"/>
    <mergeCell ref="A7:K7"/>
    <mergeCell ref="B57:C57"/>
  </mergeCells>
  <conditionalFormatting sqref="E10:E57">
    <cfRule type="dataBar" priority="1256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{EAE30132-075D-407F-A515-EF3C31C804DE}</x14:id>
        </ext>
      </extLst>
    </cfRule>
    <cfRule type="dataBar" priority="1256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{A00A6503-9659-4C0C-81E8-A1B9859BA834}</x14:id>
        </ext>
      </extLst>
    </cfRule>
  </conditionalFormatting>
  <conditionalFormatting sqref="E10:E57">
    <cfRule type="dataBar" priority="125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{B7D1BD1D-2508-4A2D-8A78-CBE2343ADD5B}</x14:id>
        </ext>
      </extLst>
    </cfRule>
    <cfRule type="dataBar" priority="125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{91BEAA98-AA6C-412E-98B6-1BA72BB2D40D}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E30132-075D-407F-A515-EF3C31C804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0A6503-9659-4C0C-81E8-A1B9859BA83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B7D1BD1D-2508-4A2D-8A78-CBE2343ADD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BEAA98-AA6C-412E-98B6-1BA72BB2D4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5:K58"/>
  <sheetViews>
    <sheetView topLeftCell="A28" workbookViewId="0">
      <selection activeCell="L34" sqref="L34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121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75</v>
      </c>
      <c r="D10" s="7">
        <v>505</v>
      </c>
      <c r="E10" s="8">
        <f t="shared" ref="E10:E56" si="0">D10/$D$57</f>
        <v>0.27371273712737126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319</v>
      </c>
      <c r="E11" s="8">
        <f t="shared" si="0"/>
        <v>0.17289972899728998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50</v>
      </c>
      <c r="D12" s="7">
        <v>169</v>
      </c>
      <c r="E12" s="8">
        <f t="shared" si="0"/>
        <v>9.1598915989159896E-2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48</v>
      </c>
      <c r="D13" s="7">
        <v>116</v>
      </c>
      <c r="E13" s="8">
        <f t="shared" si="0"/>
        <v>6.2872628726287266E-2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46</v>
      </c>
      <c r="D14" s="7">
        <v>115</v>
      </c>
      <c r="E14" s="8">
        <f t="shared" si="0"/>
        <v>6.2330623306233061E-2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142</v>
      </c>
      <c r="D15" s="7">
        <v>107</v>
      </c>
      <c r="E15" s="8">
        <f t="shared" si="0"/>
        <v>5.7994579945799457E-2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185</v>
      </c>
      <c r="D16" s="7">
        <v>93</v>
      </c>
      <c r="E16" s="8">
        <f t="shared" si="0"/>
        <v>5.0406504065040651E-2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43</v>
      </c>
      <c r="D17" s="7">
        <v>83</v>
      </c>
      <c r="E17" s="8">
        <f t="shared" si="0"/>
        <v>4.4986449864498644E-2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60</v>
      </c>
      <c r="D18" s="7">
        <v>51</v>
      </c>
      <c r="E18" s="8">
        <f t="shared" si="0"/>
        <v>2.7642276422764227E-2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45</v>
      </c>
      <c r="D19" s="7">
        <v>28</v>
      </c>
      <c r="E19" s="8">
        <f t="shared" si="0"/>
        <v>1.5176151761517615E-2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99</v>
      </c>
      <c r="D20" s="7">
        <v>27</v>
      </c>
      <c r="E20" s="8">
        <f t="shared" si="0"/>
        <v>1.4634146341463415E-2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102</v>
      </c>
      <c r="D21" s="7">
        <v>25</v>
      </c>
      <c r="E21" s="8">
        <f t="shared" si="0"/>
        <v>1.3550135501355014E-2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88</v>
      </c>
      <c r="D22" s="7">
        <v>25</v>
      </c>
      <c r="E22" s="8">
        <f t="shared" si="0"/>
        <v>1.3550135501355014E-2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74</v>
      </c>
      <c r="D23" s="7">
        <v>19</v>
      </c>
      <c r="E23" s="8">
        <f t="shared" si="0"/>
        <v>1.0298102981029811E-2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87</v>
      </c>
      <c r="D24" s="7">
        <v>18</v>
      </c>
      <c r="E24" s="8">
        <f t="shared" si="0"/>
        <v>9.7560975609756097E-3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44</v>
      </c>
      <c r="D25" s="7">
        <v>18</v>
      </c>
      <c r="E25" s="8">
        <f t="shared" si="0"/>
        <v>9.7560975609756097E-3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73</v>
      </c>
      <c r="D26" s="7">
        <v>11</v>
      </c>
      <c r="E26" s="8">
        <f t="shared" si="0"/>
        <v>5.962059620596206E-3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51</v>
      </c>
      <c r="D27" s="7">
        <v>10</v>
      </c>
      <c r="E27" s="8">
        <f t="shared" si="0"/>
        <v>5.4200542005420054E-3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57</v>
      </c>
      <c r="D28" s="7">
        <v>10</v>
      </c>
      <c r="E28" s="8">
        <f t="shared" si="0"/>
        <v>5.4200542005420054E-3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49</v>
      </c>
      <c r="D29" s="7">
        <v>9</v>
      </c>
      <c r="E29" s="8">
        <f t="shared" si="0"/>
        <v>4.8780487804878049E-3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81</v>
      </c>
      <c r="D30" s="7">
        <v>8</v>
      </c>
      <c r="E30" s="8">
        <f t="shared" si="0"/>
        <v>4.3360433604336043E-3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70</v>
      </c>
      <c r="D31" s="7">
        <v>8</v>
      </c>
      <c r="E31" s="8">
        <f t="shared" si="0"/>
        <v>4.3360433604336043E-3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86</v>
      </c>
      <c r="D32" s="7">
        <v>6</v>
      </c>
      <c r="E32" s="8">
        <f t="shared" si="0"/>
        <v>3.2520325203252032E-3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59</v>
      </c>
      <c r="D33" s="7">
        <v>6</v>
      </c>
      <c r="E33" s="8">
        <f t="shared" si="0"/>
        <v>3.2520325203252032E-3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6</v>
      </c>
      <c r="E34" s="8">
        <f t="shared" si="0"/>
        <v>3.2520325203252032E-3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145</v>
      </c>
      <c r="D35" s="7">
        <v>5</v>
      </c>
      <c r="E35" s="8">
        <f t="shared" si="0"/>
        <v>2.7100271002710027E-3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52</v>
      </c>
      <c r="D36" s="7">
        <v>2</v>
      </c>
      <c r="E36" s="8">
        <f t="shared" si="0"/>
        <v>1.0840108401084011E-3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66</v>
      </c>
      <c r="D37" s="7">
        <v>2</v>
      </c>
      <c r="E37" s="8">
        <f t="shared" si="0"/>
        <v>1.0840108401084011E-3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71</v>
      </c>
      <c r="D38" s="7">
        <v>1</v>
      </c>
      <c r="E38" s="8">
        <f t="shared" si="0"/>
        <v>5.4200542005420054E-4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56</v>
      </c>
      <c r="D39" s="7">
        <v>1</v>
      </c>
      <c r="E39" s="8">
        <f t="shared" si="0"/>
        <v>5.4200542005420054E-4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143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69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47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58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67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29</v>
      </c>
      <c r="E55" s="8">
        <f t="shared" si="0"/>
        <v>1.5718157181571817E-2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13</v>
      </c>
      <c r="E56" s="8">
        <f t="shared" si="0"/>
        <v>7.046070460704607E-3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1845</v>
      </c>
      <c r="E57" s="9">
        <f>SUM(E10:E56)</f>
        <v>1.0000000000000004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17">
    <sortState ref="B10:E56">
      <sortCondition descending="1" ref="D9:D17"/>
    </sortState>
  </autoFilter>
  <mergeCells count="4">
    <mergeCell ref="A5:K5"/>
    <mergeCell ref="A6:K6"/>
    <mergeCell ref="A7:K7"/>
    <mergeCell ref="B57:C57"/>
  </mergeCells>
  <conditionalFormatting sqref="E10:E57">
    <cfRule type="dataBar" priority="1257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{FBFC1279-D755-440F-929E-7670740BB3E7}</x14:id>
        </ext>
      </extLst>
    </cfRule>
    <cfRule type="dataBar" priority="1257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{1CAC179A-968F-48A5-898A-60B6C554A205}</x14:id>
        </ext>
      </extLst>
    </cfRule>
  </conditionalFormatting>
  <conditionalFormatting sqref="E10:E57">
    <cfRule type="dataBar" priority="125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{892ABE34-034E-4B33-BCB8-4DE0E6C7C28E}</x14:id>
        </ext>
      </extLst>
    </cfRule>
    <cfRule type="dataBar" priority="125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{BBFC38A2-B3B3-496C-A41A-6D8B6AF03388}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FC1279-D755-440F-929E-7670740BB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AC179A-968F-48A5-898A-60B6C554A20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92ABE34-034E-4B33-BCB8-4DE0E6C7C2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FC38A2-B3B3-496C-A41A-6D8B6AF033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5:K62"/>
  <sheetViews>
    <sheetView topLeftCell="A37" workbookViewId="0">
      <selection activeCell="C65" sqref="C65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122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756</v>
      </c>
      <c r="E10" s="8">
        <f t="shared" ref="E10:E56" si="0">D10/$D$57</f>
        <v>0.23969562460367788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644</v>
      </c>
      <c r="E11" s="8">
        <f t="shared" si="0"/>
        <v>0.2041851616994293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398</v>
      </c>
      <c r="E12" s="8">
        <f t="shared" si="0"/>
        <v>0.12618896639188332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86</v>
      </c>
      <c r="D13" s="7">
        <v>279</v>
      </c>
      <c r="E13" s="8">
        <f t="shared" si="0"/>
        <v>8.8459099556119219E-2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205</v>
      </c>
      <c r="E14" s="8">
        <f t="shared" si="0"/>
        <v>6.4996829422954983E-2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73</v>
      </c>
      <c r="D15" s="7">
        <v>132</v>
      </c>
      <c r="E15" s="8">
        <f t="shared" si="0"/>
        <v>4.1851616994292962E-2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46</v>
      </c>
      <c r="D16" s="7">
        <v>120</v>
      </c>
      <c r="E16" s="8">
        <f t="shared" si="0"/>
        <v>3.8046924540266328E-2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142</v>
      </c>
      <c r="D17" s="7">
        <v>115</v>
      </c>
      <c r="E17" s="8">
        <f t="shared" si="0"/>
        <v>3.6461636017755233E-2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185</v>
      </c>
      <c r="D18" s="7">
        <v>87</v>
      </c>
      <c r="E18" s="8">
        <f t="shared" si="0"/>
        <v>2.7584020291693087E-2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74</v>
      </c>
      <c r="D19" s="7">
        <v>84</v>
      </c>
      <c r="E19" s="8">
        <f t="shared" si="0"/>
        <v>2.6632847178186429E-2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43</v>
      </c>
      <c r="D20" s="7">
        <v>67</v>
      </c>
      <c r="E20" s="8">
        <f t="shared" si="0"/>
        <v>2.12428662016487E-2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57</v>
      </c>
      <c r="D21" s="7">
        <v>38</v>
      </c>
      <c r="E21" s="8">
        <f t="shared" si="0"/>
        <v>1.2048192771084338E-2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44</v>
      </c>
      <c r="D22" s="7">
        <v>29</v>
      </c>
      <c r="E22" s="8">
        <f t="shared" si="0"/>
        <v>9.1946734305643624E-3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87</v>
      </c>
      <c r="D23" s="7">
        <v>24</v>
      </c>
      <c r="E23" s="8">
        <f t="shared" si="0"/>
        <v>7.6093849080532657E-3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48</v>
      </c>
      <c r="D24" s="7">
        <v>23</v>
      </c>
      <c r="E24" s="8">
        <f t="shared" si="0"/>
        <v>7.2923272035510462E-3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102</v>
      </c>
      <c r="D25" s="7">
        <v>19</v>
      </c>
      <c r="E25" s="8">
        <f t="shared" si="0"/>
        <v>6.024096385542169E-3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58</v>
      </c>
      <c r="D26" s="7">
        <v>15</v>
      </c>
      <c r="E26" s="8">
        <f t="shared" si="0"/>
        <v>4.7558655675332909E-3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51</v>
      </c>
      <c r="D27" s="7">
        <v>13</v>
      </c>
      <c r="E27" s="8">
        <f t="shared" si="0"/>
        <v>4.1217501585288519E-3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145</v>
      </c>
      <c r="D28" s="7">
        <v>13</v>
      </c>
      <c r="E28" s="8">
        <f t="shared" si="0"/>
        <v>4.1217501585288519E-3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81</v>
      </c>
      <c r="D29" s="7">
        <v>13</v>
      </c>
      <c r="E29" s="8">
        <f t="shared" si="0"/>
        <v>4.1217501585288519E-3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49</v>
      </c>
      <c r="D30" s="7">
        <v>12</v>
      </c>
      <c r="E30" s="8">
        <f t="shared" si="0"/>
        <v>3.8046924540266328E-3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59</v>
      </c>
      <c r="D31" s="7">
        <v>12</v>
      </c>
      <c r="E31" s="8">
        <f t="shared" si="0"/>
        <v>3.8046924540266328E-3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99</v>
      </c>
      <c r="D32" s="7">
        <v>10</v>
      </c>
      <c r="E32" s="8">
        <f t="shared" si="0"/>
        <v>3.1705770450221942E-3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88</v>
      </c>
      <c r="D33" s="7">
        <v>6</v>
      </c>
      <c r="E33" s="8">
        <f t="shared" si="0"/>
        <v>1.9023462270133164E-3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45</v>
      </c>
      <c r="D34" s="7">
        <v>5</v>
      </c>
      <c r="E34" s="8">
        <f t="shared" si="0"/>
        <v>1.5852885225110971E-3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71</v>
      </c>
      <c r="D35" s="7">
        <v>3</v>
      </c>
      <c r="E35" s="8">
        <f t="shared" si="0"/>
        <v>9.5117311350665821E-4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55</v>
      </c>
      <c r="D36" s="7">
        <v>3</v>
      </c>
      <c r="E36" s="8">
        <f t="shared" si="0"/>
        <v>9.5117311350665821E-4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143</v>
      </c>
      <c r="D37" s="7">
        <v>2</v>
      </c>
      <c r="E37" s="8">
        <f t="shared" si="0"/>
        <v>6.3411540900443881E-4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47</v>
      </c>
      <c r="D38" s="7">
        <v>2</v>
      </c>
      <c r="E38" s="8">
        <f t="shared" si="0"/>
        <v>6.3411540900443881E-4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52</v>
      </c>
      <c r="D39" s="7">
        <v>2</v>
      </c>
      <c r="E39" s="8">
        <f t="shared" si="0"/>
        <v>6.3411540900443881E-4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67</v>
      </c>
      <c r="D40" s="7">
        <v>1</v>
      </c>
      <c r="E40" s="8">
        <f t="shared" si="0"/>
        <v>3.170577045022194E-4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56</v>
      </c>
      <c r="D41" s="7">
        <v>1</v>
      </c>
      <c r="E41" s="8">
        <f t="shared" si="0"/>
        <v>3.170577045022194E-4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147</v>
      </c>
      <c r="D42" s="7">
        <v>1</v>
      </c>
      <c r="E42" s="8">
        <f t="shared" si="0"/>
        <v>3.170577045022194E-4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146</v>
      </c>
      <c r="D43" s="7">
        <v>1</v>
      </c>
      <c r="E43" s="8">
        <f t="shared" si="0"/>
        <v>3.170577045022194E-4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191</v>
      </c>
      <c r="D44" s="7">
        <v>1</v>
      </c>
      <c r="E44" s="8">
        <f t="shared" si="0"/>
        <v>3.170577045022194E-4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69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70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76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68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192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189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18</v>
      </c>
      <c r="E55" s="8">
        <f t="shared" si="0"/>
        <v>5.7070386810399495E-3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0</v>
      </c>
      <c r="E56" s="8">
        <f t="shared" si="0"/>
        <v>0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20"/>
      <c r="B57" s="71" t="s">
        <v>2</v>
      </c>
      <c r="C57" s="72"/>
      <c r="D57" s="10">
        <f>SUM(D10:D56)</f>
        <v>3154</v>
      </c>
      <c r="E57" s="9">
        <f>SUM(E10:E56)</f>
        <v>1.0000000000000002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20.100000000000001" customHeight="1" x14ac:dyDescent="0.35">
      <c r="A60" s="20"/>
      <c r="F60" s="1"/>
      <c r="G60" s="1"/>
      <c r="H60" s="1"/>
      <c r="I60" s="1"/>
      <c r="J60" s="1"/>
      <c r="K60" s="1"/>
    </row>
    <row r="61" spans="1:11" ht="17.25" x14ac:dyDescent="0.35">
      <c r="A61" s="1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</sheetData>
  <autoFilter ref="B9:E24">
    <sortState ref="B10:E56">
      <sortCondition descending="1" ref="E9:E24"/>
    </sortState>
  </autoFilter>
  <mergeCells count="4">
    <mergeCell ref="A5:K5"/>
    <mergeCell ref="A6:K6"/>
    <mergeCell ref="A7:K7"/>
    <mergeCell ref="B57:C57"/>
  </mergeCells>
  <conditionalFormatting sqref="E10:E57">
    <cfRule type="dataBar" priority="1274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{94A12D91-294E-4DB9-B1CD-472AEF011123}</x14:id>
        </ext>
      </extLst>
    </cfRule>
    <cfRule type="dataBar" priority="127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{58D64589-7F2F-49CE-89EE-B4CFBB0F563C}</x14:id>
        </ext>
      </extLst>
    </cfRule>
  </conditionalFormatting>
  <conditionalFormatting sqref="E10:E57">
    <cfRule type="dataBar" priority="127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{CCD3A35F-8827-4FCD-90B8-8CA619629CE4}</x14:id>
        </ext>
      </extLst>
    </cfRule>
    <cfRule type="dataBar" priority="127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{FEFE4592-5CBE-4C10-B0C6-0AF37555A066}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A12D91-294E-4DB9-B1CD-472AEF0111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D64589-7F2F-49CE-89EE-B4CFBB0F56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CCD3A35F-8827-4FCD-90B8-8CA619629C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FE4592-5CBE-4C10-B0C6-0AF37555A0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5:K58"/>
  <sheetViews>
    <sheetView topLeftCell="A49" workbookViewId="0">
      <selection activeCell="F68" sqref="F68"/>
    </sheetView>
  </sheetViews>
  <sheetFormatPr baseColWidth="10" defaultRowHeight="15" x14ac:dyDescent="0.25"/>
  <cols>
    <col min="1" max="1" width="1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123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494</v>
      </c>
      <c r="E10" s="8">
        <f t="shared" ref="E10:E56" si="0">D10/$D$57</f>
        <v>0.1955661124307205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75</v>
      </c>
      <c r="D11" s="7">
        <v>492</v>
      </c>
      <c r="E11" s="8">
        <f t="shared" si="0"/>
        <v>0.19477434679334918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50</v>
      </c>
      <c r="D12" s="7">
        <v>272</v>
      </c>
      <c r="E12" s="8">
        <f t="shared" si="0"/>
        <v>0.10768012668250197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142</v>
      </c>
      <c r="D13" s="7">
        <v>152</v>
      </c>
      <c r="E13" s="8">
        <f t="shared" si="0"/>
        <v>6.0174188440221696E-2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43</v>
      </c>
      <c r="D14" s="7">
        <v>125</v>
      </c>
      <c r="E14" s="8">
        <f t="shared" si="0"/>
        <v>4.9485352335708631E-2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73</v>
      </c>
      <c r="D15" s="7">
        <v>118</v>
      </c>
      <c r="E15" s="8">
        <f t="shared" si="0"/>
        <v>4.6714172604908948E-2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60</v>
      </c>
      <c r="D16" s="7">
        <v>111</v>
      </c>
      <c r="E16" s="8">
        <f t="shared" si="0"/>
        <v>4.3942992874109264E-2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48</v>
      </c>
      <c r="D17" s="7">
        <v>107</v>
      </c>
      <c r="E17" s="8">
        <f t="shared" si="0"/>
        <v>4.2359461599366585E-2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145</v>
      </c>
      <c r="D18" s="7">
        <v>105</v>
      </c>
      <c r="E18" s="8">
        <f t="shared" si="0"/>
        <v>4.1567695961995249E-2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185</v>
      </c>
      <c r="D19" s="7">
        <v>96</v>
      </c>
      <c r="E19" s="8">
        <f t="shared" si="0"/>
        <v>3.800475059382423E-2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45</v>
      </c>
      <c r="D20" s="7">
        <v>86</v>
      </c>
      <c r="E20" s="8">
        <f t="shared" si="0"/>
        <v>3.4045922406967535E-2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87</v>
      </c>
      <c r="D21" s="7">
        <v>38</v>
      </c>
      <c r="E21" s="8">
        <f t="shared" si="0"/>
        <v>1.5043547110055424E-2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46</v>
      </c>
      <c r="D22" s="7">
        <v>37</v>
      </c>
      <c r="E22" s="8">
        <f t="shared" si="0"/>
        <v>1.4647664291369754E-2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99</v>
      </c>
      <c r="D23" s="7">
        <v>36</v>
      </c>
      <c r="E23" s="8">
        <f t="shared" si="0"/>
        <v>1.4251781472684086E-2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86</v>
      </c>
      <c r="D24" s="7">
        <v>35</v>
      </c>
      <c r="E24" s="8">
        <f t="shared" si="0"/>
        <v>1.3855898653998416E-2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102</v>
      </c>
      <c r="D25" s="7">
        <v>31</v>
      </c>
      <c r="E25" s="8">
        <f t="shared" si="0"/>
        <v>1.2272367379255741E-2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74</v>
      </c>
      <c r="D26" s="7">
        <v>30</v>
      </c>
      <c r="E26" s="8">
        <f t="shared" si="0"/>
        <v>1.1876484560570071E-2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59</v>
      </c>
      <c r="D27" s="7">
        <v>20</v>
      </c>
      <c r="E27" s="8">
        <f t="shared" si="0"/>
        <v>7.91765637371338E-3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44</v>
      </c>
      <c r="D28" s="7">
        <v>17</v>
      </c>
      <c r="E28" s="8">
        <f t="shared" si="0"/>
        <v>6.7300079176563733E-3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51</v>
      </c>
      <c r="D29" s="7">
        <v>17</v>
      </c>
      <c r="E29" s="8">
        <f t="shared" si="0"/>
        <v>6.7300079176563733E-3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70</v>
      </c>
      <c r="D30" s="7">
        <v>17</v>
      </c>
      <c r="E30" s="8">
        <f t="shared" si="0"/>
        <v>6.7300079176563733E-3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57</v>
      </c>
      <c r="D31" s="7">
        <v>14</v>
      </c>
      <c r="E31" s="8">
        <f t="shared" si="0"/>
        <v>5.5423594615993665E-3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7</v>
      </c>
      <c r="E32" s="8">
        <f t="shared" si="0"/>
        <v>2.7711797307996833E-3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55</v>
      </c>
      <c r="D33" s="7">
        <v>6</v>
      </c>
      <c r="E33" s="8">
        <f t="shared" si="0"/>
        <v>2.3752969121140144E-3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88</v>
      </c>
      <c r="D34" s="7">
        <v>6</v>
      </c>
      <c r="E34" s="8">
        <f t="shared" si="0"/>
        <v>2.3752969121140144E-3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49</v>
      </c>
      <c r="D35" s="7">
        <v>5</v>
      </c>
      <c r="E35" s="8">
        <f t="shared" si="0"/>
        <v>1.979414093428345E-3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47</v>
      </c>
      <c r="D36" s="7">
        <v>3</v>
      </c>
      <c r="E36" s="8">
        <f t="shared" si="0"/>
        <v>1.1876484560570072E-3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71</v>
      </c>
      <c r="D37" s="7">
        <v>2</v>
      </c>
      <c r="E37" s="8">
        <f t="shared" si="0"/>
        <v>7.9176563737133805E-4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69</v>
      </c>
      <c r="D38" s="7">
        <v>2</v>
      </c>
      <c r="E38" s="8">
        <f t="shared" si="0"/>
        <v>7.9176563737133805E-4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67</v>
      </c>
      <c r="D39" s="7">
        <v>2</v>
      </c>
      <c r="E39" s="8">
        <f t="shared" si="0"/>
        <v>7.9176563737133805E-4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56</v>
      </c>
      <c r="D40" s="7">
        <v>2</v>
      </c>
      <c r="E40" s="8">
        <f t="shared" si="0"/>
        <v>7.9176563737133805E-4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144</v>
      </c>
      <c r="D41" s="7">
        <v>1</v>
      </c>
      <c r="E41" s="8">
        <f t="shared" si="0"/>
        <v>3.9588281868566902E-4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146</v>
      </c>
      <c r="D42" s="7">
        <v>1</v>
      </c>
      <c r="E42" s="8">
        <f t="shared" si="0"/>
        <v>3.9588281868566902E-4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66</v>
      </c>
      <c r="D43" s="7">
        <v>1</v>
      </c>
      <c r="E43" s="8">
        <f t="shared" si="0"/>
        <v>3.9588281868566902E-4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143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147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52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17</v>
      </c>
      <c r="E55" s="8">
        <f t="shared" si="0"/>
        <v>6.7300079176563733E-3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21</v>
      </c>
      <c r="E56" s="8">
        <f t="shared" si="0"/>
        <v>8.3135391923990498E-3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68" t="s">
        <v>2</v>
      </c>
      <c r="C57" s="69"/>
      <c r="D57" s="10">
        <f>SUM(D10:D56)</f>
        <v>2526</v>
      </c>
      <c r="E57" s="9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0">
    <sortState ref="B10:E56">
      <sortCondition descending="1" ref="D9:D20"/>
    </sortState>
  </autoFilter>
  <mergeCells count="4">
    <mergeCell ref="A5:K5"/>
    <mergeCell ref="A6:K6"/>
    <mergeCell ref="A7:K7"/>
    <mergeCell ref="B57:C57"/>
  </mergeCells>
  <conditionalFormatting sqref="E10:E57">
    <cfRule type="dataBar" priority="1257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{7EE4FDED-6594-460F-86E4-D7A01724D625}</x14:id>
        </ext>
      </extLst>
    </cfRule>
    <cfRule type="dataBar" priority="1257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{8229E5CB-FB6B-4199-95EC-6F0123F83A67}</x14:id>
        </ext>
      </extLst>
    </cfRule>
  </conditionalFormatting>
  <conditionalFormatting sqref="E10:E57">
    <cfRule type="dataBar" priority="125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{51399648-6551-4BFE-8EE9-4BDE6118FB5F}</x14:id>
        </ext>
      </extLst>
    </cfRule>
    <cfRule type="dataBar" priority="125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{086F932A-97B2-4C55-9691-350820EF45BE}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E4FDED-6594-460F-86E4-D7A01724D6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29E5CB-FB6B-4199-95EC-6F0123F83A6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51399648-6551-4BFE-8EE9-4BDE6118F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6F932A-97B2-4C55-9691-350820EF45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5:K58"/>
  <sheetViews>
    <sheetView topLeftCell="A46" workbookViewId="0">
      <selection activeCell="G61" sqref="G61"/>
    </sheetView>
  </sheetViews>
  <sheetFormatPr baseColWidth="10" defaultRowHeight="15" x14ac:dyDescent="0.25"/>
  <cols>
    <col min="1" max="1" width="1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124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173</v>
      </c>
      <c r="E10" s="8">
        <f t="shared" ref="E10:E56" si="0">D10/$D$57</f>
        <v>0.2678018575851393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119</v>
      </c>
      <c r="E11" s="8">
        <f t="shared" si="0"/>
        <v>0.18421052631578946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92</v>
      </c>
      <c r="E12" s="8">
        <f t="shared" si="0"/>
        <v>0.14241486068111456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65</v>
      </c>
      <c r="E13" s="8">
        <f t="shared" si="0"/>
        <v>0.10061919504643962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73</v>
      </c>
      <c r="D14" s="7">
        <v>41</v>
      </c>
      <c r="E14" s="8">
        <f t="shared" si="0"/>
        <v>6.3467492260061917E-2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44</v>
      </c>
      <c r="D15" s="7">
        <v>14</v>
      </c>
      <c r="E15" s="8">
        <f t="shared" si="0"/>
        <v>2.1671826625386997E-2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74</v>
      </c>
      <c r="D16" s="7">
        <v>13</v>
      </c>
      <c r="E16" s="8">
        <f t="shared" si="0"/>
        <v>2.0123839009287926E-2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142</v>
      </c>
      <c r="D17" s="7">
        <v>13</v>
      </c>
      <c r="E17" s="8">
        <f t="shared" si="0"/>
        <v>2.0123839009287926E-2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48</v>
      </c>
      <c r="D18" s="7">
        <v>13</v>
      </c>
      <c r="E18" s="8">
        <f t="shared" si="0"/>
        <v>2.0123839009287926E-2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43</v>
      </c>
      <c r="D19" s="7">
        <v>11</v>
      </c>
      <c r="E19" s="8">
        <f t="shared" si="0"/>
        <v>1.7027863777089782E-2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102</v>
      </c>
      <c r="D20" s="7">
        <v>11</v>
      </c>
      <c r="E20" s="8">
        <f t="shared" si="0"/>
        <v>1.7027863777089782E-2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99</v>
      </c>
      <c r="D21" s="7">
        <v>11</v>
      </c>
      <c r="E21" s="8">
        <f t="shared" si="0"/>
        <v>1.7027863777089782E-2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51</v>
      </c>
      <c r="D22" s="7">
        <v>10</v>
      </c>
      <c r="E22" s="8">
        <f t="shared" si="0"/>
        <v>1.5479876160990712E-2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185</v>
      </c>
      <c r="D23" s="7">
        <v>9</v>
      </c>
      <c r="E23" s="8">
        <f t="shared" si="0"/>
        <v>1.393188854489164E-2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46</v>
      </c>
      <c r="D24" s="7">
        <v>8</v>
      </c>
      <c r="E24" s="8">
        <f t="shared" si="0"/>
        <v>1.238390092879257E-2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86</v>
      </c>
      <c r="D25" s="7">
        <v>8</v>
      </c>
      <c r="E25" s="8">
        <f t="shared" si="0"/>
        <v>1.238390092879257E-2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59</v>
      </c>
      <c r="D26" s="7">
        <v>6</v>
      </c>
      <c r="E26" s="8">
        <f t="shared" si="0"/>
        <v>9.2879256965944269E-3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88</v>
      </c>
      <c r="D27" s="7">
        <v>5</v>
      </c>
      <c r="E27" s="8">
        <f t="shared" si="0"/>
        <v>7.7399380804953561E-3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70</v>
      </c>
      <c r="D28" s="7">
        <v>5</v>
      </c>
      <c r="E28" s="8">
        <f t="shared" si="0"/>
        <v>7.7399380804953561E-3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145</v>
      </c>
      <c r="D29" s="7">
        <v>4</v>
      </c>
      <c r="E29" s="8">
        <f t="shared" si="0"/>
        <v>6.1919504643962852E-3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56</v>
      </c>
      <c r="D30" s="7">
        <v>3</v>
      </c>
      <c r="E30" s="8">
        <f t="shared" si="0"/>
        <v>4.6439628482972135E-3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45</v>
      </c>
      <c r="D31" s="7">
        <v>2</v>
      </c>
      <c r="E31" s="8">
        <f t="shared" si="0"/>
        <v>3.0959752321981426E-3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87</v>
      </c>
      <c r="D32" s="7">
        <v>2</v>
      </c>
      <c r="E32" s="8">
        <f t="shared" si="0"/>
        <v>3.0959752321981426E-3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81</v>
      </c>
      <c r="D33" s="7">
        <v>2</v>
      </c>
      <c r="E33" s="8">
        <f t="shared" si="0"/>
        <v>3.0959752321981426E-3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69</v>
      </c>
      <c r="D34" s="7">
        <v>2</v>
      </c>
      <c r="E34" s="8">
        <f t="shared" si="0"/>
        <v>3.0959752321981426E-3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57</v>
      </c>
      <c r="D35" s="7">
        <v>1</v>
      </c>
      <c r="E35" s="8">
        <f t="shared" si="0"/>
        <v>1.5479876160990713E-3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143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49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71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55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47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76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58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67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147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52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3</v>
      </c>
      <c r="E55" s="8">
        <f t="shared" si="0"/>
        <v>4.6439628482972135E-3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0</v>
      </c>
      <c r="E56" s="8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646</v>
      </c>
      <c r="E57" s="9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4">
    <sortState ref="B10:E56">
      <sortCondition descending="1" ref="D9:D24"/>
    </sortState>
  </autoFilter>
  <mergeCells count="4">
    <mergeCell ref="A5:K5"/>
    <mergeCell ref="A6:K6"/>
    <mergeCell ref="A7:K7"/>
    <mergeCell ref="B57:C57"/>
  </mergeCells>
  <conditionalFormatting sqref="E10:E57">
    <cfRule type="dataBar" priority="1258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{01806BB3-C74E-4FEC-82CA-9392487A61BA}</x14:id>
        </ext>
      </extLst>
    </cfRule>
    <cfRule type="dataBar" priority="1258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{828B6435-BD6D-48FA-8D31-7F87576051F5}</x14:id>
        </ext>
      </extLst>
    </cfRule>
  </conditionalFormatting>
  <conditionalFormatting sqref="E10:E57">
    <cfRule type="dataBar" priority="125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{028FF6AD-1CE5-4A11-8186-3749CD78F619}</x14:id>
        </ext>
      </extLst>
    </cfRule>
    <cfRule type="dataBar" priority="125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{58AB29D9-4446-4BA3-9C82-0EA78CD282C4}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806BB3-C74E-4FEC-82CA-9392487A61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8B6435-BD6D-48FA-8D31-7F87576051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028FF6AD-1CE5-4A11-8186-3749CD78F6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AB29D9-4446-4BA3-9C82-0EA78CD282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5:K58"/>
  <sheetViews>
    <sheetView topLeftCell="A43" workbookViewId="0">
      <selection activeCell="M53" sqref="M53"/>
    </sheetView>
  </sheetViews>
  <sheetFormatPr baseColWidth="10" defaultRowHeight="15" x14ac:dyDescent="0.25"/>
  <cols>
    <col min="1" max="1" width="2.42578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125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955</v>
      </c>
      <c r="E10" s="8">
        <f t="shared" ref="E10:E56" si="0">D10/$D$57</f>
        <v>0.28533014639976095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74</v>
      </c>
      <c r="D11" s="7">
        <v>743</v>
      </c>
      <c r="E11" s="8">
        <f t="shared" si="0"/>
        <v>0.22198984164923813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54</v>
      </c>
      <c r="D12" s="7">
        <v>542</v>
      </c>
      <c r="E12" s="8">
        <f t="shared" si="0"/>
        <v>0.16193606214520467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75</v>
      </c>
      <c r="D13" s="7">
        <v>307</v>
      </c>
      <c r="E13" s="8">
        <f t="shared" si="0"/>
        <v>9.1723931879294895E-2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109</v>
      </c>
      <c r="E14" s="8">
        <f t="shared" si="0"/>
        <v>3.2566477442485808E-2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48</v>
      </c>
      <c r="D15" s="7">
        <v>93</v>
      </c>
      <c r="E15" s="8">
        <f t="shared" si="0"/>
        <v>2.7786077083955783E-2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102</v>
      </c>
      <c r="D16" s="7">
        <v>82</v>
      </c>
      <c r="E16" s="8">
        <f t="shared" si="0"/>
        <v>2.4499551837466389E-2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44</v>
      </c>
      <c r="D17" s="7">
        <v>68</v>
      </c>
      <c r="E17" s="8">
        <f t="shared" si="0"/>
        <v>2.0316701523752614E-2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185</v>
      </c>
      <c r="D18" s="7">
        <v>62</v>
      </c>
      <c r="E18" s="8">
        <f t="shared" si="0"/>
        <v>1.8524051389303853E-2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87</v>
      </c>
      <c r="D19" s="7">
        <v>59</v>
      </c>
      <c r="E19" s="8">
        <f t="shared" si="0"/>
        <v>1.7627726322079474E-2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43</v>
      </c>
      <c r="D20" s="7">
        <v>57</v>
      </c>
      <c r="E20" s="8">
        <f t="shared" si="0"/>
        <v>1.703017627726322E-2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45</v>
      </c>
      <c r="D21" s="7">
        <v>56</v>
      </c>
      <c r="E21" s="8">
        <f t="shared" si="0"/>
        <v>1.6731401254855095E-2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73</v>
      </c>
      <c r="D22" s="7">
        <v>50</v>
      </c>
      <c r="E22" s="8">
        <f t="shared" si="0"/>
        <v>1.4938751120406334E-2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142</v>
      </c>
      <c r="D23" s="7">
        <v>24</v>
      </c>
      <c r="E23" s="8">
        <f t="shared" si="0"/>
        <v>7.1706005377950403E-3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46</v>
      </c>
      <c r="D24" s="7">
        <v>22</v>
      </c>
      <c r="E24" s="8">
        <f t="shared" si="0"/>
        <v>6.5730504929787867E-3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51</v>
      </c>
      <c r="D25" s="7">
        <v>21</v>
      </c>
      <c r="E25" s="8">
        <f t="shared" si="0"/>
        <v>6.2742754705706599E-3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47</v>
      </c>
      <c r="D26" s="7">
        <v>19</v>
      </c>
      <c r="E26" s="8">
        <f t="shared" si="0"/>
        <v>5.6767254257544071E-3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57</v>
      </c>
      <c r="D27" s="7">
        <v>11</v>
      </c>
      <c r="E27" s="8">
        <f t="shared" si="0"/>
        <v>3.2865252464893933E-3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59</v>
      </c>
      <c r="D28" s="7">
        <v>11</v>
      </c>
      <c r="E28" s="8">
        <f t="shared" si="0"/>
        <v>3.2865252464893933E-3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99</v>
      </c>
      <c r="D29" s="7">
        <v>9</v>
      </c>
      <c r="E29" s="8">
        <f t="shared" si="0"/>
        <v>2.6889752016731401E-3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88</v>
      </c>
      <c r="D30" s="7">
        <v>6</v>
      </c>
      <c r="E30" s="8">
        <f t="shared" si="0"/>
        <v>1.7926501344487601E-3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70</v>
      </c>
      <c r="D31" s="7">
        <v>6</v>
      </c>
      <c r="E31" s="8">
        <f t="shared" si="0"/>
        <v>1.7926501344487601E-3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86</v>
      </c>
      <c r="D32" s="7">
        <v>4</v>
      </c>
      <c r="E32" s="8">
        <f t="shared" si="0"/>
        <v>1.1951000896325067E-3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58</v>
      </c>
      <c r="D33" s="7">
        <v>4</v>
      </c>
      <c r="E33" s="8">
        <f t="shared" si="0"/>
        <v>1.1951000896325067E-3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81</v>
      </c>
      <c r="D34" s="7">
        <v>3</v>
      </c>
      <c r="E34" s="8">
        <f t="shared" si="0"/>
        <v>8.9632506722438004E-4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55</v>
      </c>
      <c r="D35" s="7">
        <v>3</v>
      </c>
      <c r="E35" s="8">
        <f t="shared" si="0"/>
        <v>8.9632506722438004E-4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145</v>
      </c>
      <c r="D36" s="7">
        <v>2</v>
      </c>
      <c r="E36" s="8">
        <f t="shared" si="0"/>
        <v>5.9755004481625333E-4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49</v>
      </c>
      <c r="D37" s="7">
        <v>2</v>
      </c>
      <c r="E37" s="8">
        <f t="shared" si="0"/>
        <v>5.9755004481625333E-4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56</v>
      </c>
      <c r="D38" s="7">
        <v>2</v>
      </c>
      <c r="E38" s="8">
        <f t="shared" si="0"/>
        <v>5.9755004481625333E-4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71</v>
      </c>
      <c r="D39" s="7">
        <v>1</v>
      </c>
      <c r="E39" s="8">
        <f t="shared" si="0"/>
        <v>2.9877502240812666E-4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52</v>
      </c>
      <c r="D40" s="7">
        <v>1</v>
      </c>
      <c r="E40" s="8">
        <f t="shared" si="0"/>
        <v>2.9877502240812666E-4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101</v>
      </c>
      <c r="D41" s="7">
        <v>1</v>
      </c>
      <c r="E41" s="8">
        <f t="shared" si="0"/>
        <v>2.9877502240812666E-4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143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69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67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11</v>
      </c>
      <c r="E55" s="8">
        <f t="shared" si="0"/>
        <v>3.2865252464893933E-3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</v>
      </c>
      <c r="E56" s="8">
        <f t="shared" si="0"/>
        <v>2.9877502240812666E-4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3347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5">
    <sortState ref="B10:E56">
      <sortCondition descending="1" ref="D9:D25"/>
    </sortState>
  </autoFilter>
  <mergeCells count="4">
    <mergeCell ref="A5:K5"/>
    <mergeCell ref="A6:K6"/>
    <mergeCell ref="A7:K7"/>
    <mergeCell ref="B57:C57"/>
  </mergeCells>
  <conditionalFormatting sqref="E10:E57">
    <cfRule type="dataBar" priority="1259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{949FB7FE-C730-41E6-AA5F-A5579F906B9E}</x14:id>
        </ext>
      </extLst>
    </cfRule>
    <cfRule type="dataBar" priority="1259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{F5E5097F-5234-4BA3-BC37-9448341D49B0}</x14:id>
        </ext>
      </extLst>
    </cfRule>
  </conditionalFormatting>
  <conditionalFormatting sqref="E10:E57">
    <cfRule type="dataBar" priority="125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{8E2BDE04-44FA-4D33-9F85-A77B7A0A5F7B}</x14:id>
        </ext>
      </extLst>
    </cfRule>
    <cfRule type="dataBar" priority="125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{685DC26E-296B-4218-B449-1B0AF20C4227}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9FB7FE-C730-41E6-AA5F-A5579F906B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E5097F-5234-4BA3-BC37-9448341D49B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E2BDE04-44FA-4D33-9F85-A77B7A0A5F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5DC26E-296B-4218-B449-1B0AF20C42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5:K58"/>
  <sheetViews>
    <sheetView topLeftCell="A49" workbookViewId="0">
      <selection activeCell="N61" sqref="N61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126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2468</v>
      </c>
      <c r="E10" s="8">
        <f t="shared" ref="E10:E56" si="0">D10/$D$57</f>
        <v>0.31005025125628138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73</v>
      </c>
      <c r="D11" s="7">
        <v>1559</v>
      </c>
      <c r="E11" s="8">
        <f t="shared" si="0"/>
        <v>0.19585427135678393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74</v>
      </c>
      <c r="D12" s="7">
        <v>883</v>
      </c>
      <c r="E12" s="8">
        <f t="shared" si="0"/>
        <v>0.11092964824120603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75</v>
      </c>
      <c r="D13" s="7">
        <v>663</v>
      </c>
      <c r="E13" s="8">
        <f t="shared" si="0"/>
        <v>8.3291457286432155E-2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475</v>
      </c>
      <c r="E14" s="8">
        <f t="shared" si="0"/>
        <v>5.9673366834170856E-2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46</v>
      </c>
      <c r="D15" s="7">
        <v>446</v>
      </c>
      <c r="E15" s="8">
        <f t="shared" si="0"/>
        <v>5.6030150753768847E-2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54</v>
      </c>
      <c r="D16" s="7">
        <v>423</v>
      </c>
      <c r="E16" s="8">
        <f t="shared" si="0"/>
        <v>5.3140703517587942E-2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142</v>
      </c>
      <c r="D17" s="7">
        <v>205</v>
      </c>
      <c r="E17" s="8">
        <f t="shared" si="0"/>
        <v>2.5753768844221106E-2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43</v>
      </c>
      <c r="D18" s="7">
        <v>149</v>
      </c>
      <c r="E18" s="8">
        <f t="shared" si="0"/>
        <v>1.8718592964824119E-2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185</v>
      </c>
      <c r="D19" s="7">
        <v>119</v>
      </c>
      <c r="E19" s="8">
        <f t="shared" si="0"/>
        <v>1.4949748743718592E-2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48</v>
      </c>
      <c r="D20" s="7">
        <v>112</v>
      </c>
      <c r="E20" s="8">
        <f t="shared" si="0"/>
        <v>1.407035175879397E-2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102</v>
      </c>
      <c r="D21" s="7">
        <v>57</v>
      </c>
      <c r="E21" s="8">
        <f t="shared" si="0"/>
        <v>7.1608040201005026E-3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44</v>
      </c>
      <c r="D22" s="7">
        <v>52</v>
      </c>
      <c r="E22" s="8">
        <f t="shared" si="0"/>
        <v>6.5326633165829146E-3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49</v>
      </c>
      <c r="D23" s="7">
        <v>52</v>
      </c>
      <c r="E23" s="8">
        <f t="shared" si="0"/>
        <v>6.5326633165829146E-3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45</v>
      </c>
      <c r="D24" s="7">
        <v>39</v>
      </c>
      <c r="E24" s="8">
        <f t="shared" si="0"/>
        <v>4.8994974874371862E-3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99</v>
      </c>
      <c r="D25" s="7">
        <v>39</v>
      </c>
      <c r="E25" s="8">
        <f t="shared" si="0"/>
        <v>4.8994974874371862E-3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51</v>
      </c>
      <c r="D26" s="7">
        <v>35</v>
      </c>
      <c r="E26" s="8">
        <f t="shared" si="0"/>
        <v>4.3969849246231155E-3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88</v>
      </c>
      <c r="D27" s="7">
        <v>25</v>
      </c>
      <c r="E27" s="8">
        <f t="shared" si="0"/>
        <v>3.1407035175879399E-3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145</v>
      </c>
      <c r="D28" s="7">
        <v>21</v>
      </c>
      <c r="E28" s="8">
        <f t="shared" si="0"/>
        <v>2.6381909547738692E-3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59</v>
      </c>
      <c r="D29" s="7">
        <v>18</v>
      </c>
      <c r="E29" s="8">
        <f t="shared" si="0"/>
        <v>2.2613065326633165E-3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70</v>
      </c>
      <c r="D30" s="7">
        <v>13</v>
      </c>
      <c r="E30" s="8">
        <f t="shared" si="0"/>
        <v>1.6331658291457286E-3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57</v>
      </c>
      <c r="D31" s="7">
        <v>10</v>
      </c>
      <c r="E31" s="8">
        <f t="shared" si="0"/>
        <v>1.2562814070351759E-3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87</v>
      </c>
      <c r="D32" s="7">
        <v>7</v>
      </c>
      <c r="E32" s="8">
        <f t="shared" si="0"/>
        <v>8.7939698492462315E-4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81</v>
      </c>
      <c r="D33" s="7">
        <v>6</v>
      </c>
      <c r="E33" s="8">
        <f t="shared" si="0"/>
        <v>7.537688442211055E-4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58</v>
      </c>
      <c r="D34" s="7">
        <v>5</v>
      </c>
      <c r="E34" s="8">
        <f t="shared" si="0"/>
        <v>6.2814070351758795E-4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55</v>
      </c>
      <c r="D35" s="7">
        <v>4</v>
      </c>
      <c r="E35" s="8">
        <f t="shared" si="0"/>
        <v>5.025125628140704E-4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47</v>
      </c>
      <c r="D36" s="7">
        <v>4</v>
      </c>
      <c r="E36" s="8">
        <f t="shared" si="0"/>
        <v>5.025125628140704E-4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71</v>
      </c>
      <c r="D37" s="7">
        <v>3</v>
      </c>
      <c r="E37" s="8">
        <f t="shared" si="0"/>
        <v>3.7688442211055275E-4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52</v>
      </c>
      <c r="D38" s="7">
        <v>3</v>
      </c>
      <c r="E38" s="8">
        <f t="shared" si="0"/>
        <v>3.7688442211055275E-4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86</v>
      </c>
      <c r="D39" s="7">
        <v>2</v>
      </c>
      <c r="E39" s="8">
        <f t="shared" si="0"/>
        <v>2.512562814070352E-4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67</v>
      </c>
      <c r="D40" s="7">
        <v>2</v>
      </c>
      <c r="E40" s="8">
        <f t="shared" si="0"/>
        <v>2.512562814070352E-4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55" t="s">
        <v>146</v>
      </c>
      <c r="D41" s="56">
        <v>2</v>
      </c>
      <c r="E41" s="8">
        <f t="shared" si="0"/>
        <v>2.512562814070352E-4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55" t="s">
        <v>56</v>
      </c>
      <c r="D42" s="56">
        <v>1</v>
      </c>
      <c r="E42" s="8">
        <f t="shared" si="0"/>
        <v>1.256281407035176E-4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147</v>
      </c>
      <c r="D43" s="7">
        <v>1</v>
      </c>
      <c r="E43" s="8">
        <f t="shared" si="0"/>
        <v>1.256281407035176E-4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144</v>
      </c>
      <c r="D44" s="7">
        <v>1</v>
      </c>
      <c r="E44" s="8">
        <f t="shared" si="0"/>
        <v>1.256281407035176E-4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189</v>
      </c>
      <c r="D45" s="7">
        <v>1</v>
      </c>
      <c r="E45" s="8">
        <f t="shared" si="0"/>
        <v>1.256281407035176E-4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143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69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76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68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192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38</v>
      </c>
      <c r="E55" s="8">
        <f t="shared" si="0"/>
        <v>4.7738693467336687E-3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17</v>
      </c>
      <c r="E56" s="8">
        <f t="shared" si="0"/>
        <v>2.135678391959799E-3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7960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0">
    <sortState ref="B10:E56">
      <sortCondition descending="1" ref="D9:D20"/>
    </sortState>
  </autoFilter>
  <mergeCells count="4">
    <mergeCell ref="A5:K5"/>
    <mergeCell ref="A6:K6"/>
    <mergeCell ref="A7:K7"/>
    <mergeCell ref="B57:C57"/>
  </mergeCells>
  <conditionalFormatting sqref="E10:E57">
    <cfRule type="dataBar" priority="1259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{9B42756C-B0FB-4C7D-8B5C-DD31C7C8E132}</x14:id>
        </ext>
      </extLst>
    </cfRule>
    <cfRule type="dataBar" priority="1259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{6CDA429A-0105-41E2-8C62-9709544593D2}</x14:id>
        </ext>
      </extLst>
    </cfRule>
  </conditionalFormatting>
  <conditionalFormatting sqref="E10:E57">
    <cfRule type="dataBar" priority="126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{82A3FEC9-3C98-4B70-A548-1C2F9400A30D}</x14:id>
        </ext>
      </extLst>
    </cfRule>
    <cfRule type="dataBar" priority="126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{82CF3F17-F1F3-4C9F-8438-F903927C88F5}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42756C-B0FB-4C7D-8B5C-DD31C7C8E1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DA429A-0105-41E2-8C62-9709544593D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2A3FEC9-3C98-4B70-A548-1C2F9400A3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CF3F17-F1F3-4C9F-8438-F903927C88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5:K58"/>
  <sheetViews>
    <sheetView topLeftCell="A46" workbookViewId="0">
      <selection activeCell="M52" sqref="M52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127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321</v>
      </c>
      <c r="E10" s="8">
        <f t="shared" ref="E10:E56" si="0">D10/$D$57</f>
        <v>0.32788559754851887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186</v>
      </c>
      <c r="E11" s="8">
        <f t="shared" si="0"/>
        <v>0.18998978549540346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45</v>
      </c>
      <c r="D12" s="7">
        <v>81</v>
      </c>
      <c r="E12" s="8">
        <f t="shared" si="0"/>
        <v>8.2737487231869258E-2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75</v>
      </c>
      <c r="D13" s="7">
        <v>70</v>
      </c>
      <c r="E13" s="8">
        <f t="shared" si="0"/>
        <v>7.1501532175689483E-2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74</v>
      </c>
      <c r="D14" s="7">
        <v>55</v>
      </c>
      <c r="E14" s="8">
        <f t="shared" si="0"/>
        <v>5.6179775280898875E-2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50</v>
      </c>
      <c r="D15" s="7">
        <v>52</v>
      </c>
      <c r="E15" s="8">
        <f t="shared" si="0"/>
        <v>5.3115423901940753E-2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73</v>
      </c>
      <c r="D16" s="7">
        <v>47</v>
      </c>
      <c r="E16" s="8">
        <f t="shared" si="0"/>
        <v>4.8008171603677222E-2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59</v>
      </c>
      <c r="D17" s="7">
        <v>28</v>
      </c>
      <c r="E17" s="8">
        <f t="shared" si="0"/>
        <v>2.8600612870275793E-2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102</v>
      </c>
      <c r="D18" s="7">
        <v>27</v>
      </c>
      <c r="E18" s="8">
        <f t="shared" si="0"/>
        <v>2.7579162410623085E-2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86</v>
      </c>
      <c r="D19" s="7">
        <v>23</v>
      </c>
      <c r="E19" s="8">
        <f t="shared" si="0"/>
        <v>2.3493360572012258E-2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48</v>
      </c>
      <c r="D20" s="7">
        <v>16</v>
      </c>
      <c r="E20" s="8">
        <f t="shared" si="0"/>
        <v>1.634320735444331E-2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44</v>
      </c>
      <c r="D21" s="7">
        <v>13</v>
      </c>
      <c r="E21" s="8">
        <f t="shared" si="0"/>
        <v>1.3278855975485188E-2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88</v>
      </c>
      <c r="D22" s="7">
        <v>12</v>
      </c>
      <c r="E22" s="8">
        <f t="shared" si="0"/>
        <v>1.2257405515832482E-2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142</v>
      </c>
      <c r="D23" s="7">
        <v>10</v>
      </c>
      <c r="E23" s="8">
        <f t="shared" si="0"/>
        <v>1.0214504596527068E-2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99</v>
      </c>
      <c r="D24" s="7">
        <v>10</v>
      </c>
      <c r="E24" s="8">
        <f t="shared" si="0"/>
        <v>1.0214504596527068E-2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51</v>
      </c>
      <c r="D25" s="7">
        <v>6</v>
      </c>
      <c r="E25" s="8">
        <f t="shared" si="0"/>
        <v>6.1287027579162408E-3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185</v>
      </c>
      <c r="D26" s="7">
        <v>5</v>
      </c>
      <c r="E26" s="8">
        <f t="shared" si="0"/>
        <v>5.1072522982635342E-3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46</v>
      </c>
      <c r="D27" s="7">
        <v>4</v>
      </c>
      <c r="E27" s="8">
        <f t="shared" si="0"/>
        <v>4.0858018386108275E-3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43</v>
      </c>
      <c r="D28" s="7">
        <v>3</v>
      </c>
      <c r="E28" s="8">
        <f t="shared" si="0"/>
        <v>3.0643513789581204E-3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145</v>
      </c>
      <c r="D29" s="7">
        <v>2</v>
      </c>
      <c r="E29" s="8">
        <f t="shared" si="0"/>
        <v>2.0429009193054137E-3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49</v>
      </c>
      <c r="D30" s="7">
        <v>2</v>
      </c>
      <c r="E30" s="8">
        <f t="shared" si="0"/>
        <v>2.0429009193054137E-3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81</v>
      </c>
      <c r="D31" s="7">
        <v>2</v>
      </c>
      <c r="E31" s="8">
        <f t="shared" si="0"/>
        <v>2.0429009193054137E-3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87</v>
      </c>
      <c r="D32" s="7">
        <v>1</v>
      </c>
      <c r="E32" s="8">
        <f t="shared" si="0"/>
        <v>1.0214504596527069E-3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57</v>
      </c>
      <c r="D33" s="7">
        <v>1</v>
      </c>
      <c r="E33" s="8">
        <f t="shared" si="0"/>
        <v>1.0214504596527069E-3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56</v>
      </c>
      <c r="D34" s="7">
        <v>1</v>
      </c>
      <c r="E34" s="8">
        <f t="shared" si="0"/>
        <v>1.0214504596527069E-3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143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71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69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55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47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70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76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58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67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147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52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</v>
      </c>
      <c r="E55" s="8">
        <f t="shared" si="0"/>
        <v>1.0214504596527069E-3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0</v>
      </c>
      <c r="E56" s="8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979</v>
      </c>
      <c r="E57" s="9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8">
    <sortState ref="B10:E56">
      <sortCondition descending="1" ref="D9:D28"/>
    </sortState>
  </autoFilter>
  <mergeCells count="4">
    <mergeCell ref="A5:K5"/>
    <mergeCell ref="A6:K6"/>
    <mergeCell ref="A7:K7"/>
    <mergeCell ref="B57:C57"/>
  </mergeCells>
  <conditionalFormatting sqref="E10:E57">
    <cfRule type="dataBar" priority="1260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{F766D852-1693-42BF-88DE-A3A1F84CE302}</x14:id>
        </ext>
      </extLst>
    </cfRule>
    <cfRule type="dataBar" priority="126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{A61E20EF-4C96-4334-8E80-0DAD5A713737}</x14:id>
        </ext>
      </extLst>
    </cfRule>
  </conditionalFormatting>
  <conditionalFormatting sqref="E10:E57">
    <cfRule type="dataBar" priority="126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{120AA761-C4D1-4731-907E-77BD265F12BD}</x14:id>
        </ext>
      </extLst>
    </cfRule>
    <cfRule type="dataBar" priority="126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{C922D7FD-7877-4083-97FE-A74522B05297}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6D852-1693-42BF-88DE-A3A1F84CE3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1E20EF-4C96-4334-8E80-0DAD5A71373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20AA761-C4D1-4731-907E-77BD265F12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22D7FD-7877-4083-97FE-A74522B052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D42"/>
  <sheetViews>
    <sheetView topLeftCell="A4" workbookViewId="0">
      <selection activeCell="D6" sqref="D6:D41"/>
    </sheetView>
  </sheetViews>
  <sheetFormatPr baseColWidth="10" defaultRowHeight="15" x14ac:dyDescent="0.25"/>
  <cols>
    <col min="1" max="1" width="2.28515625" customWidth="1"/>
    <col min="2" max="2" width="4.7109375" customWidth="1"/>
    <col min="3" max="3" width="49.28515625" customWidth="1"/>
    <col min="4" max="4" width="15.7109375" customWidth="1"/>
  </cols>
  <sheetData>
    <row r="1" spans="2:4" ht="19.5" hidden="1" x14ac:dyDescent="0.35">
      <c r="B1" s="17" t="s">
        <v>82</v>
      </c>
      <c r="C1" s="1"/>
    </row>
    <row r="2" spans="2:4" ht="15.75" hidden="1" customHeight="1" x14ac:dyDescent="0.35">
      <c r="B2" s="2"/>
      <c r="C2" s="1"/>
    </row>
    <row r="3" spans="2:4" ht="17.25" hidden="1" x14ac:dyDescent="0.35">
      <c r="B3" s="2"/>
      <c r="C3" s="1"/>
      <c r="D3" s="19"/>
    </row>
    <row r="4" spans="2:4" ht="20.25" thickBot="1" x14ac:dyDescent="0.45">
      <c r="B4" s="51" t="s">
        <v>195</v>
      </c>
      <c r="C4" s="51"/>
      <c r="D4" s="19"/>
    </row>
    <row r="5" spans="2:4" ht="111" customHeight="1" x14ac:dyDescent="0.35">
      <c r="B5" s="41"/>
      <c r="C5" s="42" t="s">
        <v>187</v>
      </c>
      <c r="D5" s="47" t="s">
        <v>188</v>
      </c>
    </row>
    <row r="6" spans="2:4" ht="20.100000000000001" customHeight="1" x14ac:dyDescent="0.3">
      <c r="B6" s="5"/>
      <c r="C6" s="15" t="s">
        <v>156</v>
      </c>
      <c r="D6" s="49">
        <v>3802</v>
      </c>
    </row>
    <row r="7" spans="2:4" ht="20.100000000000001" customHeight="1" x14ac:dyDescent="0.3">
      <c r="B7" s="5"/>
      <c r="C7" s="15" t="s">
        <v>167</v>
      </c>
      <c r="D7" s="49">
        <v>1317</v>
      </c>
    </row>
    <row r="8" spans="2:4" ht="20.100000000000001" customHeight="1" x14ac:dyDescent="0.3">
      <c r="B8" s="5"/>
      <c r="C8" s="15" t="s">
        <v>153</v>
      </c>
      <c r="D8" s="49">
        <v>5328</v>
      </c>
    </row>
    <row r="9" spans="2:4" ht="20.100000000000001" customHeight="1" x14ac:dyDescent="0.3">
      <c r="B9" s="5"/>
      <c r="C9" s="15" t="s">
        <v>162</v>
      </c>
      <c r="D9" s="49">
        <v>1640</v>
      </c>
    </row>
    <row r="10" spans="2:4" ht="20.100000000000001" customHeight="1" x14ac:dyDescent="0.3">
      <c r="B10" s="5"/>
      <c r="C10" s="15" t="s">
        <v>182</v>
      </c>
      <c r="D10" s="49">
        <v>1228</v>
      </c>
    </row>
    <row r="11" spans="2:4" ht="20.100000000000001" customHeight="1" x14ac:dyDescent="0.3">
      <c r="B11" s="5"/>
      <c r="C11" s="15" t="s">
        <v>151</v>
      </c>
      <c r="D11" s="49">
        <v>7519</v>
      </c>
    </row>
    <row r="12" spans="2:4" ht="20.100000000000001" customHeight="1" x14ac:dyDescent="0.3">
      <c r="B12" s="5"/>
      <c r="C12" s="15" t="s">
        <v>171</v>
      </c>
      <c r="D12" s="49">
        <v>810</v>
      </c>
    </row>
    <row r="13" spans="2:4" ht="20.100000000000001" customHeight="1" x14ac:dyDescent="0.3">
      <c r="B13" s="5"/>
      <c r="C13" s="15" t="s">
        <v>163</v>
      </c>
      <c r="D13" s="49">
        <v>1492</v>
      </c>
    </row>
    <row r="14" spans="2:4" ht="20.100000000000001" customHeight="1" x14ac:dyDescent="0.3">
      <c r="B14" s="5"/>
      <c r="C14" s="15" t="s">
        <v>172</v>
      </c>
      <c r="D14" s="49">
        <v>2421</v>
      </c>
    </row>
    <row r="15" spans="2:4" ht="20.100000000000001" customHeight="1" x14ac:dyDescent="0.3">
      <c r="B15" s="5"/>
      <c r="C15" s="15" t="s">
        <v>159</v>
      </c>
      <c r="D15" s="49">
        <v>2884</v>
      </c>
    </row>
    <row r="16" spans="2:4" ht="20.100000000000001" customHeight="1" x14ac:dyDescent="0.3">
      <c r="B16" s="5"/>
      <c r="C16" s="15" t="s">
        <v>164</v>
      </c>
      <c r="D16" s="49">
        <v>1812</v>
      </c>
    </row>
    <row r="17" spans="2:4" ht="20.100000000000001" customHeight="1" x14ac:dyDescent="0.3">
      <c r="B17" s="5"/>
      <c r="C17" s="15" t="s">
        <v>169</v>
      </c>
      <c r="D17" s="49">
        <v>468</v>
      </c>
    </row>
    <row r="18" spans="2:4" ht="20.100000000000001" customHeight="1" x14ac:dyDescent="0.3">
      <c r="B18" s="5"/>
      <c r="C18" s="15" t="s">
        <v>155</v>
      </c>
      <c r="D18" s="49">
        <v>3469</v>
      </c>
    </row>
    <row r="19" spans="2:4" ht="20.100000000000001" customHeight="1" x14ac:dyDescent="0.3">
      <c r="B19" s="5"/>
      <c r="C19" s="15" t="s">
        <v>154</v>
      </c>
      <c r="D19" s="49">
        <v>2522</v>
      </c>
    </row>
    <row r="20" spans="2:4" ht="20.100000000000001" customHeight="1" x14ac:dyDescent="0.3">
      <c r="B20" s="5"/>
      <c r="C20" s="15" t="s">
        <v>152</v>
      </c>
      <c r="D20" s="49">
        <v>4983</v>
      </c>
    </row>
    <row r="21" spans="2:4" ht="20.100000000000001" customHeight="1" x14ac:dyDescent="0.3">
      <c r="B21" s="5"/>
      <c r="C21" s="15" t="s">
        <v>179</v>
      </c>
      <c r="D21" s="49">
        <v>1594</v>
      </c>
    </row>
    <row r="22" spans="2:4" ht="20.100000000000001" customHeight="1" x14ac:dyDescent="0.3">
      <c r="B22" s="5"/>
      <c r="C22" s="15" t="s">
        <v>177</v>
      </c>
      <c r="D22" s="49">
        <v>2730</v>
      </c>
    </row>
    <row r="23" spans="2:4" ht="20.100000000000001" customHeight="1" x14ac:dyDescent="0.3">
      <c r="B23" s="5"/>
      <c r="C23" s="15" t="s">
        <v>157</v>
      </c>
      <c r="D23" s="49">
        <v>1845</v>
      </c>
    </row>
    <row r="24" spans="2:4" ht="20.100000000000001" customHeight="1" x14ac:dyDescent="0.3">
      <c r="B24" s="5"/>
      <c r="C24" s="15" t="s">
        <v>183</v>
      </c>
      <c r="D24" s="49">
        <v>3154</v>
      </c>
    </row>
    <row r="25" spans="2:4" ht="20.100000000000001" customHeight="1" x14ac:dyDescent="0.3">
      <c r="B25" s="5"/>
      <c r="C25" s="15" t="s">
        <v>161</v>
      </c>
      <c r="D25" s="49">
        <v>2526</v>
      </c>
    </row>
    <row r="26" spans="2:4" ht="20.100000000000001" customHeight="1" x14ac:dyDescent="0.3">
      <c r="B26" s="5"/>
      <c r="C26" s="15" t="s">
        <v>170</v>
      </c>
      <c r="D26" s="49">
        <v>646</v>
      </c>
    </row>
    <row r="27" spans="2:4" ht="20.100000000000001" customHeight="1" x14ac:dyDescent="0.3">
      <c r="B27" s="5"/>
      <c r="C27" s="15" t="s">
        <v>158</v>
      </c>
      <c r="D27" s="49">
        <v>3347</v>
      </c>
    </row>
    <row r="28" spans="2:4" ht="20.100000000000001" customHeight="1" x14ac:dyDescent="0.3">
      <c r="B28" s="5"/>
      <c r="C28" s="15" t="s">
        <v>150</v>
      </c>
      <c r="D28" s="49">
        <v>7960</v>
      </c>
    </row>
    <row r="29" spans="2:4" ht="20.100000000000001" customHeight="1" x14ac:dyDescent="0.3">
      <c r="B29" s="5"/>
      <c r="C29" s="15" t="s">
        <v>168</v>
      </c>
      <c r="D29" s="49">
        <v>979</v>
      </c>
    </row>
    <row r="30" spans="2:4" ht="20.100000000000001" customHeight="1" x14ac:dyDescent="0.3">
      <c r="B30" s="5"/>
      <c r="C30" s="15" t="s">
        <v>174</v>
      </c>
      <c r="D30" s="49">
        <v>11139</v>
      </c>
    </row>
    <row r="31" spans="2:4" ht="20.100000000000001" customHeight="1" x14ac:dyDescent="0.3">
      <c r="B31" s="5"/>
      <c r="C31" s="15" t="s">
        <v>175</v>
      </c>
      <c r="D31" s="49">
        <v>4970</v>
      </c>
    </row>
    <row r="32" spans="2:4" ht="20.100000000000001" customHeight="1" x14ac:dyDescent="0.3">
      <c r="B32" s="5"/>
      <c r="C32" s="15" t="s">
        <v>184</v>
      </c>
      <c r="D32" s="49">
        <v>105</v>
      </c>
    </row>
    <row r="33" spans="2:4" ht="20.100000000000001" customHeight="1" x14ac:dyDescent="0.3">
      <c r="B33" s="5"/>
      <c r="C33" s="15" t="s">
        <v>173</v>
      </c>
      <c r="D33" s="49">
        <v>507</v>
      </c>
    </row>
    <row r="34" spans="2:4" ht="20.100000000000001" customHeight="1" x14ac:dyDescent="0.3">
      <c r="B34" s="5"/>
      <c r="C34" s="15" t="s">
        <v>176</v>
      </c>
      <c r="D34" s="49">
        <v>4127</v>
      </c>
    </row>
    <row r="35" spans="2:4" ht="20.100000000000001" customHeight="1" x14ac:dyDescent="0.3">
      <c r="B35" s="5"/>
      <c r="C35" s="15" t="s">
        <v>178</v>
      </c>
      <c r="D35" s="49">
        <v>2572</v>
      </c>
    </row>
    <row r="36" spans="2:4" ht="20.100000000000001" customHeight="1" x14ac:dyDescent="0.3">
      <c r="B36" s="5"/>
      <c r="C36" s="15" t="s">
        <v>149</v>
      </c>
      <c r="D36" s="49">
        <v>30714</v>
      </c>
    </row>
    <row r="37" spans="2:4" ht="20.100000000000001" customHeight="1" x14ac:dyDescent="0.3">
      <c r="B37" s="5"/>
      <c r="C37" s="15" t="s">
        <v>160</v>
      </c>
      <c r="D37" s="49">
        <v>1712</v>
      </c>
    </row>
    <row r="38" spans="2:4" ht="20.100000000000001" customHeight="1" x14ac:dyDescent="0.3">
      <c r="B38" s="5"/>
      <c r="C38" s="15" t="s">
        <v>148</v>
      </c>
      <c r="D38" s="49">
        <v>19966</v>
      </c>
    </row>
    <row r="39" spans="2:4" ht="20.100000000000001" customHeight="1" x14ac:dyDescent="0.3">
      <c r="B39" s="5"/>
      <c r="C39" s="15" t="s">
        <v>180</v>
      </c>
      <c r="D39" s="49">
        <v>16477</v>
      </c>
    </row>
    <row r="40" spans="2:4" ht="20.100000000000001" customHeight="1" x14ac:dyDescent="0.3">
      <c r="B40" s="5"/>
      <c r="C40" s="15" t="s">
        <v>166</v>
      </c>
      <c r="D40" s="49">
        <v>1162</v>
      </c>
    </row>
    <row r="41" spans="2:4" ht="20.100000000000001" customHeight="1" x14ac:dyDescent="0.3">
      <c r="B41" s="5"/>
      <c r="C41" s="15" t="s">
        <v>165</v>
      </c>
      <c r="D41" s="49">
        <v>2366</v>
      </c>
    </row>
    <row r="42" spans="2:4" ht="20.100000000000001" customHeight="1" thickBot="1" x14ac:dyDescent="0.45">
      <c r="B42" s="52"/>
      <c r="C42" s="53" t="s">
        <v>2</v>
      </c>
      <c r="D42" s="63">
        <f>SUM(D6:D41)</f>
        <v>162293</v>
      </c>
    </row>
  </sheetData>
  <autoFilter ref="B5:D42"/>
  <sortState ref="C6:D41">
    <sortCondition descending="1" ref="D41"/>
  </sortState>
  <pageMargins left="0.23622047244094491" right="0.23622047244094491" top="0.74803149606299213" bottom="0.74803149606299213" header="0.31496062992125984" footer="0.31496062992125984"/>
  <pageSetup paperSize="5" scale="4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5:K59"/>
  <sheetViews>
    <sheetView topLeftCell="A49" workbookViewId="0">
      <selection activeCell="I66" sqref="I66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0.285156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128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2840</v>
      </c>
      <c r="E10" s="8">
        <f t="shared" ref="E10:E56" si="0">D10/$D$57</f>
        <v>0.25496005027381274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73</v>
      </c>
      <c r="D11" s="7">
        <v>1660</v>
      </c>
      <c r="E11" s="8">
        <f t="shared" si="0"/>
        <v>0.14902594487835533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1485</v>
      </c>
      <c r="E12" s="8">
        <f t="shared" si="0"/>
        <v>0.13331537840021546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54</v>
      </c>
      <c r="D13" s="7">
        <v>1125</v>
      </c>
      <c r="E13" s="8">
        <f t="shared" si="0"/>
        <v>0.10099649878804201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845</v>
      </c>
      <c r="E14" s="8">
        <f t="shared" si="0"/>
        <v>7.5859592423018221E-2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102</v>
      </c>
      <c r="D15" s="7">
        <v>430</v>
      </c>
      <c r="E15" s="8">
        <f t="shared" si="0"/>
        <v>3.860310620342939E-2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74</v>
      </c>
      <c r="D16" s="7">
        <v>425</v>
      </c>
      <c r="E16" s="8">
        <f t="shared" si="0"/>
        <v>3.8154232875482537E-2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46</v>
      </c>
      <c r="D17" s="7">
        <v>392</v>
      </c>
      <c r="E17" s="8">
        <f t="shared" si="0"/>
        <v>3.5191668911033307E-2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185</v>
      </c>
      <c r="D18" s="7">
        <v>284</v>
      </c>
      <c r="E18" s="8">
        <f t="shared" si="0"/>
        <v>2.5496005027381273E-2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142</v>
      </c>
      <c r="D19" s="7">
        <v>226</v>
      </c>
      <c r="E19" s="8">
        <f t="shared" si="0"/>
        <v>2.0289074423197773E-2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45</v>
      </c>
      <c r="D20" s="7">
        <v>220</v>
      </c>
      <c r="E20" s="8">
        <f t="shared" si="0"/>
        <v>1.9750426429661551E-2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86</v>
      </c>
      <c r="D21" s="7">
        <v>179</v>
      </c>
      <c r="E21" s="8">
        <f t="shared" si="0"/>
        <v>1.606966514049735E-2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43</v>
      </c>
      <c r="D22" s="7">
        <v>166</v>
      </c>
      <c r="E22" s="8">
        <f t="shared" si="0"/>
        <v>1.4902594487835532E-2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44</v>
      </c>
      <c r="D23" s="7">
        <v>105</v>
      </c>
      <c r="E23" s="8">
        <f t="shared" si="0"/>
        <v>9.4263398868839211E-3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48</v>
      </c>
      <c r="D24" s="7">
        <v>100</v>
      </c>
      <c r="E24" s="8">
        <f t="shared" si="0"/>
        <v>8.9774665589370684E-3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71</v>
      </c>
      <c r="D25" s="7">
        <v>100</v>
      </c>
      <c r="E25" s="8">
        <f t="shared" si="0"/>
        <v>8.9774665589370684E-3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87</v>
      </c>
      <c r="D26" s="7">
        <v>91</v>
      </c>
      <c r="E26" s="8">
        <f t="shared" si="0"/>
        <v>8.1694945686327323E-3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99</v>
      </c>
      <c r="D27" s="7">
        <v>83</v>
      </c>
      <c r="E27" s="8">
        <f t="shared" si="0"/>
        <v>7.4512972439177661E-3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59</v>
      </c>
      <c r="D28" s="7">
        <v>82</v>
      </c>
      <c r="E28" s="8">
        <f t="shared" si="0"/>
        <v>7.3615225783283961E-3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51</v>
      </c>
      <c r="D29" s="7">
        <v>51</v>
      </c>
      <c r="E29" s="8">
        <f t="shared" si="0"/>
        <v>4.5785079450579051E-3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88</v>
      </c>
      <c r="D30" s="7">
        <v>32</v>
      </c>
      <c r="E30" s="8">
        <f t="shared" si="0"/>
        <v>2.8727892988598619E-3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145</v>
      </c>
      <c r="D31" s="7">
        <v>29</v>
      </c>
      <c r="E31" s="8">
        <f t="shared" si="0"/>
        <v>2.6034653020917497E-3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14</v>
      </c>
      <c r="E32" s="8">
        <f t="shared" si="0"/>
        <v>1.2568453182511894E-3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55</v>
      </c>
      <c r="D33" s="7">
        <v>14</v>
      </c>
      <c r="E33" s="8">
        <f t="shared" si="0"/>
        <v>1.2568453182511894E-3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49</v>
      </c>
      <c r="D34" s="7">
        <v>12</v>
      </c>
      <c r="E34" s="8">
        <f t="shared" si="0"/>
        <v>1.0772959870724481E-3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144</v>
      </c>
      <c r="D35" s="7">
        <v>10</v>
      </c>
      <c r="E35" s="8">
        <f t="shared" si="0"/>
        <v>8.977466558937068E-4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57</v>
      </c>
      <c r="D36" s="7">
        <v>9</v>
      </c>
      <c r="E36" s="8">
        <f t="shared" si="0"/>
        <v>8.0797199030433614E-4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47</v>
      </c>
      <c r="D37" s="7">
        <v>7</v>
      </c>
      <c r="E37" s="8">
        <f t="shared" si="0"/>
        <v>6.2842265912559472E-4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70</v>
      </c>
      <c r="D38" s="7">
        <v>5</v>
      </c>
      <c r="E38" s="8">
        <f t="shared" si="0"/>
        <v>4.488733279468534E-4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56</v>
      </c>
      <c r="D39" s="7">
        <v>5</v>
      </c>
      <c r="E39" s="8">
        <f t="shared" si="0"/>
        <v>4.488733279468534E-4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52</v>
      </c>
      <c r="D40" s="7">
        <v>5</v>
      </c>
      <c r="E40" s="8">
        <f t="shared" si="0"/>
        <v>4.488733279468534E-4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146</v>
      </c>
      <c r="D41" s="7">
        <v>5</v>
      </c>
      <c r="E41" s="8">
        <f t="shared" si="0"/>
        <v>4.488733279468534E-4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67</v>
      </c>
      <c r="D42" s="7">
        <v>4</v>
      </c>
      <c r="E42" s="8">
        <f t="shared" si="0"/>
        <v>3.5909866235748274E-4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89</v>
      </c>
      <c r="D43" s="7">
        <v>2</v>
      </c>
      <c r="E43" s="8">
        <f t="shared" si="0"/>
        <v>1.7954933117874137E-4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69</v>
      </c>
      <c r="D44" s="7">
        <v>1</v>
      </c>
      <c r="E44" s="8">
        <f t="shared" si="0"/>
        <v>8.9774665589370685E-5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1</v>
      </c>
      <c r="E45" s="8">
        <f t="shared" si="0"/>
        <v>8.9774665589370685E-5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147</v>
      </c>
      <c r="D46" s="7">
        <v>1</v>
      </c>
      <c r="E46" s="8">
        <f t="shared" si="0"/>
        <v>8.9774665589370685E-5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101</v>
      </c>
      <c r="D47" s="7">
        <v>1</v>
      </c>
      <c r="E47" s="8">
        <f t="shared" si="0"/>
        <v>8.9774665589370685E-5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143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76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39</v>
      </c>
      <c r="E55" s="8">
        <f t="shared" si="0"/>
        <v>3.5012119579854563E-3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54</v>
      </c>
      <c r="E56" s="8">
        <f t="shared" si="0"/>
        <v>4.8478319418260168E-3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11139</v>
      </c>
      <c r="E57" s="9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F58" s="1"/>
      <c r="G58" s="1"/>
      <c r="H58" s="1"/>
      <c r="I58" s="1"/>
      <c r="J58" s="1"/>
      <c r="K58" s="1"/>
    </row>
    <row r="59" spans="1:11" ht="17.25" x14ac:dyDescent="0.35">
      <c r="E59" s="1"/>
    </row>
  </sheetData>
  <autoFilter ref="B9:E25">
    <sortState ref="B10:E56">
      <sortCondition descending="1" ref="D9:D25"/>
    </sortState>
  </autoFilter>
  <mergeCells count="4">
    <mergeCell ref="A5:K5"/>
    <mergeCell ref="A6:K6"/>
    <mergeCell ref="A7:K7"/>
    <mergeCell ref="B57:C57"/>
  </mergeCells>
  <conditionalFormatting sqref="E10:E57">
    <cfRule type="dataBar" priority="1260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{C8D9628A-6ADC-4006-A5CF-62DD2B1C430F}</x14:id>
        </ext>
      </extLst>
    </cfRule>
    <cfRule type="dataBar" priority="126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{38F196CF-8486-4618-8F21-298FB6446A80}</x14:id>
        </ext>
      </extLst>
    </cfRule>
  </conditionalFormatting>
  <conditionalFormatting sqref="E10:E57">
    <cfRule type="dataBar" priority="126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{C8294F3E-DA11-45AF-B5BC-248793DB17A2}</x14:id>
        </ext>
      </extLst>
    </cfRule>
    <cfRule type="dataBar" priority="126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{4F6CDD28-D171-4238-BBDC-C595C8D57881}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D9628A-6ADC-4006-A5CF-62DD2B1C43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F196CF-8486-4618-8F21-298FB6446A8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C8294F3E-DA11-45AF-B5BC-248793DB17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6CDD28-D171-4238-BBDC-C595C8D57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5:K58"/>
  <sheetViews>
    <sheetView topLeftCell="A46" workbookViewId="0">
      <selection activeCell="M55" sqref="M55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129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74</v>
      </c>
      <c r="D10" s="7">
        <v>1410</v>
      </c>
      <c r="E10" s="8">
        <f t="shared" ref="E10:E56" si="0">D10/$D$57</f>
        <v>0.28370221327967809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86</v>
      </c>
      <c r="D11" s="7">
        <v>907</v>
      </c>
      <c r="E11" s="8">
        <f t="shared" si="0"/>
        <v>0.18249496981891347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50</v>
      </c>
      <c r="D12" s="7">
        <v>562</v>
      </c>
      <c r="E12" s="8">
        <f t="shared" si="0"/>
        <v>0.11307847082494969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75</v>
      </c>
      <c r="D13" s="7">
        <v>514</v>
      </c>
      <c r="E13" s="8">
        <f t="shared" si="0"/>
        <v>0.103420523138833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60</v>
      </c>
      <c r="D14" s="7">
        <v>306</v>
      </c>
      <c r="E14" s="8">
        <f t="shared" si="0"/>
        <v>6.1569416498993966E-2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99</v>
      </c>
      <c r="D15" s="7">
        <v>283</v>
      </c>
      <c r="E15" s="8">
        <f t="shared" si="0"/>
        <v>5.6941649899396381E-2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54</v>
      </c>
      <c r="D16" s="7">
        <v>259</v>
      </c>
      <c r="E16" s="8">
        <f t="shared" si="0"/>
        <v>5.2112676056338028E-2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73</v>
      </c>
      <c r="D17" s="7">
        <v>132</v>
      </c>
      <c r="E17" s="8">
        <f t="shared" si="0"/>
        <v>2.6559356136820925E-2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44</v>
      </c>
      <c r="D18" s="7">
        <v>102</v>
      </c>
      <c r="E18" s="8">
        <f t="shared" si="0"/>
        <v>2.0523138832997986E-2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87</v>
      </c>
      <c r="D19" s="7">
        <v>75</v>
      </c>
      <c r="E19" s="8">
        <f t="shared" si="0"/>
        <v>1.5090543259557344E-2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185</v>
      </c>
      <c r="D20" s="7">
        <v>55</v>
      </c>
      <c r="E20" s="8">
        <f t="shared" si="0"/>
        <v>1.1066398390342052E-2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48</v>
      </c>
      <c r="D21" s="7">
        <v>48</v>
      </c>
      <c r="E21" s="8">
        <f t="shared" si="0"/>
        <v>9.6579476861167E-3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142</v>
      </c>
      <c r="D22" s="7">
        <v>47</v>
      </c>
      <c r="E22" s="8">
        <f t="shared" si="0"/>
        <v>9.4567404426559361E-3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102</v>
      </c>
      <c r="D23" s="7">
        <v>45</v>
      </c>
      <c r="E23" s="8">
        <f t="shared" si="0"/>
        <v>9.0543259557344068E-3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57</v>
      </c>
      <c r="D24" s="7">
        <v>44</v>
      </c>
      <c r="E24" s="8">
        <f t="shared" si="0"/>
        <v>8.8531187122736412E-3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43</v>
      </c>
      <c r="D25" s="7">
        <v>39</v>
      </c>
      <c r="E25" s="8">
        <f t="shared" si="0"/>
        <v>7.8470824949698186E-3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51</v>
      </c>
      <c r="D26" s="7">
        <v>29</v>
      </c>
      <c r="E26" s="8">
        <f t="shared" si="0"/>
        <v>5.8350100603621734E-3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45</v>
      </c>
      <c r="D27" s="7">
        <v>25</v>
      </c>
      <c r="E27" s="8">
        <f t="shared" si="0"/>
        <v>5.0301810865191147E-3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46</v>
      </c>
      <c r="D28" s="7">
        <v>18</v>
      </c>
      <c r="E28" s="8">
        <f t="shared" si="0"/>
        <v>3.6217303822937627E-3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59</v>
      </c>
      <c r="D29" s="7">
        <v>17</v>
      </c>
      <c r="E29" s="8">
        <f t="shared" si="0"/>
        <v>3.420523138832998E-3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88</v>
      </c>
      <c r="D30" s="7">
        <v>8</v>
      </c>
      <c r="E30" s="8">
        <f t="shared" si="0"/>
        <v>1.6096579476861167E-3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81</v>
      </c>
      <c r="D31" s="7">
        <v>5</v>
      </c>
      <c r="E31" s="8">
        <f t="shared" si="0"/>
        <v>1.006036217303823E-3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145</v>
      </c>
      <c r="D32" s="7">
        <v>4</v>
      </c>
      <c r="E32" s="8">
        <f t="shared" si="0"/>
        <v>8.0482897384305833E-4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47</v>
      </c>
      <c r="D33" s="7">
        <v>4</v>
      </c>
      <c r="E33" s="8">
        <f t="shared" si="0"/>
        <v>8.0482897384305833E-4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52</v>
      </c>
      <c r="D34" s="7">
        <v>4</v>
      </c>
      <c r="E34" s="8">
        <f t="shared" si="0"/>
        <v>8.0482897384305833E-4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55</v>
      </c>
      <c r="D35" s="7">
        <v>3</v>
      </c>
      <c r="E35" s="8">
        <f t="shared" si="0"/>
        <v>6.0362173038229375E-4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49</v>
      </c>
      <c r="D36" s="7">
        <v>2</v>
      </c>
      <c r="E36" s="8">
        <f t="shared" si="0"/>
        <v>4.0241448692152917E-4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56</v>
      </c>
      <c r="D37" s="7">
        <v>1</v>
      </c>
      <c r="E37" s="8">
        <f t="shared" si="0"/>
        <v>2.0120724346076458E-4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146</v>
      </c>
      <c r="D38" s="7">
        <v>1</v>
      </c>
      <c r="E38" s="8">
        <f t="shared" si="0"/>
        <v>2.0120724346076458E-4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191</v>
      </c>
      <c r="D39" s="7">
        <v>1</v>
      </c>
      <c r="E39" s="8">
        <f t="shared" si="0"/>
        <v>2.0120724346076458E-4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143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55" t="s">
        <v>71</v>
      </c>
      <c r="D41" s="56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55" t="s">
        <v>69</v>
      </c>
      <c r="D42" s="56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70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67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147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68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192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189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17</v>
      </c>
      <c r="E55" s="8">
        <f t="shared" si="0"/>
        <v>3.420523138832998E-3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3</v>
      </c>
      <c r="E56" s="8">
        <f t="shared" si="0"/>
        <v>6.0362173038229375E-4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4970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34"/>
      <c r="E58" s="1"/>
      <c r="F58" s="1"/>
      <c r="G58" s="1"/>
      <c r="H58" s="1"/>
      <c r="I58" s="1"/>
      <c r="J58" s="1"/>
      <c r="K58" s="1"/>
    </row>
  </sheetData>
  <autoFilter ref="B9:E27">
    <sortState ref="B10:E56">
      <sortCondition descending="1" ref="D9:D27"/>
    </sortState>
  </autoFilter>
  <mergeCells count="4">
    <mergeCell ref="A5:K5"/>
    <mergeCell ref="A6:K6"/>
    <mergeCell ref="A7:K7"/>
    <mergeCell ref="B57:C57"/>
  </mergeCells>
  <conditionalFormatting sqref="E10:E57">
    <cfRule type="dataBar" priority="1261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{F6F63622-6D4F-4518-90CC-75058F8F4CD5}</x14:id>
        </ext>
      </extLst>
    </cfRule>
    <cfRule type="dataBar" priority="126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{AD2A45C5-8C26-4130-940D-A51031A52528}</x14:id>
        </ext>
      </extLst>
    </cfRule>
  </conditionalFormatting>
  <conditionalFormatting sqref="E10:E57">
    <cfRule type="dataBar" priority="126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{D9374C95-0CB2-44A1-A054-82B1079E2A68}</x14:id>
        </ext>
      </extLst>
    </cfRule>
    <cfRule type="dataBar" priority="126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{340E9AAD-B559-4BA3-B28B-69F7C23DB27F}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F63622-6D4F-4518-90CC-75058F8F4C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D2A45C5-8C26-4130-940D-A51031A5252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D9374C95-0CB2-44A1-A054-82B1079E2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0E9AAD-B559-4BA3-B28B-69F7C23DB2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5:K58"/>
  <sheetViews>
    <sheetView topLeftCell="A46" workbookViewId="0">
      <selection activeCell="F64" sqref="F64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130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32</v>
      </c>
      <c r="E10" s="8">
        <f t="shared" ref="E10:E56" si="0">D10/$D$57</f>
        <v>0.30476190476190479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16</v>
      </c>
      <c r="E11" s="8">
        <f t="shared" si="0"/>
        <v>0.15238095238095239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102</v>
      </c>
      <c r="D12" s="7">
        <v>13</v>
      </c>
      <c r="E12" s="8">
        <f t="shared" si="0"/>
        <v>0.12380952380952381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74</v>
      </c>
      <c r="D13" s="7">
        <v>10</v>
      </c>
      <c r="E13" s="8">
        <f t="shared" si="0"/>
        <v>9.5238095238095233E-2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45</v>
      </c>
      <c r="D14" s="7">
        <v>8</v>
      </c>
      <c r="E14" s="8">
        <f t="shared" si="0"/>
        <v>7.6190476190476197E-2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73</v>
      </c>
      <c r="D15" s="7">
        <v>6</v>
      </c>
      <c r="E15" s="8">
        <f t="shared" si="0"/>
        <v>5.7142857142857141E-2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50</v>
      </c>
      <c r="D16" s="7">
        <v>5</v>
      </c>
      <c r="E16" s="8">
        <f t="shared" si="0"/>
        <v>4.7619047619047616E-2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75</v>
      </c>
      <c r="D17" s="7">
        <v>3</v>
      </c>
      <c r="E17" s="8">
        <f t="shared" si="0"/>
        <v>2.8571428571428571E-2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99</v>
      </c>
      <c r="D18" s="7">
        <v>3</v>
      </c>
      <c r="E18" s="8">
        <f t="shared" si="0"/>
        <v>2.8571428571428571E-2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44</v>
      </c>
      <c r="D19" s="7">
        <v>2</v>
      </c>
      <c r="E19" s="8">
        <f t="shared" si="0"/>
        <v>1.9047619047619049E-2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51</v>
      </c>
      <c r="D20" s="7">
        <v>2</v>
      </c>
      <c r="E20" s="8">
        <f t="shared" si="0"/>
        <v>1.9047619047619049E-2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59</v>
      </c>
      <c r="D21" s="7">
        <v>2</v>
      </c>
      <c r="E21" s="8">
        <f t="shared" si="0"/>
        <v>1.9047619047619049E-2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43</v>
      </c>
      <c r="D22" s="7">
        <v>1</v>
      </c>
      <c r="E22" s="8">
        <f t="shared" si="0"/>
        <v>9.5238095238095247E-3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88</v>
      </c>
      <c r="D23" s="7">
        <v>1</v>
      </c>
      <c r="E23" s="8">
        <f t="shared" si="0"/>
        <v>9.5238095238095247E-3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46</v>
      </c>
      <c r="D24" s="7">
        <v>0</v>
      </c>
      <c r="E24" s="8">
        <f t="shared" si="0"/>
        <v>0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86</v>
      </c>
      <c r="D25" s="7">
        <v>0</v>
      </c>
      <c r="E25" s="8">
        <f t="shared" si="0"/>
        <v>0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142</v>
      </c>
      <c r="D26" s="7">
        <v>0</v>
      </c>
      <c r="E26" s="8">
        <f t="shared" si="0"/>
        <v>0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48</v>
      </c>
      <c r="D27" s="7">
        <v>0</v>
      </c>
      <c r="E27" s="8">
        <f t="shared" si="0"/>
        <v>0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185</v>
      </c>
      <c r="D28" s="7">
        <v>0</v>
      </c>
      <c r="E28" s="8">
        <f t="shared" si="0"/>
        <v>0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87</v>
      </c>
      <c r="D29" s="7">
        <v>0</v>
      </c>
      <c r="E29" s="8">
        <f t="shared" si="0"/>
        <v>0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143</v>
      </c>
      <c r="D30" s="7">
        <v>0</v>
      </c>
      <c r="E30" s="8">
        <f t="shared" si="0"/>
        <v>0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145</v>
      </c>
      <c r="D31" s="7">
        <v>0</v>
      </c>
      <c r="E31" s="8">
        <f t="shared" si="0"/>
        <v>0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49</v>
      </c>
      <c r="D32" s="7">
        <v>0</v>
      </c>
      <c r="E32" s="8">
        <f t="shared" si="0"/>
        <v>0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57</v>
      </c>
      <c r="D33" s="7">
        <v>0</v>
      </c>
      <c r="E33" s="8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71</v>
      </c>
      <c r="D34" s="7">
        <v>0</v>
      </c>
      <c r="E34" s="8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81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69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55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47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70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76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58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147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52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</v>
      </c>
      <c r="E56" s="8">
        <f t="shared" si="0"/>
        <v>9.5238095238095247E-3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105</v>
      </c>
      <c r="E57" s="9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2">
    <sortState ref="B10:E56">
      <sortCondition descending="1" ref="D9:D22"/>
    </sortState>
  </autoFilter>
  <mergeCells count="4">
    <mergeCell ref="A5:K5"/>
    <mergeCell ref="A6:K6"/>
    <mergeCell ref="A7:K7"/>
    <mergeCell ref="B57:C57"/>
  </mergeCells>
  <conditionalFormatting sqref="E10:E57">
    <cfRule type="dataBar" priority="1262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{8BB485B4-272A-48A7-BB52-5C338CE436C0}</x14:id>
        </ext>
      </extLst>
    </cfRule>
    <cfRule type="dataBar" priority="126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{4928179E-674D-4040-84A9-D41E733A060A}</x14:id>
        </ext>
      </extLst>
    </cfRule>
  </conditionalFormatting>
  <conditionalFormatting sqref="E10:E57">
    <cfRule type="dataBar" priority="126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{14540EBB-9159-45BF-9838-09DCBD1FFF3C}</x14:id>
        </ext>
      </extLst>
    </cfRule>
    <cfRule type="dataBar" priority="126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{E9BEC4E2-F247-477E-A185-CCCB284669DE}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B485B4-272A-48A7-BB52-5C338CE436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28179E-674D-4040-84A9-D41E733A060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4540EBB-9159-45BF-9838-09DCBD1FFF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BEC4E2-F247-477E-A185-CCCB28466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5:K58"/>
  <sheetViews>
    <sheetView topLeftCell="A43" workbookViewId="0">
      <selection activeCell="M53" sqref="M53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131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140</v>
      </c>
      <c r="E10" s="8">
        <f t="shared" ref="E10:E56" si="0">D10/$D$57</f>
        <v>0.27613412228796846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121</v>
      </c>
      <c r="E11" s="8">
        <f t="shared" si="0"/>
        <v>0.23865877712031558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87</v>
      </c>
      <c r="D12" s="7">
        <v>52</v>
      </c>
      <c r="E12" s="8">
        <f t="shared" si="0"/>
        <v>0.10256410256410256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102</v>
      </c>
      <c r="D13" s="7">
        <v>33</v>
      </c>
      <c r="E13" s="8">
        <f t="shared" si="0"/>
        <v>6.5088757396449703E-2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29</v>
      </c>
      <c r="E14" s="8">
        <f t="shared" si="0"/>
        <v>5.7199211045364892E-2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73</v>
      </c>
      <c r="D15" s="7">
        <v>19</v>
      </c>
      <c r="E15" s="8">
        <f t="shared" si="0"/>
        <v>3.7475345167652857E-2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145</v>
      </c>
      <c r="D16" s="7">
        <v>19</v>
      </c>
      <c r="E16" s="8">
        <f t="shared" si="0"/>
        <v>3.7475345167652857E-2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45</v>
      </c>
      <c r="D17" s="7">
        <v>16</v>
      </c>
      <c r="E17" s="8">
        <f t="shared" si="0"/>
        <v>3.1558185404339252E-2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99</v>
      </c>
      <c r="D18" s="7">
        <v>13</v>
      </c>
      <c r="E18" s="8">
        <f t="shared" si="0"/>
        <v>2.564102564102564E-2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59</v>
      </c>
      <c r="D19" s="7">
        <v>10</v>
      </c>
      <c r="E19" s="8">
        <f t="shared" si="0"/>
        <v>1.9723865877712032E-2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44</v>
      </c>
      <c r="D20" s="7">
        <v>9</v>
      </c>
      <c r="E20" s="8">
        <f t="shared" si="0"/>
        <v>1.7751479289940829E-2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51</v>
      </c>
      <c r="D21" s="7">
        <v>9</v>
      </c>
      <c r="E21" s="8">
        <f t="shared" si="0"/>
        <v>1.7751479289940829E-2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58</v>
      </c>
      <c r="D22" s="7">
        <v>6</v>
      </c>
      <c r="E22" s="8">
        <f t="shared" si="0"/>
        <v>1.1834319526627219E-2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48</v>
      </c>
      <c r="D23" s="7">
        <v>4</v>
      </c>
      <c r="E23" s="8">
        <f t="shared" si="0"/>
        <v>7.889546351084813E-3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57</v>
      </c>
      <c r="D24" s="7">
        <v>4</v>
      </c>
      <c r="E24" s="8">
        <f t="shared" si="0"/>
        <v>7.889546351084813E-3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74</v>
      </c>
      <c r="D25" s="7">
        <v>3</v>
      </c>
      <c r="E25" s="8">
        <f t="shared" si="0"/>
        <v>5.9171597633136093E-3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46</v>
      </c>
      <c r="D26" s="7">
        <v>3</v>
      </c>
      <c r="E26" s="8">
        <f t="shared" si="0"/>
        <v>5.9171597633136093E-3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49</v>
      </c>
      <c r="D27" s="7">
        <v>3</v>
      </c>
      <c r="E27" s="8">
        <f t="shared" si="0"/>
        <v>5.9171597633136093E-3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81</v>
      </c>
      <c r="D28" s="7">
        <v>3</v>
      </c>
      <c r="E28" s="8">
        <f t="shared" si="0"/>
        <v>5.9171597633136093E-3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43</v>
      </c>
      <c r="D29" s="7">
        <v>2</v>
      </c>
      <c r="E29" s="8">
        <f t="shared" si="0"/>
        <v>3.9447731755424065E-3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75</v>
      </c>
      <c r="D30" s="7">
        <v>1</v>
      </c>
      <c r="E30" s="8">
        <f t="shared" si="0"/>
        <v>1.9723865877712033E-3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86</v>
      </c>
      <c r="D31" s="7">
        <v>1</v>
      </c>
      <c r="E31" s="8">
        <f t="shared" si="0"/>
        <v>1.9723865877712033E-3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185</v>
      </c>
      <c r="D32" s="7">
        <v>1</v>
      </c>
      <c r="E32" s="8">
        <f t="shared" si="0"/>
        <v>1.9723865877712033E-3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147</v>
      </c>
      <c r="D33" s="7">
        <v>1</v>
      </c>
      <c r="E33" s="8">
        <f t="shared" si="0"/>
        <v>1.9723865877712033E-3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101</v>
      </c>
      <c r="D34" s="7">
        <v>1</v>
      </c>
      <c r="E34" s="8">
        <f t="shared" si="0"/>
        <v>1.9723865877712033E-3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142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143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71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69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55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88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55" t="s">
        <v>47</v>
      </c>
      <c r="D41" s="56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55" t="s">
        <v>70</v>
      </c>
      <c r="D42" s="56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52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3</v>
      </c>
      <c r="E55" s="8">
        <f t="shared" si="0"/>
        <v>5.9171597633136093E-3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</v>
      </c>
      <c r="E56" s="8">
        <f t="shared" si="0"/>
        <v>1.9723865877712033E-3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507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0">
    <sortState ref="B10:E56">
      <sortCondition descending="1" ref="D9:D20"/>
    </sortState>
  </autoFilter>
  <sortState ref="B10:E57">
    <sortCondition descending="1" ref="D11"/>
  </sortState>
  <mergeCells count="4">
    <mergeCell ref="A5:K5"/>
    <mergeCell ref="A6:K6"/>
    <mergeCell ref="A7:K7"/>
    <mergeCell ref="B57:C57"/>
  </mergeCells>
  <conditionalFormatting sqref="E10:E57">
    <cfRule type="dataBar" priority="1262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{900BE4FF-8BC9-4256-A5AE-A059C4C24B83}</x14:id>
        </ext>
      </extLst>
    </cfRule>
    <cfRule type="dataBar" priority="1262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{F75CD7E2-31AF-448D-8524-989A6A55A608}</x14:id>
        </ext>
      </extLst>
    </cfRule>
  </conditionalFormatting>
  <conditionalFormatting sqref="E10:E57">
    <cfRule type="dataBar" priority="126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{61682F73-B665-4197-ACA3-6149639855D6}</x14:id>
        </ext>
      </extLst>
    </cfRule>
    <cfRule type="dataBar" priority="126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{F2BE1F9E-84ED-46B0-B8CB-6D4A27806FE7}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0BE4FF-8BC9-4256-A5AE-A059C4C24B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75CD7E2-31AF-448D-8524-989A6A55A60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61682F73-B665-4197-ACA3-6149639855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BE1F9E-84ED-46B0-B8CB-6D4A27806FE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5:K58"/>
  <sheetViews>
    <sheetView topLeftCell="A43" workbookViewId="0">
      <selection activeCell="K63" sqref="K63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132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899</v>
      </c>
      <c r="E10" s="8">
        <f t="shared" ref="E10:E56" si="0">D10/$D$57</f>
        <v>0.217833777562394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75</v>
      </c>
      <c r="D11" s="7">
        <v>429</v>
      </c>
      <c r="E11" s="8">
        <f t="shared" si="0"/>
        <v>0.10394960019384542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73</v>
      </c>
      <c r="D12" s="7">
        <v>408</v>
      </c>
      <c r="E12" s="8">
        <f t="shared" si="0"/>
        <v>9.8861158226314513E-2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46</v>
      </c>
      <c r="D13" s="7">
        <v>339</v>
      </c>
      <c r="E13" s="8">
        <f t="shared" si="0"/>
        <v>8.2141991761570152E-2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54</v>
      </c>
      <c r="D14" s="7">
        <v>314</v>
      </c>
      <c r="E14" s="8">
        <f t="shared" si="0"/>
        <v>7.6084322752604794E-2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74</v>
      </c>
      <c r="D15" s="7">
        <v>314</v>
      </c>
      <c r="E15" s="8">
        <f t="shared" si="0"/>
        <v>7.6084322752604794E-2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102</v>
      </c>
      <c r="D16" s="7">
        <v>234</v>
      </c>
      <c r="E16" s="8">
        <f t="shared" si="0"/>
        <v>5.6699781923915678E-2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50</v>
      </c>
      <c r="D17" s="7">
        <v>198</v>
      </c>
      <c r="E17" s="8">
        <f t="shared" si="0"/>
        <v>4.7976738551005572E-2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43</v>
      </c>
      <c r="D18" s="7">
        <v>160</v>
      </c>
      <c r="E18" s="8">
        <f t="shared" si="0"/>
        <v>3.8769081657378239E-2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87</v>
      </c>
      <c r="D19" s="7">
        <v>138</v>
      </c>
      <c r="E19" s="8">
        <f t="shared" si="0"/>
        <v>3.343833292948873E-2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45</v>
      </c>
      <c r="D20" s="7">
        <v>136</v>
      </c>
      <c r="E20" s="8">
        <f t="shared" si="0"/>
        <v>3.2953719408771502E-2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185</v>
      </c>
      <c r="D21" s="7">
        <v>128</v>
      </c>
      <c r="E21" s="8">
        <f t="shared" si="0"/>
        <v>3.1015265325902593E-2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48</v>
      </c>
      <c r="D22" s="7">
        <v>89</v>
      </c>
      <c r="E22" s="8">
        <f t="shared" si="0"/>
        <v>2.1565301671916646E-2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99</v>
      </c>
      <c r="D23" s="7">
        <v>73</v>
      </c>
      <c r="E23" s="8">
        <f t="shared" si="0"/>
        <v>1.7688393506178821E-2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142</v>
      </c>
      <c r="D24" s="7">
        <v>69</v>
      </c>
      <c r="E24" s="8">
        <f t="shared" si="0"/>
        <v>1.6719166464744365E-2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44</v>
      </c>
      <c r="D25" s="7">
        <v>58</v>
      </c>
      <c r="E25" s="8">
        <f t="shared" si="0"/>
        <v>1.4053792100799612E-2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51</v>
      </c>
      <c r="D26" s="7">
        <v>23</v>
      </c>
      <c r="E26" s="8">
        <f t="shared" si="0"/>
        <v>5.573055488248122E-3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57</v>
      </c>
      <c r="D27" s="7">
        <v>23</v>
      </c>
      <c r="E27" s="8">
        <f t="shared" si="0"/>
        <v>5.573055488248122E-3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59</v>
      </c>
      <c r="D28" s="7">
        <v>20</v>
      </c>
      <c r="E28" s="8">
        <f t="shared" si="0"/>
        <v>4.8461352071722799E-3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81</v>
      </c>
      <c r="D29" s="7">
        <v>8</v>
      </c>
      <c r="E29" s="8">
        <f t="shared" si="0"/>
        <v>1.9384540828689121E-3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86</v>
      </c>
      <c r="D30" s="7">
        <v>7</v>
      </c>
      <c r="E30" s="8">
        <f t="shared" si="0"/>
        <v>1.696147322510298E-3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55</v>
      </c>
      <c r="D31" s="7">
        <v>6</v>
      </c>
      <c r="E31" s="8">
        <f t="shared" si="0"/>
        <v>1.453840562151684E-3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49</v>
      </c>
      <c r="D32" s="7">
        <v>5</v>
      </c>
      <c r="E32" s="8">
        <f t="shared" si="0"/>
        <v>1.21153380179307E-3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147</v>
      </c>
      <c r="D33" s="7">
        <v>5</v>
      </c>
      <c r="E33" s="8">
        <f t="shared" si="0"/>
        <v>1.21153380179307E-3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70</v>
      </c>
      <c r="D34" s="7">
        <v>4</v>
      </c>
      <c r="E34" s="8">
        <f t="shared" si="0"/>
        <v>9.6922704143445604E-4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71</v>
      </c>
      <c r="D35" s="7">
        <v>3</v>
      </c>
      <c r="E35" s="8">
        <f t="shared" si="0"/>
        <v>7.26920281075842E-4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88</v>
      </c>
      <c r="D36" s="7">
        <v>3</v>
      </c>
      <c r="E36" s="8">
        <f t="shared" si="0"/>
        <v>7.26920281075842E-4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145</v>
      </c>
      <c r="D37" s="7">
        <v>2</v>
      </c>
      <c r="E37" s="8">
        <f t="shared" si="0"/>
        <v>4.8461352071722802E-4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58</v>
      </c>
      <c r="D38" s="7">
        <v>2</v>
      </c>
      <c r="E38" s="8">
        <f t="shared" si="0"/>
        <v>4.8461352071722802E-4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101</v>
      </c>
      <c r="D39" s="7">
        <v>2</v>
      </c>
      <c r="E39" s="8">
        <f t="shared" si="0"/>
        <v>4.8461352071722802E-4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47</v>
      </c>
      <c r="D40" s="7">
        <v>1</v>
      </c>
      <c r="E40" s="8">
        <f t="shared" si="0"/>
        <v>2.4230676035861401E-4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56</v>
      </c>
      <c r="D41" s="7">
        <v>1</v>
      </c>
      <c r="E41" s="8">
        <f t="shared" si="0"/>
        <v>2.4230676035861401E-4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143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69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67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52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26</v>
      </c>
      <c r="E55" s="8">
        <f t="shared" si="0"/>
        <v>6.2999757693239641E-3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0</v>
      </c>
      <c r="E56" s="8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4127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5">
    <sortState ref="B10:E56">
      <sortCondition descending="1" ref="D9:D25"/>
    </sortState>
  </autoFilter>
  <sortState ref="B10:E57">
    <sortCondition descending="1" ref="D10"/>
  </sortState>
  <mergeCells count="4">
    <mergeCell ref="A5:K5"/>
    <mergeCell ref="A6:K6"/>
    <mergeCell ref="A7:K7"/>
    <mergeCell ref="B57:C57"/>
  </mergeCells>
  <conditionalFormatting sqref="E10:E57">
    <cfRule type="dataBar" priority="1263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{809FCB32-51AA-4410-9B4A-5A41BB841E02}</x14:id>
        </ext>
      </extLst>
    </cfRule>
    <cfRule type="dataBar" priority="126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{DF0DDDCA-2A3C-496E-990F-E3D72559C69E}</x14:id>
        </ext>
      </extLst>
    </cfRule>
  </conditionalFormatting>
  <conditionalFormatting sqref="E10:E57">
    <cfRule type="dataBar" priority="126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{30B80D65-B4D8-4A78-B926-0E863E23E6B9}</x14:id>
        </ext>
      </extLst>
    </cfRule>
    <cfRule type="dataBar" priority="126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{D27B6BE7-EF3E-4863-B19D-70E28E1AB500}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9FCB32-51AA-4410-9B4A-5A41BB841E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0DDDCA-2A3C-496E-990F-E3D72559C69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30B80D65-B4D8-4A78-B926-0E863E23E6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7B6BE7-EF3E-4863-B19D-70E28E1AB5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5:K58"/>
  <sheetViews>
    <sheetView topLeftCell="A43" workbookViewId="0">
      <selection activeCell="N53" sqref="N53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7.5" customHeight="1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133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778</v>
      </c>
      <c r="E10" s="8">
        <f t="shared" ref="E10:E56" si="0">D10/$D$57</f>
        <v>0.3024883359253499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86</v>
      </c>
      <c r="D11" s="7">
        <v>349</v>
      </c>
      <c r="E11" s="8">
        <f t="shared" si="0"/>
        <v>0.13569206842923795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197</v>
      </c>
      <c r="E12" s="8">
        <f t="shared" si="0"/>
        <v>7.6594090202177292E-2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45</v>
      </c>
      <c r="D13" s="7">
        <v>170</v>
      </c>
      <c r="E13" s="8">
        <f t="shared" si="0"/>
        <v>6.6096423017107303E-2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102</v>
      </c>
      <c r="D14" s="7">
        <v>159</v>
      </c>
      <c r="E14" s="8">
        <f t="shared" si="0"/>
        <v>6.1819595645412131E-2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60</v>
      </c>
      <c r="D15" s="7">
        <v>130</v>
      </c>
      <c r="E15" s="8">
        <f t="shared" si="0"/>
        <v>5.0544323483670293E-2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46</v>
      </c>
      <c r="D16" s="7">
        <v>122</v>
      </c>
      <c r="E16" s="8">
        <f t="shared" si="0"/>
        <v>4.7433903576982892E-2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50</v>
      </c>
      <c r="D17" s="7">
        <v>120</v>
      </c>
      <c r="E17" s="8">
        <f t="shared" si="0"/>
        <v>4.6656298600311043E-2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142</v>
      </c>
      <c r="D18" s="7">
        <v>86</v>
      </c>
      <c r="E18" s="8">
        <f t="shared" si="0"/>
        <v>3.3437013996889579E-2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48</v>
      </c>
      <c r="D19" s="7">
        <v>84</v>
      </c>
      <c r="E19" s="8">
        <f t="shared" si="0"/>
        <v>3.2659409020217731E-2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99</v>
      </c>
      <c r="D20" s="7">
        <v>61</v>
      </c>
      <c r="E20" s="8">
        <f t="shared" si="0"/>
        <v>2.3716951788491446E-2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185</v>
      </c>
      <c r="D21" s="7">
        <v>50</v>
      </c>
      <c r="E21" s="8">
        <f t="shared" si="0"/>
        <v>1.9440124416796267E-2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43</v>
      </c>
      <c r="D22" s="7">
        <v>41</v>
      </c>
      <c r="E22" s="8">
        <f t="shared" si="0"/>
        <v>1.5940902021772941E-2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73</v>
      </c>
      <c r="D23" s="7">
        <v>32</v>
      </c>
      <c r="E23" s="8">
        <f t="shared" si="0"/>
        <v>1.2441679626749611E-2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74</v>
      </c>
      <c r="D24" s="7">
        <v>32</v>
      </c>
      <c r="E24" s="8">
        <f t="shared" si="0"/>
        <v>1.2441679626749611E-2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57</v>
      </c>
      <c r="D25" s="7">
        <v>23</v>
      </c>
      <c r="E25" s="8">
        <f t="shared" si="0"/>
        <v>8.9424572317262831E-3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143</v>
      </c>
      <c r="D26" s="7">
        <v>15</v>
      </c>
      <c r="E26" s="8">
        <f t="shared" si="0"/>
        <v>5.8320373250388803E-3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44</v>
      </c>
      <c r="D27" s="7">
        <v>11</v>
      </c>
      <c r="E27" s="8">
        <f t="shared" si="0"/>
        <v>4.2768273716951785E-3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87</v>
      </c>
      <c r="D28" s="7">
        <v>10</v>
      </c>
      <c r="E28" s="8">
        <f t="shared" si="0"/>
        <v>3.8880248833592537E-3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51</v>
      </c>
      <c r="D29" s="7">
        <v>10</v>
      </c>
      <c r="E29" s="8">
        <f t="shared" si="0"/>
        <v>3.8880248833592537E-3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145</v>
      </c>
      <c r="D30" s="7">
        <v>10</v>
      </c>
      <c r="E30" s="8">
        <f t="shared" si="0"/>
        <v>3.8880248833592537E-3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81</v>
      </c>
      <c r="D31" s="7">
        <v>9</v>
      </c>
      <c r="E31" s="8">
        <f t="shared" si="0"/>
        <v>3.499222395023328E-3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67</v>
      </c>
      <c r="D32" s="7">
        <v>8</v>
      </c>
      <c r="E32" s="8">
        <f t="shared" si="0"/>
        <v>3.1104199066874028E-3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49</v>
      </c>
      <c r="D33" s="7">
        <v>7</v>
      </c>
      <c r="E33" s="8">
        <f t="shared" si="0"/>
        <v>2.7216174183514776E-3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59</v>
      </c>
      <c r="D34" s="7">
        <v>7</v>
      </c>
      <c r="E34" s="8">
        <f t="shared" si="0"/>
        <v>2.7216174183514776E-3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88</v>
      </c>
      <c r="D35" s="7">
        <v>7</v>
      </c>
      <c r="E35" s="8">
        <f t="shared" si="0"/>
        <v>2.7216174183514776E-3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47</v>
      </c>
      <c r="D36" s="7">
        <v>7</v>
      </c>
      <c r="E36" s="8">
        <f t="shared" si="0"/>
        <v>2.7216174183514776E-3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70</v>
      </c>
      <c r="D37" s="7">
        <v>7</v>
      </c>
      <c r="E37" s="8">
        <f t="shared" si="0"/>
        <v>2.7216174183514776E-3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69</v>
      </c>
      <c r="D38" s="7">
        <v>3</v>
      </c>
      <c r="E38" s="8">
        <f t="shared" si="0"/>
        <v>1.1664074650077762E-3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55</v>
      </c>
      <c r="D39" s="7">
        <v>3</v>
      </c>
      <c r="E39" s="8">
        <f t="shared" si="0"/>
        <v>1.1664074650077762E-3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56</v>
      </c>
      <c r="D40" s="7">
        <v>3</v>
      </c>
      <c r="E40" s="8">
        <f t="shared" si="0"/>
        <v>1.1664074650077762E-3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55" t="s">
        <v>71</v>
      </c>
      <c r="D41" s="56">
        <v>2</v>
      </c>
      <c r="E41" s="8">
        <f t="shared" si="0"/>
        <v>7.776049766718507E-4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55" t="s">
        <v>58</v>
      </c>
      <c r="D42" s="56">
        <v>1</v>
      </c>
      <c r="E42" s="8">
        <f t="shared" si="0"/>
        <v>3.8880248833592535E-4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101</v>
      </c>
      <c r="D43" s="7">
        <v>1</v>
      </c>
      <c r="E43" s="8">
        <f t="shared" si="0"/>
        <v>3.8880248833592535E-4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66</v>
      </c>
      <c r="D44" s="7">
        <v>1</v>
      </c>
      <c r="E44" s="8">
        <f t="shared" si="0"/>
        <v>3.8880248833592535E-4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52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146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14</v>
      </c>
      <c r="E55" s="8">
        <f t="shared" si="0"/>
        <v>5.4432348367029551E-3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2</v>
      </c>
      <c r="E56" s="8">
        <f t="shared" si="0"/>
        <v>7.776049766718507E-4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2572</v>
      </c>
      <c r="E57" s="9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5">
    <sortState ref="B10:E56">
      <sortCondition descending="1" ref="D9:D25"/>
    </sortState>
  </autoFilter>
  <mergeCells count="4">
    <mergeCell ref="A5:K5"/>
    <mergeCell ref="A6:K6"/>
    <mergeCell ref="A7:K7"/>
    <mergeCell ref="B57:C57"/>
  </mergeCells>
  <conditionalFormatting sqref="E10:E57">
    <cfRule type="dataBar" priority="1263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{E59CD2CB-E0D5-46D3-A633-B5C0772A61B3}</x14:id>
        </ext>
      </extLst>
    </cfRule>
    <cfRule type="dataBar" priority="126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{EAAAE192-8241-4516-A9D6-82A680D2819D}</x14:id>
        </ext>
      </extLst>
    </cfRule>
  </conditionalFormatting>
  <conditionalFormatting sqref="E10:E57">
    <cfRule type="dataBar" priority="126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{2A27C3D3-A6CD-43FE-ACDD-677B375DFBFD}</x14:id>
        </ext>
      </extLst>
    </cfRule>
    <cfRule type="dataBar" priority="126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{B561434B-7CF8-4BCE-8731-03005E983A1C}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9CD2CB-E0D5-46D3-A633-B5C0772A61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AAE192-8241-4516-A9D6-82A680D2819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2A27C3D3-A6CD-43FE-ACDD-677B375DFB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61434B-7CF8-4BCE-8731-03005E983A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5:K58"/>
  <sheetViews>
    <sheetView topLeftCell="A46" workbookViewId="0">
      <selection activeCell="L56" sqref="L56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104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10215</v>
      </c>
      <c r="E10" s="8">
        <f t="shared" ref="E10:E56" si="0">D10/$D$57</f>
        <v>0.33258448915803868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3829</v>
      </c>
      <c r="E11" s="8">
        <f t="shared" si="0"/>
        <v>0.12466627596535781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73</v>
      </c>
      <c r="D12" s="7">
        <v>3470</v>
      </c>
      <c r="E12" s="8">
        <f t="shared" si="0"/>
        <v>0.11297779514228039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46</v>
      </c>
      <c r="D13" s="7">
        <v>1882</v>
      </c>
      <c r="E13" s="8">
        <f t="shared" si="0"/>
        <v>6.1274988604545159E-2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45</v>
      </c>
      <c r="D14" s="7">
        <v>1784</v>
      </c>
      <c r="E14" s="8">
        <f t="shared" si="0"/>
        <v>5.8084261248941851E-2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74</v>
      </c>
      <c r="D15" s="7">
        <v>1767</v>
      </c>
      <c r="E15" s="8">
        <f t="shared" si="0"/>
        <v>5.7530767728071891E-2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50</v>
      </c>
      <c r="D16" s="7">
        <v>1459</v>
      </c>
      <c r="E16" s="8">
        <f t="shared" si="0"/>
        <v>4.7502767467604352E-2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75</v>
      </c>
      <c r="D17" s="7">
        <v>1084</v>
      </c>
      <c r="E17" s="8">
        <f t="shared" si="0"/>
        <v>3.5293351566061081E-2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102</v>
      </c>
      <c r="D18" s="7">
        <v>518</v>
      </c>
      <c r="E18" s="8">
        <f t="shared" si="0"/>
        <v>1.6865273165331769E-2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143</v>
      </c>
      <c r="D19" s="7">
        <v>514</v>
      </c>
      <c r="E19" s="8">
        <f t="shared" si="0"/>
        <v>1.6735039395715308E-2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43</v>
      </c>
      <c r="D20" s="7">
        <v>347</v>
      </c>
      <c r="E20" s="8">
        <f t="shared" si="0"/>
        <v>1.1297779514228039E-2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87</v>
      </c>
      <c r="D21" s="7">
        <v>311</v>
      </c>
      <c r="E21" s="8">
        <f t="shared" si="0"/>
        <v>1.0125675587679885E-2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142</v>
      </c>
      <c r="D22" s="7">
        <v>296</v>
      </c>
      <c r="E22" s="8">
        <f t="shared" si="0"/>
        <v>9.6372989516181548E-3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44</v>
      </c>
      <c r="D23" s="7">
        <v>288</v>
      </c>
      <c r="E23" s="8">
        <f t="shared" si="0"/>
        <v>9.3768314123852323E-3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48</v>
      </c>
      <c r="D24" s="7">
        <v>242</v>
      </c>
      <c r="E24" s="8">
        <f t="shared" si="0"/>
        <v>7.8791430617959242E-3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185</v>
      </c>
      <c r="D25" s="7">
        <v>195</v>
      </c>
      <c r="E25" s="8">
        <f t="shared" si="0"/>
        <v>6.3488962688025008E-3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99</v>
      </c>
      <c r="D26" s="7">
        <v>186</v>
      </c>
      <c r="E26" s="8">
        <f t="shared" si="0"/>
        <v>6.0558702871654621E-3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69</v>
      </c>
      <c r="D27" s="7">
        <v>173</v>
      </c>
      <c r="E27" s="8">
        <f t="shared" si="0"/>
        <v>5.6326105359119621E-3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51</v>
      </c>
      <c r="D28" s="7">
        <v>141</v>
      </c>
      <c r="E28" s="8">
        <f t="shared" si="0"/>
        <v>4.5907403789802693E-3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59</v>
      </c>
      <c r="D29" s="7">
        <v>100</v>
      </c>
      <c r="E29" s="8">
        <f t="shared" si="0"/>
        <v>3.2558442404115387E-3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57</v>
      </c>
      <c r="D30" s="7">
        <v>97</v>
      </c>
      <c r="E30" s="8">
        <f t="shared" si="0"/>
        <v>3.1581689131991927E-3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145</v>
      </c>
      <c r="D31" s="7">
        <v>86</v>
      </c>
      <c r="E31" s="8">
        <f t="shared" si="0"/>
        <v>2.8000260467539234E-3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76</v>
      </c>
      <c r="D32" s="7">
        <v>86</v>
      </c>
      <c r="E32" s="8">
        <f t="shared" si="0"/>
        <v>2.8000260467539234E-3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49</v>
      </c>
      <c r="D33" s="7">
        <v>75</v>
      </c>
      <c r="E33" s="8">
        <f t="shared" si="0"/>
        <v>2.441883180308654E-3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56</v>
      </c>
      <c r="E34" s="8">
        <f t="shared" si="0"/>
        <v>1.8232727746304617E-3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81</v>
      </c>
      <c r="D35" s="7">
        <v>41</v>
      </c>
      <c r="E35" s="8">
        <f t="shared" si="0"/>
        <v>1.3348961385687308E-3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86</v>
      </c>
      <c r="D36" s="7">
        <v>22</v>
      </c>
      <c r="E36" s="8">
        <f t="shared" si="0"/>
        <v>7.162857328905385E-4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70</v>
      </c>
      <c r="D37" s="7">
        <v>13</v>
      </c>
      <c r="E37" s="8">
        <f t="shared" si="0"/>
        <v>4.2325975125350005E-4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147</v>
      </c>
      <c r="D38" s="7">
        <v>13</v>
      </c>
      <c r="E38" s="8">
        <f t="shared" si="0"/>
        <v>4.2325975125350005E-4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67</v>
      </c>
      <c r="D39" s="7">
        <v>11</v>
      </c>
      <c r="E39" s="8">
        <f t="shared" si="0"/>
        <v>3.5814286644526925E-4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47</v>
      </c>
      <c r="D40" s="7">
        <v>10</v>
      </c>
      <c r="E40" s="8">
        <f t="shared" si="0"/>
        <v>3.2558442404115388E-4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71</v>
      </c>
      <c r="D41" s="7">
        <v>7</v>
      </c>
      <c r="E41" s="8">
        <f t="shared" si="0"/>
        <v>2.2790909682880771E-4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88</v>
      </c>
      <c r="D42" s="7">
        <v>5</v>
      </c>
      <c r="E42" s="8">
        <f t="shared" si="0"/>
        <v>1.6279221202057694E-4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52</v>
      </c>
      <c r="D43" s="7">
        <v>5</v>
      </c>
      <c r="E43" s="8">
        <f t="shared" si="0"/>
        <v>1.6279221202057694E-4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101</v>
      </c>
      <c r="D44" s="7">
        <v>5</v>
      </c>
      <c r="E44" s="8">
        <f t="shared" si="0"/>
        <v>1.6279221202057694E-4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56</v>
      </c>
      <c r="D45" s="7">
        <v>4</v>
      </c>
      <c r="E45" s="8">
        <f t="shared" si="0"/>
        <v>1.3023376961646154E-4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192</v>
      </c>
      <c r="D46" s="7">
        <v>2</v>
      </c>
      <c r="E46" s="8">
        <f t="shared" si="0"/>
        <v>6.5116884808230771E-5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144</v>
      </c>
      <c r="D47" s="7">
        <v>1</v>
      </c>
      <c r="E47" s="8">
        <f t="shared" si="0"/>
        <v>3.2558442404115385E-5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89</v>
      </c>
      <c r="D48" s="7">
        <v>1</v>
      </c>
      <c r="E48" s="8">
        <f t="shared" si="0"/>
        <v>3.2558442404115385E-5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66</v>
      </c>
      <c r="D49" s="7">
        <v>1</v>
      </c>
      <c r="E49" s="8">
        <f t="shared" si="0"/>
        <v>3.2558442404115385E-5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58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146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68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1301</v>
      </c>
      <c r="E55" s="8">
        <f t="shared" si="0"/>
        <v>4.2358533567754118E-2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71</v>
      </c>
      <c r="E56" s="8">
        <f t="shared" si="0"/>
        <v>2.3116494106921923E-3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68" t="s">
        <v>2</v>
      </c>
      <c r="C57" s="69"/>
      <c r="D57" s="10">
        <f>SUM(D10:D56)</f>
        <v>30714</v>
      </c>
      <c r="E57" s="9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16">
    <sortState ref="B10:E56">
      <sortCondition descending="1" ref="D9:D16"/>
    </sortState>
  </autoFilter>
  <mergeCells count="4">
    <mergeCell ref="A5:K5"/>
    <mergeCell ref="A6:K6"/>
    <mergeCell ref="A7:K7"/>
    <mergeCell ref="B57:C57"/>
  </mergeCells>
  <conditionalFormatting sqref="E10:E57">
    <cfRule type="dataBar" priority="1264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{7E9FACF5-C888-4C8E-BEA4-0E4ECCA5C25A}</x14:id>
        </ext>
      </extLst>
    </cfRule>
    <cfRule type="dataBar" priority="126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{1766591D-35A4-4B2E-A67F-8425713FE401}</x14:id>
        </ext>
      </extLst>
    </cfRule>
  </conditionalFormatting>
  <conditionalFormatting sqref="E10:E57">
    <cfRule type="dataBar" priority="126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{A935827B-59A5-40FF-B300-F0CCA8F23B0B}</x14:id>
        </ext>
      </extLst>
    </cfRule>
    <cfRule type="dataBar" priority="126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{23693DBA-5030-44C7-BFD6-26F38C3CBBCA}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9FACF5-C888-4C8E-BEA4-0E4ECCA5C2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66591D-35A4-4B2E-A67F-8425713FE4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A935827B-59A5-40FF-B300-F0CCA8F23B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693DBA-5030-44C7-BFD6-26F38C3CBB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5:K58"/>
  <sheetViews>
    <sheetView topLeftCell="A46" workbookViewId="0">
      <selection activeCell="M15" sqref="M15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103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86</v>
      </c>
      <c r="D10" s="7">
        <v>257</v>
      </c>
      <c r="E10" s="8">
        <f t="shared" ref="E10:E56" si="0">D10/$D$57</f>
        <v>0.15011682242990654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235</v>
      </c>
      <c r="E11" s="8">
        <f t="shared" si="0"/>
        <v>0.13726635514018692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73</v>
      </c>
      <c r="D12" s="7">
        <v>210</v>
      </c>
      <c r="E12" s="8">
        <f t="shared" si="0"/>
        <v>0.12266355140186916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60</v>
      </c>
      <c r="D13" s="7">
        <v>187</v>
      </c>
      <c r="E13" s="8">
        <f t="shared" si="0"/>
        <v>0.10922897196261683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146</v>
      </c>
      <c r="E14" s="8">
        <f t="shared" si="0"/>
        <v>8.5280373831775697E-2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75</v>
      </c>
      <c r="D15" s="7">
        <v>128</v>
      </c>
      <c r="E15" s="8">
        <f t="shared" si="0"/>
        <v>7.476635514018691E-2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74</v>
      </c>
      <c r="D16" s="7">
        <v>101</v>
      </c>
      <c r="E16" s="8">
        <f t="shared" si="0"/>
        <v>5.8995327102803738E-2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102</v>
      </c>
      <c r="D17" s="7">
        <v>65</v>
      </c>
      <c r="E17" s="8">
        <f t="shared" si="0"/>
        <v>3.7967289719626166E-2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142</v>
      </c>
      <c r="D18" s="7">
        <v>52</v>
      </c>
      <c r="E18" s="8">
        <f t="shared" si="0"/>
        <v>3.0373831775700934E-2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99</v>
      </c>
      <c r="D19" s="7">
        <v>40</v>
      </c>
      <c r="E19" s="8">
        <f t="shared" si="0"/>
        <v>2.336448598130841E-2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46</v>
      </c>
      <c r="D20" s="7">
        <v>37</v>
      </c>
      <c r="E20" s="8">
        <f t="shared" si="0"/>
        <v>2.1612149532710279E-2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87</v>
      </c>
      <c r="D21" s="7">
        <v>36</v>
      </c>
      <c r="E21" s="8">
        <f t="shared" si="0"/>
        <v>2.1028037383177569E-2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45</v>
      </c>
      <c r="D22" s="7">
        <v>29</v>
      </c>
      <c r="E22" s="8">
        <f t="shared" si="0"/>
        <v>1.6939252336448597E-2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185</v>
      </c>
      <c r="D23" s="7">
        <v>24</v>
      </c>
      <c r="E23" s="8">
        <f t="shared" si="0"/>
        <v>1.4018691588785047E-2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71</v>
      </c>
      <c r="D24" s="7">
        <v>24</v>
      </c>
      <c r="E24" s="8">
        <f t="shared" si="0"/>
        <v>1.4018691588785047E-2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48</v>
      </c>
      <c r="D25" s="7">
        <v>19</v>
      </c>
      <c r="E25" s="8">
        <f t="shared" si="0"/>
        <v>1.1098130841121495E-2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43</v>
      </c>
      <c r="D26" s="7">
        <v>18</v>
      </c>
      <c r="E26" s="8">
        <f t="shared" si="0"/>
        <v>1.0514018691588784E-2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44</v>
      </c>
      <c r="D27" s="7">
        <v>16</v>
      </c>
      <c r="E27" s="8">
        <f t="shared" si="0"/>
        <v>9.3457943925233638E-3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49</v>
      </c>
      <c r="D28" s="7">
        <v>11</v>
      </c>
      <c r="E28" s="8">
        <f t="shared" si="0"/>
        <v>6.4252336448598129E-3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59</v>
      </c>
      <c r="D29" s="7">
        <v>10</v>
      </c>
      <c r="E29" s="8">
        <f t="shared" si="0"/>
        <v>5.8411214953271026E-3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145</v>
      </c>
      <c r="D30" s="7">
        <v>8</v>
      </c>
      <c r="E30" s="8">
        <f t="shared" si="0"/>
        <v>4.6728971962616819E-3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81</v>
      </c>
      <c r="D31" s="7">
        <v>8</v>
      </c>
      <c r="E31" s="8">
        <f t="shared" si="0"/>
        <v>4.6728971962616819E-3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58</v>
      </c>
      <c r="D32" s="7">
        <v>8</v>
      </c>
      <c r="E32" s="8">
        <f t="shared" si="0"/>
        <v>4.6728971962616819E-3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51</v>
      </c>
      <c r="D33" s="7">
        <v>6</v>
      </c>
      <c r="E33" s="8">
        <f t="shared" si="0"/>
        <v>3.5046728971962616E-3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143</v>
      </c>
      <c r="D34" s="7">
        <v>5</v>
      </c>
      <c r="E34" s="8">
        <f t="shared" si="0"/>
        <v>2.9205607476635513E-3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55</v>
      </c>
      <c r="D35" s="7">
        <v>5</v>
      </c>
      <c r="E35" s="8">
        <f t="shared" si="0"/>
        <v>2.9205607476635513E-3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88</v>
      </c>
      <c r="D36" s="7">
        <v>4</v>
      </c>
      <c r="E36" s="8">
        <f t="shared" si="0"/>
        <v>2.3364485981308409E-3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47</v>
      </c>
      <c r="D37" s="7">
        <v>4</v>
      </c>
      <c r="E37" s="8">
        <f t="shared" si="0"/>
        <v>2.3364485981308409E-3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67</v>
      </c>
      <c r="D38" s="7">
        <v>2</v>
      </c>
      <c r="E38" s="8">
        <f t="shared" si="0"/>
        <v>1.1682242990654205E-3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57</v>
      </c>
      <c r="D39" s="7">
        <v>1</v>
      </c>
      <c r="E39" s="8">
        <f t="shared" si="0"/>
        <v>5.8411214953271024E-4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69</v>
      </c>
      <c r="D40" s="7">
        <v>1</v>
      </c>
      <c r="E40" s="8">
        <f t="shared" si="0"/>
        <v>5.8411214953271024E-4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70</v>
      </c>
      <c r="D41" s="7">
        <v>1</v>
      </c>
      <c r="E41" s="8">
        <f t="shared" si="0"/>
        <v>5.8411214953271024E-4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56</v>
      </c>
      <c r="D42" s="7">
        <v>1</v>
      </c>
      <c r="E42" s="8">
        <f t="shared" si="0"/>
        <v>5.8411214953271024E-4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52</v>
      </c>
      <c r="D43" s="7">
        <v>1</v>
      </c>
      <c r="E43" s="8">
        <f t="shared" si="0"/>
        <v>5.8411214953271024E-4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144</v>
      </c>
      <c r="D44" s="7">
        <v>1</v>
      </c>
      <c r="E44" s="8">
        <f t="shared" si="0"/>
        <v>5.8411214953271024E-4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10</v>
      </c>
      <c r="E55" s="8">
        <f t="shared" si="0"/>
        <v>5.8411214953271026E-3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</v>
      </c>
      <c r="E56" s="8">
        <f t="shared" si="0"/>
        <v>5.8411214953271024E-4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1712</v>
      </c>
      <c r="E57" s="9">
        <f>SUM(E10:E56)</f>
        <v>0.99999999999999956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4">
    <sortState ref="B10:E56">
      <sortCondition descending="1" ref="D9:D24"/>
    </sortState>
  </autoFilter>
  <mergeCells count="4">
    <mergeCell ref="A5:K5"/>
    <mergeCell ref="A6:K6"/>
    <mergeCell ref="A7:K7"/>
    <mergeCell ref="B57:C57"/>
  </mergeCells>
  <conditionalFormatting sqref="E10:E57">
    <cfRule type="dataBar" priority="1265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{7442901D-FBD5-45F5-8D97-5468DC193628}</x14:id>
        </ext>
      </extLst>
    </cfRule>
    <cfRule type="dataBar" priority="126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{32F89F9E-8697-46D9-90B2-342A34A4899B}</x14:id>
        </ext>
      </extLst>
    </cfRule>
  </conditionalFormatting>
  <conditionalFormatting sqref="E10:E57">
    <cfRule type="dataBar" priority="126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{58F27B08-92FE-4B16-A457-4189785F8E33}</x14:id>
        </ext>
      </extLst>
    </cfRule>
    <cfRule type="dataBar" priority="126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{5ED5D6D8-E669-415A-930B-A5B27C12688E}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42901D-FBD5-45F5-8D97-5468DC1936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F89F9E-8697-46D9-90B2-342A34A4899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58F27B08-92FE-4B16-A457-4189785F8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D5D6D8-E669-415A-930B-A5B27C1268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5:K58"/>
  <sheetViews>
    <sheetView topLeftCell="A43" workbookViewId="0">
      <selection activeCell="L17" sqref="L17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134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5176</v>
      </c>
      <c r="E10" s="8">
        <f t="shared" ref="E10:E56" si="0">D10/$D$57</f>
        <v>0.25924070920564962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75</v>
      </c>
      <c r="D11" s="7">
        <v>3928</v>
      </c>
      <c r="E11" s="8">
        <f t="shared" si="0"/>
        <v>0.19673444856255634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50</v>
      </c>
      <c r="D12" s="7">
        <v>2885</v>
      </c>
      <c r="E12" s="8">
        <f t="shared" si="0"/>
        <v>0.1444956425924071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46</v>
      </c>
      <c r="D13" s="7">
        <v>1559</v>
      </c>
      <c r="E13" s="8">
        <f t="shared" si="0"/>
        <v>7.8082740659120506E-2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48</v>
      </c>
      <c r="D14" s="7">
        <v>1394</v>
      </c>
      <c r="E14" s="8">
        <f t="shared" si="0"/>
        <v>6.9818691776019237E-2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142</v>
      </c>
      <c r="D15" s="7">
        <v>1144</v>
      </c>
      <c r="E15" s="8">
        <f t="shared" si="0"/>
        <v>5.7297405589502151E-2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185</v>
      </c>
      <c r="D16" s="7">
        <v>1066</v>
      </c>
      <c r="E16" s="8">
        <f t="shared" si="0"/>
        <v>5.3390764299308828E-2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43</v>
      </c>
      <c r="D17" s="7">
        <v>1017</v>
      </c>
      <c r="E17" s="8">
        <f t="shared" si="0"/>
        <v>5.093659220675148E-2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73</v>
      </c>
      <c r="D18" s="7">
        <v>362</v>
      </c>
      <c r="E18" s="8">
        <f t="shared" si="0"/>
        <v>1.8130822398076729E-2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45</v>
      </c>
      <c r="D19" s="7">
        <v>246</v>
      </c>
      <c r="E19" s="8">
        <f t="shared" si="0"/>
        <v>1.2320945607532805E-2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51</v>
      </c>
      <c r="D20" s="7">
        <v>193</v>
      </c>
      <c r="E20" s="8">
        <f t="shared" si="0"/>
        <v>9.6664329359911847E-3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143</v>
      </c>
      <c r="D21" s="7">
        <v>147</v>
      </c>
      <c r="E21" s="8">
        <f t="shared" si="0"/>
        <v>7.3625162776720428E-3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49</v>
      </c>
      <c r="D22" s="7">
        <v>143</v>
      </c>
      <c r="E22" s="8">
        <f t="shared" si="0"/>
        <v>7.1621756986877689E-3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57</v>
      </c>
      <c r="D23" s="7">
        <v>134</v>
      </c>
      <c r="E23" s="8">
        <f t="shared" si="0"/>
        <v>6.7114093959731542E-3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145</v>
      </c>
      <c r="D24" s="7">
        <v>132</v>
      </c>
      <c r="E24" s="8">
        <f t="shared" si="0"/>
        <v>6.6112391064810181E-3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74</v>
      </c>
      <c r="D25" s="7">
        <v>105</v>
      </c>
      <c r="E25" s="8">
        <f t="shared" si="0"/>
        <v>5.2589401983371732E-3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70</v>
      </c>
      <c r="D26" s="7">
        <v>72</v>
      </c>
      <c r="E26" s="8">
        <f t="shared" si="0"/>
        <v>3.6061304217169187E-3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69</v>
      </c>
      <c r="D27" s="7">
        <v>70</v>
      </c>
      <c r="E27" s="8">
        <f t="shared" si="0"/>
        <v>3.5059601322247821E-3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81</v>
      </c>
      <c r="D28" s="7">
        <v>67</v>
      </c>
      <c r="E28" s="8">
        <f t="shared" si="0"/>
        <v>3.3557046979865771E-3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102</v>
      </c>
      <c r="D29" s="7">
        <v>17</v>
      </c>
      <c r="E29" s="8">
        <f t="shared" si="0"/>
        <v>8.514474606831614E-4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55</v>
      </c>
      <c r="D30" s="7">
        <v>8</v>
      </c>
      <c r="E30" s="8">
        <f t="shared" si="0"/>
        <v>4.0068115796854651E-4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68</v>
      </c>
      <c r="D31" s="7">
        <v>6</v>
      </c>
      <c r="E31" s="8">
        <f t="shared" si="0"/>
        <v>3.0051086847640991E-4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147</v>
      </c>
      <c r="D32" s="7">
        <v>5</v>
      </c>
      <c r="E32" s="8">
        <f t="shared" si="0"/>
        <v>2.5042572373034158E-4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56</v>
      </c>
      <c r="D33" s="7">
        <v>4</v>
      </c>
      <c r="E33" s="8">
        <f t="shared" si="0"/>
        <v>2.0034057898427325E-4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47</v>
      </c>
      <c r="D34" s="7">
        <v>3</v>
      </c>
      <c r="E34" s="8">
        <f t="shared" si="0"/>
        <v>1.5025543423820495E-4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52</v>
      </c>
      <c r="D35" s="7">
        <v>2</v>
      </c>
      <c r="E35" s="8">
        <f t="shared" si="0"/>
        <v>1.0017028949213663E-4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146</v>
      </c>
      <c r="D36" s="7">
        <v>2</v>
      </c>
      <c r="E36" s="8">
        <f t="shared" si="0"/>
        <v>1.0017028949213663E-4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192</v>
      </c>
      <c r="D37" s="7">
        <v>2</v>
      </c>
      <c r="E37" s="8">
        <f t="shared" si="0"/>
        <v>1.0017028949213663E-4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60</v>
      </c>
      <c r="D38" s="7">
        <v>1</v>
      </c>
      <c r="E38" s="8">
        <f t="shared" si="0"/>
        <v>5.0085144746068314E-5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71</v>
      </c>
      <c r="D39" s="7">
        <v>1</v>
      </c>
      <c r="E39" s="8">
        <f t="shared" si="0"/>
        <v>5.0085144746068314E-5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58</v>
      </c>
      <c r="D40" s="7">
        <v>1</v>
      </c>
      <c r="E40" s="8">
        <f t="shared" si="0"/>
        <v>5.0085144746068314E-5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67</v>
      </c>
      <c r="D41" s="7">
        <v>1</v>
      </c>
      <c r="E41" s="8">
        <f t="shared" si="0"/>
        <v>5.0085144746068314E-5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55" t="s">
        <v>101</v>
      </c>
      <c r="D42" s="56">
        <v>1</v>
      </c>
      <c r="E42" s="8">
        <f t="shared" si="0"/>
        <v>5.0085144746068314E-5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66</v>
      </c>
      <c r="D43" s="7">
        <v>1</v>
      </c>
      <c r="E43" s="8">
        <f t="shared" si="0"/>
        <v>5.0085144746068314E-5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86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87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99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59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88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76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144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89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24</v>
      </c>
      <c r="E55" s="8">
        <f t="shared" si="0"/>
        <v>1.2020434739056396E-3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47</v>
      </c>
      <c r="E56" s="8">
        <f t="shared" si="0"/>
        <v>2.3540018030652108E-3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19966</v>
      </c>
      <c r="E57" s="9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7">
    <sortState ref="B10:E56">
      <sortCondition descending="1" ref="D9:D27"/>
    </sortState>
  </autoFilter>
  <mergeCells count="4">
    <mergeCell ref="A5:K5"/>
    <mergeCell ref="A6:K6"/>
    <mergeCell ref="A7:K7"/>
    <mergeCell ref="B57:C57"/>
  </mergeCells>
  <conditionalFormatting sqref="E10:E57">
    <cfRule type="dataBar" priority="1265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{934BA54A-0835-422C-B565-08E47AFB3E22}</x14:id>
        </ext>
      </extLst>
    </cfRule>
    <cfRule type="dataBar" priority="1265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{3E3676A5-3666-4FE2-95A9-12BC9F6D1A89}</x14:id>
        </ext>
      </extLst>
    </cfRule>
  </conditionalFormatting>
  <conditionalFormatting sqref="E10:E57">
    <cfRule type="dataBar" priority="126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{45C7CE1F-0B52-45DF-8D89-8FE225D260F9}</x14:id>
        </ext>
      </extLst>
    </cfRule>
    <cfRule type="dataBar" priority="126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{E92704FE-442A-4CD6-A37C-94C64C44F041}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4BA54A-0835-422C-B565-08E47AFB3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3676A5-3666-4FE2-95A9-12BC9F6D1A8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45C7CE1F-0B52-45DF-8D89-8FE225D260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2704FE-442A-4CD6-A37C-94C64C44F0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5:K58"/>
  <sheetViews>
    <sheetView topLeftCell="A46" workbookViewId="0">
      <selection activeCell="L20" sqref="L20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135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4486</v>
      </c>
      <c r="E10" s="8">
        <f t="shared" ref="E10:E56" si="0">D10/$D$57</f>
        <v>0.27225829944771501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3097</v>
      </c>
      <c r="E11" s="8">
        <f t="shared" si="0"/>
        <v>0.18795897311403775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1721</v>
      </c>
      <c r="E12" s="8">
        <f t="shared" si="0"/>
        <v>0.10444862535655762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1625</v>
      </c>
      <c r="E13" s="8">
        <f t="shared" si="0"/>
        <v>9.8622322024640413E-2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74</v>
      </c>
      <c r="D14" s="7">
        <v>927</v>
      </c>
      <c r="E14" s="8">
        <f t="shared" si="0"/>
        <v>5.6260241548825633E-2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73</v>
      </c>
      <c r="D15" s="7">
        <v>731</v>
      </c>
      <c r="E15" s="8">
        <f t="shared" si="0"/>
        <v>4.4364872246161313E-2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46</v>
      </c>
      <c r="D16" s="7">
        <v>629</v>
      </c>
      <c r="E16" s="8">
        <f t="shared" si="0"/>
        <v>3.8174424955999271E-2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142</v>
      </c>
      <c r="D17" s="7">
        <v>618</v>
      </c>
      <c r="E17" s="8">
        <f t="shared" si="0"/>
        <v>3.7506827699217093E-2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43</v>
      </c>
      <c r="D18" s="7">
        <v>418</v>
      </c>
      <c r="E18" s="8">
        <f t="shared" si="0"/>
        <v>2.5368695757722888E-2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44</v>
      </c>
      <c r="D19" s="7">
        <v>302</v>
      </c>
      <c r="E19" s="8">
        <f t="shared" si="0"/>
        <v>1.8328579231656247E-2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185</v>
      </c>
      <c r="D20" s="7">
        <v>289</v>
      </c>
      <c r="E20" s="8">
        <f t="shared" si="0"/>
        <v>1.7539600655459123E-2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102</v>
      </c>
      <c r="D21" s="7">
        <v>282</v>
      </c>
      <c r="E21" s="8">
        <f t="shared" si="0"/>
        <v>1.7114766037506828E-2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86</v>
      </c>
      <c r="D22" s="7">
        <v>230</v>
      </c>
      <c r="E22" s="8">
        <f t="shared" si="0"/>
        <v>1.3958851732718335E-2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48</v>
      </c>
      <c r="D23" s="7">
        <v>215</v>
      </c>
      <c r="E23" s="8">
        <f t="shared" si="0"/>
        <v>1.3048491837106269E-2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87</v>
      </c>
      <c r="D24" s="7">
        <v>186</v>
      </c>
      <c r="E24" s="8">
        <f t="shared" si="0"/>
        <v>1.128846270558961E-2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45</v>
      </c>
      <c r="D25" s="7">
        <v>180</v>
      </c>
      <c r="E25" s="8">
        <f t="shared" si="0"/>
        <v>1.0924318747344784E-2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99</v>
      </c>
      <c r="D26" s="7">
        <v>92</v>
      </c>
      <c r="E26" s="8">
        <f t="shared" si="0"/>
        <v>5.5835406930873337E-3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51</v>
      </c>
      <c r="D27" s="7">
        <v>91</v>
      </c>
      <c r="E27" s="8">
        <f t="shared" si="0"/>
        <v>5.5228500333798633E-3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47</v>
      </c>
      <c r="D28" s="7">
        <v>64</v>
      </c>
      <c r="E28" s="8">
        <f t="shared" si="0"/>
        <v>3.8842022212781453E-3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145</v>
      </c>
      <c r="D29" s="7">
        <v>46</v>
      </c>
      <c r="E29" s="8">
        <f t="shared" si="0"/>
        <v>2.7917703465436669E-3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59</v>
      </c>
      <c r="D30" s="7">
        <v>45</v>
      </c>
      <c r="E30" s="8">
        <f t="shared" si="0"/>
        <v>2.731079686836196E-3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49</v>
      </c>
      <c r="D31" s="7">
        <v>39</v>
      </c>
      <c r="E31" s="8">
        <f t="shared" si="0"/>
        <v>2.3669357285913697E-3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32</v>
      </c>
      <c r="E32" s="8">
        <f t="shared" si="0"/>
        <v>1.9421011106390727E-3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144</v>
      </c>
      <c r="D33" s="7">
        <v>19</v>
      </c>
      <c r="E33" s="8">
        <f t="shared" si="0"/>
        <v>1.1531225344419494E-3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14</v>
      </c>
      <c r="E34" s="8">
        <f t="shared" si="0"/>
        <v>8.4966923590459431E-4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57</v>
      </c>
      <c r="D35" s="7">
        <v>10</v>
      </c>
      <c r="E35" s="8">
        <f t="shared" si="0"/>
        <v>6.0690659707471025E-4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69</v>
      </c>
      <c r="D36" s="7">
        <v>10</v>
      </c>
      <c r="E36" s="8">
        <f t="shared" si="0"/>
        <v>6.0690659707471025E-4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143</v>
      </c>
      <c r="D37" s="7">
        <v>8</v>
      </c>
      <c r="E37" s="8">
        <f t="shared" si="0"/>
        <v>4.8552527765976817E-4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56</v>
      </c>
      <c r="D38" s="7">
        <v>7</v>
      </c>
      <c r="E38" s="8">
        <f t="shared" si="0"/>
        <v>4.2483461795229715E-4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70</v>
      </c>
      <c r="D39" s="7">
        <v>6</v>
      </c>
      <c r="E39" s="8">
        <f t="shared" si="0"/>
        <v>3.6414395824482614E-4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67</v>
      </c>
      <c r="D40" s="7">
        <v>4</v>
      </c>
      <c r="E40" s="8">
        <f t="shared" si="0"/>
        <v>2.4276263882988408E-4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146</v>
      </c>
      <c r="D41" s="7">
        <v>3</v>
      </c>
      <c r="E41" s="8">
        <f t="shared" si="0"/>
        <v>1.8207197912241307E-4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71</v>
      </c>
      <c r="D42" s="7">
        <v>2</v>
      </c>
      <c r="E42" s="8">
        <f t="shared" si="0"/>
        <v>1.2138131941494204E-4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58</v>
      </c>
      <c r="D43" s="7">
        <v>2</v>
      </c>
      <c r="E43" s="8">
        <f t="shared" si="0"/>
        <v>1.2138131941494204E-4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52</v>
      </c>
      <c r="D44" s="7">
        <v>2</v>
      </c>
      <c r="E44" s="8">
        <f t="shared" si="0"/>
        <v>1.2138131941494204E-4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101</v>
      </c>
      <c r="D45" s="7">
        <v>2</v>
      </c>
      <c r="E45" s="8">
        <f t="shared" si="0"/>
        <v>1.2138131941494204E-4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88</v>
      </c>
      <c r="D46" s="7">
        <v>1</v>
      </c>
      <c r="E46" s="8">
        <f t="shared" si="0"/>
        <v>6.0690659707471021E-5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76</v>
      </c>
      <c r="D47" s="7">
        <v>1</v>
      </c>
      <c r="E47" s="8">
        <f t="shared" si="0"/>
        <v>6.0690659707471021E-5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147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33</v>
      </c>
      <c r="E55" s="8">
        <f t="shared" si="0"/>
        <v>2.0027917703465438E-3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8</v>
      </c>
      <c r="E56" s="8">
        <f t="shared" si="0"/>
        <v>4.8552527765976817E-4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16477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6">
    <sortState ref="B10:E56">
      <sortCondition descending="1" ref="D9:D26"/>
    </sortState>
  </autoFilter>
  <mergeCells count="4">
    <mergeCell ref="A5:K5"/>
    <mergeCell ref="A6:K6"/>
    <mergeCell ref="A7:K7"/>
    <mergeCell ref="B57:C57"/>
  </mergeCells>
  <conditionalFormatting sqref="E10:E57">
    <cfRule type="dataBar" priority="1266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{94AB144D-EEDC-41DB-83EF-EC4D050AC2DD}</x14:id>
        </ext>
      </extLst>
    </cfRule>
    <cfRule type="dataBar" priority="1266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{DC905C35-84C6-4218-A61F-46AE6777E23A}</x14:id>
        </ext>
      </extLst>
    </cfRule>
  </conditionalFormatting>
  <conditionalFormatting sqref="E10:E57">
    <cfRule type="dataBar" priority="126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{C23A9627-B76E-469D-A2DF-7AB6BF17D826}</x14:id>
        </ext>
      </extLst>
    </cfRule>
    <cfRule type="dataBar" priority="126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{B64027E6-2731-49A0-BC24-F726A630B309}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AB144D-EEDC-41DB-83EF-EC4D050AC2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905C35-84C6-4218-A61F-46AE6777E23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C23A9627-B76E-469D-A2DF-7AB6BF17D8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4027E6-2731-49A0-BC24-F726A630B3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K48"/>
  <sheetViews>
    <sheetView tabSelected="1" zoomScale="85" zoomScaleNormal="85" workbookViewId="0">
      <selection activeCell="R6" sqref="R6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8.140625" customWidth="1"/>
    <col min="10" max="10" width="1.85546875" customWidth="1"/>
    <col min="11" max="11" width="1.28515625" customWidth="1"/>
    <col min="12" max="12" width="7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tr">
        <f>TITULOS!C6</f>
        <v xml:space="preserve">NÚMERO DE CASOS REGISTRADOS - REPÚBLICA DOMINICANA        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20.25" customHeight="1" x14ac:dyDescent="0.25">
      <c r="A7" s="37"/>
      <c r="B7" s="66" t="s">
        <v>181</v>
      </c>
      <c r="C7" s="66"/>
      <c r="D7" s="66"/>
      <c r="E7" s="66"/>
      <c r="F7" s="66"/>
      <c r="G7" s="66"/>
      <c r="H7" s="66"/>
      <c r="I7" s="66"/>
      <c r="J7" s="66"/>
      <c r="K7" s="37"/>
    </row>
    <row r="8" spans="1:11" ht="17.25" x14ac:dyDescent="0.35">
      <c r="A8" s="67" t="str">
        <f>TITULOS!C8</f>
        <v xml:space="preserve"> ENERO-DICIEMBRE DE 2022</v>
      </c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8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0.100000000000001" customHeight="1" x14ac:dyDescent="0.35">
      <c r="A10" s="1"/>
      <c r="B10" s="11" t="s">
        <v>1</v>
      </c>
      <c r="C10" s="12" t="s">
        <v>186</v>
      </c>
      <c r="D10" s="13" t="str">
        <f>TITULOS!C13</f>
        <v>Total</v>
      </c>
      <c r="E10" s="14" t="str">
        <f>TITULOS!C14</f>
        <v>%</v>
      </c>
      <c r="F10" s="1"/>
      <c r="G10" s="1"/>
      <c r="H10" s="1"/>
      <c r="I10" s="1"/>
      <c r="J10" s="1"/>
      <c r="K10" s="1"/>
    </row>
    <row r="11" spans="1:11" s="40" customFormat="1" ht="24.95" customHeight="1" x14ac:dyDescent="0.25">
      <c r="A11" s="38"/>
      <c r="B11" s="5">
        <v>1</v>
      </c>
      <c r="C11" s="43" t="s">
        <v>149</v>
      </c>
      <c r="D11" s="44">
        <v>30714</v>
      </c>
      <c r="E11" s="8">
        <f t="shared" ref="E11:E46" si="0">D11/$D$47</f>
        <v>0.18925030654433647</v>
      </c>
      <c r="F11" s="39"/>
      <c r="G11" s="39"/>
      <c r="H11" s="39"/>
      <c r="I11" s="39"/>
      <c r="J11" s="39"/>
      <c r="K11" s="39"/>
    </row>
    <row r="12" spans="1:11" s="40" customFormat="1" ht="24.95" customHeight="1" x14ac:dyDescent="0.25">
      <c r="A12" s="38"/>
      <c r="B12" s="5">
        <v>2</v>
      </c>
      <c r="C12" s="43" t="s">
        <v>148</v>
      </c>
      <c r="D12" s="44">
        <v>19966</v>
      </c>
      <c r="E12" s="8">
        <f t="shared" si="0"/>
        <v>0.12302440647470932</v>
      </c>
      <c r="F12" s="39"/>
      <c r="G12" s="39"/>
      <c r="H12" s="39"/>
      <c r="I12" s="39"/>
      <c r="J12" s="39"/>
      <c r="K12" s="39"/>
    </row>
    <row r="13" spans="1:11" s="40" customFormat="1" ht="24.95" customHeight="1" x14ac:dyDescent="0.25">
      <c r="A13" s="38"/>
      <c r="B13" s="5">
        <v>3</v>
      </c>
      <c r="C13" s="43" t="s">
        <v>180</v>
      </c>
      <c r="D13" s="44">
        <v>16477</v>
      </c>
      <c r="E13" s="8">
        <f t="shared" si="0"/>
        <v>0.1015262519024234</v>
      </c>
      <c r="F13" s="39"/>
      <c r="G13" s="39"/>
      <c r="H13" s="39"/>
      <c r="I13" s="39"/>
      <c r="J13" s="39"/>
      <c r="K13" s="39"/>
    </row>
    <row r="14" spans="1:11" s="40" customFormat="1" ht="24.95" customHeight="1" x14ac:dyDescent="0.25">
      <c r="A14" s="38"/>
      <c r="B14" s="5">
        <v>4</v>
      </c>
      <c r="C14" s="43" t="s">
        <v>174</v>
      </c>
      <c r="D14" s="44">
        <v>11139</v>
      </c>
      <c r="E14" s="8">
        <f t="shared" si="0"/>
        <v>6.8635122895010878E-2</v>
      </c>
      <c r="F14" s="39"/>
      <c r="G14" s="39"/>
      <c r="H14" s="39"/>
      <c r="I14" s="39"/>
      <c r="J14" s="39"/>
      <c r="K14" s="39"/>
    </row>
    <row r="15" spans="1:11" s="40" customFormat="1" ht="24.95" customHeight="1" x14ac:dyDescent="0.25">
      <c r="A15" s="38"/>
      <c r="B15" s="5">
        <v>5</v>
      </c>
      <c r="C15" s="43" t="s">
        <v>150</v>
      </c>
      <c r="D15" s="44">
        <v>7960</v>
      </c>
      <c r="E15" s="8">
        <f t="shared" si="0"/>
        <v>4.9047093836456286E-2</v>
      </c>
      <c r="F15" s="39"/>
      <c r="G15" s="39"/>
      <c r="H15" s="39"/>
      <c r="I15" s="39"/>
      <c r="J15" s="39"/>
      <c r="K15" s="39"/>
    </row>
    <row r="16" spans="1:11" s="40" customFormat="1" ht="24.95" customHeight="1" x14ac:dyDescent="0.25">
      <c r="A16" s="38"/>
      <c r="B16" s="5">
        <v>6</v>
      </c>
      <c r="C16" s="43" t="s">
        <v>151</v>
      </c>
      <c r="D16" s="44">
        <v>7519</v>
      </c>
      <c r="E16" s="8">
        <f t="shared" si="0"/>
        <v>4.6329786250793321E-2</v>
      </c>
      <c r="F16" s="39"/>
      <c r="G16" s="39"/>
      <c r="H16" s="39"/>
      <c r="I16" s="39"/>
      <c r="J16" s="39"/>
      <c r="K16" s="39"/>
    </row>
    <row r="17" spans="1:11" s="40" customFormat="1" ht="24.95" customHeight="1" x14ac:dyDescent="0.25">
      <c r="A17" s="38"/>
      <c r="B17" s="5">
        <v>7</v>
      </c>
      <c r="C17" s="43" t="s">
        <v>153</v>
      </c>
      <c r="D17" s="44">
        <v>5328</v>
      </c>
      <c r="E17" s="8">
        <f t="shared" si="0"/>
        <v>3.2829512055356669E-2</v>
      </c>
      <c r="F17" s="39"/>
      <c r="G17" s="39"/>
      <c r="H17" s="39"/>
      <c r="I17" s="39"/>
      <c r="J17" s="39"/>
      <c r="K17" s="39"/>
    </row>
    <row r="18" spans="1:11" s="40" customFormat="1" ht="24.95" customHeight="1" x14ac:dyDescent="0.25">
      <c r="A18" s="38"/>
      <c r="B18" s="5">
        <v>8</v>
      </c>
      <c r="C18" s="43" t="s">
        <v>152</v>
      </c>
      <c r="D18" s="44">
        <v>4983</v>
      </c>
      <c r="E18" s="8">
        <f t="shared" si="0"/>
        <v>3.0703727209429859E-2</v>
      </c>
      <c r="F18" s="39"/>
      <c r="G18" s="39"/>
      <c r="H18" s="39"/>
      <c r="I18" s="39"/>
      <c r="J18" s="39"/>
      <c r="K18" s="39"/>
    </row>
    <row r="19" spans="1:11" s="40" customFormat="1" ht="24.95" customHeight="1" x14ac:dyDescent="0.25">
      <c r="A19" s="38"/>
      <c r="B19" s="5">
        <v>9</v>
      </c>
      <c r="C19" s="43" t="s">
        <v>175</v>
      </c>
      <c r="D19" s="44">
        <v>4970</v>
      </c>
      <c r="E19" s="8">
        <f t="shared" si="0"/>
        <v>3.0623625171757252E-2</v>
      </c>
      <c r="F19" s="39"/>
      <c r="G19" s="39"/>
      <c r="H19" s="39"/>
      <c r="I19" s="39"/>
      <c r="J19" s="39"/>
      <c r="K19" s="39"/>
    </row>
    <row r="20" spans="1:11" s="40" customFormat="1" ht="24.95" customHeight="1" x14ac:dyDescent="0.25">
      <c r="A20" s="38"/>
      <c r="B20" s="5">
        <v>10</v>
      </c>
      <c r="C20" s="43" t="s">
        <v>176</v>
      </c>
      <c r="D20" s="44">
        <v>4127</v>
      </c>
      <c r="E20" s="8">
        <f t="shared" si="0"/>
        <v>2.5429316113449132E-2</v>
      </c>
      <c r="F20" s="39"/>
      <c r="G20" s="39"/>
      <c r="H20" s="39"/>
      <c r="I20" s="39"/>
      <c r="J20" s="39"/>
      <c r="K20" s="39"/>
    </row>
    <row r="21" spans="1:11" s="40" customFormat="1" ht="24.95" customHeight="1" x14ac:dyDescent="0.25">
      <c r="A21" s="38"/>
      <c r="B21" s="5">
        <v>11</v>
      </c>
      <c r="C21" s="43" t="s">
        <v>156</v>
      </c>
      <c r="D21" s="44">
        <v>3802</v>
      </c>
      <c r="E21" s="8">
        <f t="shared" si="0"/>
        <v>2.3426765171634022E-2</v>
      </c>
      <c r="F21" s="39"/>
      <c r="G21" s="39"/>
      <c r="H21" s="39"/>
      <c r="I21" s="39"/>
      <c r="J21" s="39"/>
      <c r="K21" s="39"/>
    </row>
    <row r="22" spans="1:11" s="40" customFormat="1" ht="24.95" customHeight="1" x14ac:dyDescent="0.25">
      <c r="A22" s="38"/>
      <c r="B22" s="5">
        <v>12</v>
      </c>
      <c r="C22" s="43" t="s">
        <v>155</v>
      </c>
      <c r="D22" s="44">
        <v>3469</v>
      </c>
      <c r="E22" s="8">
        <f t="shared" si="0"/>
        <v>2.1374920668174226E-2</v>
      </c>
      <c r="F22" s="39"/>
      <c r="G22" s="39"/>
      <c r="H22" s="39"/>
      <c r="I22" s="39"/>
      <c r="J22" s="39"/>
      <c r="K22" s="39"/>
    </row>
    <row r="23" spans="1:11" s="40" customFormat="1" ht="24.95" customHeight="1" x14ac:dyDescent="0.25">
      <c r="A23" s="38"/>
      <c r="B23" s="5">
        <v>13</v>
      </c>
      <c r="C23" s="43" t="s">
        <v>158</v>
      </c>
      <c r="D23" s="44">
        <v>3347</v>
      </c>
      <c r="E23" s="8">
        <f t="shared" si="0"/>
        <v>2.0623193853092862E-2</v>
      </c>
      <c r="F23" s="39"/>
      <c r="G23" s="39"/>
      <c r="H23" s="39"/>
      <c r="I23" s="39"/>
      <c r="J23" s="39"/>
      <c r="K23" s="39"/>
    </row>
    <row r="24" spans="1:11" s="40" customFormat="1" ht="24.95" customHeight="1" x14ac:dyDescent="0.25">
      <c r="A24" s="38"/>
      <c r="B24" s="5">
        <v>14</v>
      </c>
      <c r="C24" s="43" t="s">
        <v>183</v>
      </c>
      <c r="D24" s="44">
        <v>3154</v>
      </c>
      <c r="E24" s="8">
        <f t="shared" si="0"/>
        <v>1.9433986678414967E-2</v>
      </c>
      <c r="F24" s="39"/>
      <c r="G24" s="39"/>
      <c r="H24" s="39"/>
      <c r="I24" s="39"/>
      <c r="J24" s="39"/>
      <c r="K24" s="39"/>
    </row>
    <row r="25" spans="1:11" s="40" customFormat="1" ht="24.95" customHeight="1" x14ac:dyDescent="0.25">
      <c r="A25" s="38"/>
      <c r="B25" s="5">
        <v>15</v>
      </c>
      <c r="C25" s="43" t="s">
        <v>159</v>
      </c>
      <c r="D25" s="44">
        <v>2884</v>
      </c>
      <c r="E25" s="8">
        <f t="shared" si="0"/>
        <v>1.7770328972907028E-2</v>
      </c>
      <c r="F25" s="39"/>
      <c r="G25" s="39"/>
      <c r="H25" s="39"/>
      <c r="I25" s="39"/>
      <c r="J25" s="39"/>
      <c r="K25" s="39"/>
    </row>
    <row r="26" spans="1:11" s="40" customFormat="1" ht="24.95" customHeight="1" x14ac:dyDescent="0.25">
      <c r="A26" s="38"/>
      <c r="B26" s="5">
        <v>16</v>
      </c>
      <c r="C26" s="43" t="s">
        <v>177</v>
      </c>
      <c r="D26" s="44">
        <v>2730</v>
      </c>
      <c r="E26" s="8">
        <f t="shared" si="0"/>
        <v>1.6821427911246942E-2</v>
      </c>
      <c r="F26" s="39"/>
      <c r="G26" s="39"/>
      <c r="H26" s="39"/>
      <c r="I26" s="39"/>
      <c r="J26" s="39"/>
      <c r="K26" s="39"/>
    </row>
    <row r="27" spans="1:11" s="40" customFormat="1" ht="24.95" customHeight="1" x14ac:dyDescent="0.25">
      <c r="A27" s="38"/>
      <c r="B27" s="5">
        <v>17</v>
      </c>
      <c r="C27" s="43" t="s">
        <v>178</v>
      </c>
      <c r="D27" s="44">
        <v>2572</v>
      </c>
      <c r="E27" s="8">
        <f t="shared" si="0"/>
        <v>1.584788006876452E-2</v>
      </c>
      <c r="F27" s="39"/>
      <c r="G27" s="39"/>
      <c r="H27" s="39"/>
      <c r="I27" s="39"/>
      <c r="J27" s="39"/>
      <c r="K27" s="39"/>
    </row>
    <row r="28" spans="1:11" s="40" customFormat="1" ht="24.95" customHeight="1" x14ac:dyDescent="0.25">
      <c r="A28" s="38"/>
      <c r="B28" s="5">
        <v>18</v>
      </c>
      <c r="C28" s="43" t="s">
        <v>161</v>
      </c>
      <c r="D28" s="44">
        <v>2526</v>
      </c>
      <c r="E28" s="8">
        <f t="shared" si="0"/>
        <v>1.5564442089307611E-2</v>
      </c>
      <c r="F28" s="39"/>
      <c r="G28" s="39"/>
      <c r="H28" s="39"/>
      <c r="I28" s="39"/>
      <c r="J28" s="39"/>
      <c r="K28" s="39"/>
    </row>
    <row r="29" spans="1:11" s="40" customFormat="1" ht="24.95" customHeight="1" x14ac:dyDescent="0.25">
      <c r="A29" s="38"/>
      <c r="B29" s="5">
        <v>19</v>
      </c>
      <c r="C29" s="43" t="s">
        <v>154</v>
      </c>
      <c r="D29" s="44">
        <v>2522</v>
      </c>
      <c r="E29" s="8">
        <f t="shared" si="0"/>
        <v>1.5539795308485271E-2</v>
      </c>
      <c r="F29" s="39"/>
      <c r="G29" s="39"/>
      <c r="H29" s="39"/>
      <c r="I29" s="39"/>
      <c r="J29" s="39"/>
      <c r="K29" s="39"/>
    </row>
    <row r="30" spans="1:11" s="40" customFormat="1" ht="24.95" customHeight="1" x14ac:dyDescent="0.25">
      <c r="A30" s="38"/>
      <c r="B30" s="5">
        <v>20</v>
      </c>
      <c r="C30" s="43" t="s">
        <v>172</v>
      </c>
      <c r="D30" s="44">
        <v>2421</v>
      </c>
      <c r="E30" s="8">
        <f t="shared" si="0"/>
        <v>1.491746409272119E-2</v>
      </c>
      <c r="F30" s="39"/>
      <c r="G30" s="39"/>
      <c r="H30" s="39"/>
      <c r="I30" s="39"/>
      <c r="J30" s="39"/>
      <c r="K30" s="39"/>
    </row>
    <row r="31" spans="1:11" s="40" customFormat="1" ht="24.95" customHeight="1" x14ac:dyDescent="0.25">
      <c r="A31" s="38"/>
      <c r="B31" s="5">
        <v>21</v>
      </c>
      <c r="C31" s="43" t="s">
        <v>165</v>
      </c>
      <c r="D31" s="44">
        <v>2366</v>
      </c>
      <c r="E31" s="8">
        <f t="shared" si="0"/>
        <v>1.4578570856414017E-2</v>
      </c>
      <c r="F31" s="39"/>
      <c r="G31" s="39"/>
      <c r="H31" s="39"/>
      <c r="I31" s="39"/>
      <c r="J31" s="39"/>
      <c r="K31" s="39"/>
    </row>
    <row r="32" spans="1:11" s="40" customFormat="1" ht="24.95" customHeight="1" x14ac:dyDescent="0.25">
      <c r="A32" s="38"/>
      <c r="B32" s="5">
        <v>22</v>
      </c>
      <c r="C32" s="43" t="s">
        <v>157</v>
      </c>
      <c r="D32" s="44">
        <v>1845</v>
      </c>
      <c r="E32" s="8">
        <f t="shared" si="0"/>
        <v>1.1368327654304252E-2</v>
      </c>
      <c r="F32" s="39"/>
      <c r="G32" s="39"/>
      <c r="H32" s="39"/>
      <c r="I32" s="39"/>
      <c r="J32" s="39"/>
      <c r="K32" s="39"/>
    </row>
    <row r="33" spans="1:11" s="40" customFormat="1" ht="24.95" customHeight="1" x14ac:dyDescent="0.25">
      <c r="A33" s="38"/>
      <c r="B33" s="5">
        <v>23</v>
      </c>
      <c r="C33" s="43" t="s">
        <v>164</v>
      </c>
      <c r="D33" s="44">
        <v>1812</v>
      </c>
      <c r="E33" s="8">
        <f t="shared" si="0"/>
        <v>1.1164991712519948E-2</v>
      </c>
      <c r="F33" s="39"/>
      <c r="G33" s="39"/>
      <c r="H33" s="39"/>
      <c r="I33" s="39"/>
      <c r="J33" s="39"/>
      <c r="K33" s="39"/>
    </row>
    <row r="34" spans="1:11" s="40" customFormat="1" ht="24.95" customHeight="1" x14ac:dyDescent="0.25">
      <c r="A34" s="38"/>
      <c r="B34" s="5">
        <v>24</v>
      </c>
      <c r="C34" s="43" t="s">
        <v>160</v>
      </c>
      <c r="D34" s="44">
        <v>1712</v>
      </c>
      <c r="E34" s="8">
        <f t="shared" si="0"/>
        <v>1.0548822191961453E-2</v>
      </c>
      <c r="F34" s="39"/>
      <c r="G34" s="39"/>
      <c r="H34" s="39"/>
      <c r="I34" s="39"/>
      <c r="J34" s="39"/>
      <c r="K34" s="39"/>
    </row>
    <row r="35" spans="1:11" s="40" customFormat="1" ht="24.95" customHeight="1" x14ac:dyDescent="0.25">
      <c r="A35" s="38"/>
      <c r="B35" s="5">
        <v>25</v>
      </c>
      <c r="C35" s="43" t="s">
        <v>162</v>
      </c>
      <c r="D35" s="44">
        <v>1640</v>
      </c>
      <c r="E35" s="8">
        <f t="shared" si="0"/>
        <v>1.0105180137159336E-2</v>
      </c>
      <c r="F35" s="39"/>
      <c r="G35" s="39"/>
      <c r="H35" s="39"/>
      <c r="I35" s="39"/>
      <c r="J35" s="39"/>
      <c r="K35" s="39"/>
    </row>
    <row r="36" spans="1:11" s="40" customFormat="1" ht="24.95" customHeight="1" x14ac:dyDescent="0.25">
      <c r="A36" s="38"/>
      <c r="B36" s="5">
        <v>26</v>
      </c>
      <c r="C36" s="43" t="s">
        <v>179</v>
      </c>
      <c r="D36" s="44">
        <v>1594</v>
      </c>
      <c r="E36" s="8">
        <f t="shared" si="0"/>
        <v>9.8217421577024271E-3</v>
      </c>
      <c r="F36" s="39"/>
      <c r="G36" s="39"/>
      <c r="H36" s="39"/>
      <c r="I36" s="39"/>
      <c r="J36" s="39"/>
      <c r="K36" s="39"/>
    </row>
    <row r="37" spans="1:11" s="40" customFormat="1" ht="24.95" customHeight="1" x14ac:dyDescent="0.25">
      <c r="A37" s="38"/>
      <c r="B37" s="5">
        <v>27</v>
      </c>
      <c r="C37" s="43" t="s">
        <v>163</v>
      </c>
      <c r="D37" s="44">
        <v>1492</v>
      </c>
      <c r="E37" s="8">
        <f t="shared" si="0"/>
        <v>9.1932492467327615E-3</v>
      </c>
      <c r="F37" s="39"/>
      <c r="G37" s="39"/>
      <c r="H37" s="39"/>
      <c r="I37" s="39"/>
      <c r="J37" s="39"/>
      <c r="K37" s="39"/>
    </row>
    <row r="38" spans="1:11" s="40" customFormat="1" ht="24.95" customHeight="1" x14ac:dyDescent="0.25">
      <c r="A38" s="38"/>
      <c r="B38" s="5">
        <v>28</v>
      </c>
      <c r="C38" s="43" t="s">
        <v>167</v>
      </c>
      <c r="D38" s="44">
        <v>1317</v>
      </c>
      <c r="E38" s="8">
        <f t="shared" si="0"/>
        <v>8.1149525857553938E-3</v>
      </c>
      <c r="F38" s="39"/>
      <c r="G38" s="39"/>
      <c r="H38" s="39"/>
      <c r="I38" s="39"/>
      <c r="J38" s="39"/>
      <c r="K38" s="39"/>
    </row>
    <row r="39" spans="1:11" s="40" customFormat="1" ht="24.95" customHeight="1" x14ac:dyDescent="0.25">
      <c r="A39" s="38"/>
      <c r="B39" s="5">
        <v>29</v>
      </c>
      <c r="C39" s="43" t="s">
        <v>182</v>
      </c>
      <c r="D39" s="44">
        <v>1228</v>
      </c>
      <c r="E39" s="8">
        <f t="shared" si="0"/>
        <v>7.5665617124583313E-3</v>
      </c>
      <c r="F39" s="39"/>
      <c r="G39" s="39"/>
      <c r="H39" s="39"/>
      <c r="I39" s="39"/>
      <c r="J39" s="39"/>
      <c r="K39" s="39"/>
    </row>
    <row r="40" spans="1:11" s="40" customFormat="1" ht="24.95" customHeight="1" x14ac:dyDescent="0.25">
      <c r="A40" s="38"/>
      <c r="B40" s="5">
        <v>30</v>
      </c>
      <c r="C40" s="43" t="s">
        <v>166</v>
      </c>
      <c r="D40" s="44">
        <v>1162</v>
      </c>
      <c r="E40" s="8">
        <f t="shared" si="0"/>
        <v>7.1598898288897242E-3</v>
      </c>
      <c r="F40" s="39"/>
      <c r="G40" s="39"/>
      <c r="H40" s="39"/>
      <c r="I40" s="39"/>
      <c r="J40" s="39"/>
      <c r="K40" s="39"/>
    </row>
    <row r="41" spans="1:11" s="40" customFormat="1" ht="24.95" customHeight="1" x14ac:dyDescent="0.25">
      <c r="A41" s="38"/>
      <c r="B41" s="5">
        <v>31</v>
      </c>
      <c r="C41" s="43" t="s">
        <v>168</v>
      </c>
      <c r="D41" s="44">
        <v>979</v>
      </c>
      <c r="E41" s="8">
        <f t="shared" si="0"/>
        <v>6.0322996062676763E-3</v>
      </c>
      <c r="F41" s="39"/>
      <c r="G41" s="39"/>
      <c r="H41" s="39"/>
      <c r="I41" s="39"/>
      <c r="J41" s="39"/>
      <c r="K41" s="39"/>
    </row>
    <row r="42" spans="1:11" s="40" customFormat="1" ht="24.95" customHeight="1" x14ac:dyDescent="0.25">
      <c r="A42" s="38"/>
      <c r="B42" s="5">
        <v>32</v>
      </c>
      <c r="C42" s="43" t="s">
        <v>171</v>
      </c>
      <c r="D42" s="44">
        <v>810</v>
      </c>
      <c r="E42" s="8">
        <f t="shared" si="0"/>
        <v>4.9909731165238176E-3</v>
      </c>
      <c r="F42" s="39"/>
      <c r="G42" s="39"/>
      <c r="H42" s="39"/>
      <c r="I42" s="39"/>
      <c r="J42" s="39"/>
      <c r="K42" s="39"/>
    </row>
    <row r="43" spans="1:11" s="40" customFormat="1" ht="24.95" customHeight="1" x14ac:dyDescent="0.25">
      <c r="A43" s="38"/>
      <c r="B43" s="5">
        <v>33</v>
      </c>
      <c r="C43" s="43" t="s">
        <v>170</v>
      </c>
      <c r="D43" s="44">
        <v>646</v>
      </c>
      <c r="E43" s="8">
        <f t="shared" si="0"/>
        <v>3.9804551028078845E-3</v>
      </c>
      <c r="F43" s="39"/>
      <c r="G43" s="39"/>
      <c r="H43" s="39"/>
      <c r="I43" s="39"/>
      <c r="J43" s="39"/>
      <c r="K43" s="39"/>
    </row>
    <row r="44" spans="1:11" s="40" customFormat="1" ht="24.95" customHeight="1" x14ac:dyDescent="0.25">
      <c r="A44" s="38"/>
      <c r="B44" s="5">
        <v>34</v>
      </c>
      <c r="C44" s="43" t="s">
        <v>173</v>
      </c>
      <c r="D44" s="44">
        <v>507</v>
      </c>
      <c r="E44" s="8">
        <f t="shared" si="0"/>
        <v>3.1239794692315749E-3</v>
      </c>
      <c r="F44" s="39"/>
      <c r="G44" s="39"/>
      <c r="H44" s="39"/>
      <c r="I44" s="39"/>
      <c r="J44" s="39"/>
      <c r="K44" s="39"/>
    </row>
    <row r="45" spans="1:11" s="40" customFormat="1" ht="24.95" customHeight="1" x14ac:dyDescent="0.25">
      <c r="A45" s="38"/>
      <c r="B45" s="5">
        <v>35</v>
      </c>
      <c r="C45" s="43" t="s">
        <v>169</v>
      </c>
      <c r="D45" s="44">
        <v>468</v>
      </c>
      <c r="E45" s="8">
        <f t="shared" si="0"/>
        <v>2.8836733562137614E-3</v>
      </c>
      <c r="F45" s="39"/>
      <c r="G45" s="39"/>
      <c r="H45" s="39"/>
      <c r="I45" s="39"/>
      <c r="J45" s="39"/>
      <c r="K45" s="39"/>
    </row>
    <row r="46" spans="1:11" s="40" customFormat="1" ht="24.95" customHeight="1" x14ac:dyDescent="0.25">
      <c r="A46" s="38"/>
      <c r="B46" s="5">
        <v>36</v>
      </c>
      <c r="C46" s="43" t="s">
        <v>184</v>
      </c>
      <c r="D46" s="44">
        <v>105</v>
      </c>
      <c r="E46" s="8">
        <f t="shared" si="0"/>
        <v>6.4697799658642089E-4</v>
      </c>
      <c r="F46" s="39"/>
      <c r="G46" s="39"/>
      <c r="H46" s="39"/>
      <c r="I46" s="39"/>
      <c r="J46" s="39"/>
      <c r="K46" s="39"/>
    </row>
    <row r="47" spans="1:11" ht="18" thickBot="1" x14ac:dyDescent="0.4">
      <c r="A47" s="1"/>
      <c r="B47" s="68" t="s">
        <v>2</v>
      </c>
      <c r="C47" s="69"/>
      <c r="D47" s="10">
        <f>SUM(D11:D46)</f>
        <v>162293</v>
      </c>
      <c r="E47" s="9">
        <f>SUM(E11:E46)</f>
        <v>0.99999999999999989</v>
      </c>
      <c r="F47" s="1"/>
      <c r="G47" s="1"/>
      <c r="H47" s="1"/>
      <c r="I47" s="1"/>
      <c r="J47" s="1"/>
      <c r="K47" s="1"/>
    </row>
    <row r="48" spans="1:11" ht="17.25" x14ac:dyDescent="0.35">
      <c r="B48" s="21" t="s">
        <v>84</v>
      </c>
      <c r="C48" s="22"/>
      <c r="D48" s="1"/>
      <c r="E48" s="1"/>
    </row>
  </sheetData>
  <autoFilter ref="B10:E26">
    <sortState ref="B11:E46">
      <sortCondition descending="1" ref="D10:D26"/>
    </sortState>
  </autoFilter>
  <mergeCells count="5">
    <mergeCell ref="A5:K5"/>
    <mergeCell ref="A6:K6"/>
    <mergeCell ref="A8:K8"/>
    <mergeCell ref="B47:C47"/>
    <mergeCell ref="B7:J7"/>
  </mergeCells>
  <conditionalFormatting sqref="E11:E47">
    <cfRule type="dataBar" priority="1275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{60454643-4DC6-430C-9047-6979CA8682F9}</x14:id>
        </ext>
      </extLst>
    </cfRule>
    <cfRule type="dataBar" priority="1275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{106A99D3-AFEC-472A-9BDE-79E7409D5A70}</x14:id>
        </ext>
      </extLst>
    </cfRule>
  </conditionalFormatting>
  <conditionalFormatting sqref="E11:E47">
    <cfRule type="dataBar" priority="127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{FAB3D08B-1EE7-4654-94D6-F170727EE855}</x14:id>
        </ext>
      </extLst>
    </cfRule>
    <cfRule type="dataBar" priority="127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{726C4936-68C7-46B4-821B-AE060BB3C8D2}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454643-4DC6-430C-9047-6979CA8682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6A99D3-AFEC-472A-9BDE-79E7409D5A7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E11:E47</xm:sqref>
        </x14:conditionalFormatting>
        <x14:conditionalFormatting xmlns:xm="http://schemas.microsoft.com/office/excel/2006/main">
          <x14:cfRule type="dataBar" id="{FAB3D08B-1EE7-4654-94D6-F170727EE8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26C4936-68C7-46B4-821B-AE060BB3C8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E11:E47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5:K58"/>
  <sheetViews>
    <sheetView topLeftCell="A46" workbookViewId="0">
      <selection activeCell="M59" sqref="M59"/>
    </sheetView>
  </sheetViews>
  <sheetFormatPr baseColWidth="10" defaultRowHeight="15" x14ac:dyDescent="0.25"/>
  <cols>
    <col min="1" max="1" width="0.5703125" customWidth="1"/>
    <col min="2" max="2" width="3.85546875" customWidth="1"/>
    <col min="3" max="3" width="39.425781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136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240</v>
      </c>
      <c r="E10" s="8">
        <f t="shared" ref="E10:E56" si="0">D10/$D$57</f>
        <v>0.20654044750430292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75</v>
      </c>
      <c r="D11" s="7">
        <v>232</v>
      </c>
      <c r="E11" s="8">
        <f t="shared" si="0"/>
        <v>0.19965576592082615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46</v>
      </c>
      <c r="D12" s="7">
        <v>127</v>
      </c>
      <c r="E12" s="8">
        <f t="shared" si="0"/>
        <v>0.10929432013769363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107</v>
      </c>
      <c r="E13" s="8">
        <f t="shared" si="0"/>
        <v>9.2082616179001722E-2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142</v>
      </c>
      <c r="D14" s="7">
        <v>68</v>
      </c>
      <c r="E14" s="8">
        <f t="shared" si="0"/>
        <v>5.8519793459552494E-2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43</v>
      </c>
      <c r="D15" s="7">
        <v>65</v>
      </c>
      <c r="E15" s="8">
        <f t="shared" si="0"/>
        <v>5.5938037865748712E-2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185</v>
      </c>
      <c r="D16" s="7">
        <v>60</v>
      </c>
      <c r="E16" s="8">
        <f t="shared" si="0"/>
        <v>5.163511187607573E-2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73</v>
      </c>
      <c r="D17" s="7">
        <v>57</v>
      </c>
      <c r="E17" s="8">
        <f t="shared" si="0"/>
        <v>4.9053356282271948E-2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48</v>
      </c>
      <c r="D18" s="7">
        <v>36</v>
      </c>
      <c r="E18" s="8">
        <f t="shared" si="0"/>
        <v>3.098106712564544E-2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45</v>
      </c>
      <c r="D19" s="7">
        <v>25</v>
      </c>
      <c r="E19" s="8">
        <f t="shared" si="0"/>
        <v>2.1514629948364887E-2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57</v>
      </c>
      <c r="D20" s="7">
        <v>24</v>
      </c>
      <c r="E20" s="8">
        <f t="shared" si="0"/>
        <v>2.0654044750430294E-2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145</v>
      </c>
      <c r="D21" s="7">
        <v>19</v>
      </c>
      <c r="E21" s="8">
        <f t="shared" si="0"/>
        <v>1.6351118760757316E-2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86</v>
      </c>
      <c r="D22" s="7">
        <v>14</v>
      </c>
      <c r="E22" s="8">
        <f t="shared" si="0"/>
        <v>1.2048192771084338E-2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102</v>
      </c>
      <c r="D23" s="7">
        <v>13</v>
      </c>
      <c r="E23" s="8">
        <f t="shared" si="0"/>
        <v>1.1187607573149742E-2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49</v>
      </c>
      <c r="D24" s="7">
        <v>11</v>
      </c>
      <c r="E24" s="8">
        <f t="shared" si="0"/>
        <v>9.4664371772805508E-3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99</v>
      </c>
      <c r="D25" s="7">
        <v>10</v>
      </c>
      <c r="E25" s="8">
        <f t="shared" si="0"/>
        <v>8.6058519793459545E-3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51</v>
      </c>
      <c r="D26" s="7">
        <v>10</v>
      </c>
      <c r="E26" s="8">
        <f t="shared" si="0"/>
        <v>8.6058519793459545E-3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55</v>
      </c>
      <c r="D27" s="7">
        <v>7</v>
      </c>
      <c r="E27" s="8">
        <f t="shared" si="0"/>
        <v>6.024096385542169E-3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71</v>
      </c>
      <c r="D28" s="7">
        <v>6</v>
      </c>
      <c r="E28" s="8">
        <f t="shared" si="0"/>
        <v>5.1635111876075735E-3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87</v>
      </c>
      <c r="D29" s="7">
        <v>5</v>
      </c>
      <c r="E29" s="8">
        <f t="shared" si="0"/>
        <v>4.3029259896729772E-3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60</v>
      </c>
      <c r="D30" s="7">
        <v>4</v>
      </c>
      <c r="E30" s="8">
        <f t="shared" si="0"/>
        <v>3.4423407917383822E-3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81</v>
      </c>
      <c r="D31" s="7">
        <v>4</v>
      </c>
      <c r="E31" s="8">
        <f t="shared" si="0"/>
        <v>3.4423407917383822E-3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74</v>
      </c>
      <c r="D32" s="7">
        <v>3</v>
      </c>
      <c r="E32" s="8">
        <f t="shared" si="0"/>
        <v>2.5817555938037868E-3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67</v>
      </c>
      <c r="D33" s="7">
        <v>3</v>
      </c>
      <c r="E33" s="8">
        <f t="shared" si="0"/>
        <v>2.5817555938037868E-3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58</v>
      </c>
      <c r="D34" s="7">
        <v>2</v>
      </c>
      <c r="E34" s="8">
        <f t="shared" si="0"/>
        <v>1.7211703958691911E-3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146</v>
      </c>
      <c r="D35" s="7">
        <v>2</v>
      </c>
      <c r="E35" s="8">
        <f t="shared" si="0"/>
        <v>1.7211703958691911E-3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52</v>
      </c>
      <c r="D36" s="7">
        <v>1</v>
      </c>
      <c r="E36" s="8">
        <f t="shared" si="0"/>
        <v>8.6058519793459555E-4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101</v>
      </c>
      <c r="D37" s="7">
        <v>1</v>
      </c>
      <c r="E37" s="8">
        <f t="shared" si="0"/>
        <v>8.6058519793459555E-4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66</v>
      </c>
      <c r="D38" s="7">
        <v>1</v>
      </c>
      <c r="E38" s="8">
        <f t="shared" si="0"/>
        <v>8.6058519793459555E-4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44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143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59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69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88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47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70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56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147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144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4</v>
      </c>
      <c r="E55" s="8">
        <f t="shared" si="0"/>
        <v>3.4423407917383822E-3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</v>
      </c>
      <c r="E56" s="8">
        <f t="shared" si="0"/>
        <v>8.6058519793459555E-4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1162</v>
      </c>
      <c r="E57" s="9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19">
    <sortState ref="B10:E56">
      <sortCondition descending="1" ref="D9:D19"/>
    </sortState>
  </autoFilter>
  <mergeCells count="4">
    <mergeCell ref="A5:K5"/>
    <mergeCell ref="A6:K6"/>
    <mergeCell ref="A7:K7"/>
    <mergeCell ref="B57:C57"/>
  </mergeCells>
  <conditionalFormatting sqref="E10:E57">
    <cfRule type="dataBar" priority="1266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{7040026D-D593-46B0-BD33-0F608739A6BB}</x14:id>
        </ext>
      </extLst>
    </cfRule>
    <cfRule type="dataBar" priority="1266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{B97186AF-52C5-47DD-8B8D-0915F4657542}</x14:id>
        </ext>
      </extLst>
    </cfRule>
  </conditionalFormatting>
  <conditionalFormatting sqref="E10:E57">
    <cfRule type="dataBar" priority="126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{65FC0EE9-A96E-4026-9224-EC5627D32507}</x14:id>
        </ext>
      </extLst>
    </cfRule>
    <cfRule type="dataBar" priority="126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{8711F22D-34DC-408E-95E6-4436A9DCB7FD}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40026D-D593-46B0-BD33-0F608739A6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7186AF-52C5-47DD-8B8D-0915F46575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65FC0EE9-A96E-4026-9224-EC5627D32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11F22D-34DC-408E-95E6-4436A9DCB7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5:K63"/>
  <sheetViews>
    <sheetView topLeftCell="A49" workbookViewId="0">
      <selection activeCell="I63" sqref="I63"/>
    </sheetView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137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606</v>
      </c>
      <c r="E10" s="8">
        <f t="shared" ref="E10:E56" si="0">D10/$D$57</f>
        <v>0.25612848689771767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489</v>
      </c>
      <c r="E11" s="8">
        <f t="shared" si="0"/>
        <v>0.20667793744716823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254</v>
      </c>
      <c r="E12" s="8">
        <f t="shared" si="0"/>
        <v>0.10735418427726121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73</v>
      </c>
      <c r="D13" s="7">
        <v>236</v>
      </c>
      <c r="E13" s="8">
        <f t="shared" si="0"/>
        <v>9.9746407438715129E-2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199</v>
      </c>
      <c r="E14" s="8">
        <f t="shared" si="0"/>
        <v>8.4108199492814881E-2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142</v>
      </c>
      <c r="D15" s="7">
        <v>110</v>
      </c>
      <c r="E15" s="8">
        <f t="shared" si="0"/>
        <v>4.6491969568892642E-2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185</v>
      </c>
      <c r="D16" s="7">
        <v>52</v>
      </c>
      <c r="E16" s="8">
        <f t="shared" si="0"/>
        <v>2.197802197802198E-2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45</v>
      </c>
      <c r="D17" s="7">
        <v>49</v>
      </c>
      <c r="E17" s="8">
        <f t="shared" si="0"/>
        <v>2.0710059171597635E-2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74</v>
      </c>
      <c r="D18" s="7">
        <v>48</v>
      </c>
      <c r="E18" s="8">
        <f t="shared" si="0"/>
        <v>2.0287404902789519E-2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43</v>
      </c>
      <c r="D19" s="7">
        <v>37</v>
      </c>
      <c r="E19" s="8">
        <f t="shared" si="0"/>
        <v>1.5638207945900255E-2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46</v>
      </c>
      <c r="D20" s="7">
        <v>36</v>
      </c>
      <c r="E20" s="8">
        <f t="shared" si="0"/>
        <v>1.5215553677092139E-2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48</v>
      </c>
      <c r="D21" s="7">
        <v>29</v>
      </c>
      <c r="E21" s="8">
        <f t="shared" si="0"/>
        <v>1.2256973795435333E-2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44</v>
      </c>
      <c r="D22" s="7">
        <v>29</v>
      </c>
      <c r="E22" s="8">
        <f t="shared" si="0"/>
        <v>1.2256973795435333E-2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71</v>
      </c>
      <c r="D23" s="7">
        <v>29</v>
      </c>
      <c r="E23" s="8">
        <f t="shared" si="0"/>
        <v>1.2256973795435333E-2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145</v>
      </c>
      <c r="D24" s="7">
        <v>28</v>
      </c>
      <c r="E24" s="8">
        <f t="shared" si="0"/>
        <v>1.1834319526627219E-2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102</v>
      </c>
      <c r="D25" s="7">
        <v>23</v>
      </c>
      <c r="E25" s="8">
        <f t="shared" si="0"/>
        <v>9.721048182586645E-3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86</v>
      </c>
      <c r="D26" s="7">
        <v>14</v>
      </c>
      <c r="E26" s="8">
        <f t="shared" si="0"/>
        <v>5.9171597633136093E-3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88</v>
      </c>
      <c r="D27" s="7">
        <v>14</v>
      </c>
      <c r="E27" s="8">
        <f t="shared" si="0"/>
        <v>5.9171597633136093E-3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59</v>
      </c>
      <c r="D28" s="7">
        <v>13</v>
      </c>
      <c r="E28" s="8">
        <f t="shared" si="0"/>
        <v>5.4945054945054949E-3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55</v>
      </c>
      <c r="D29" s="7">
        <v>12</v>
      </c>
      <c r="E29" s="8">
        <f t="shared" si="0"/>
        <v>5.0718512256973797E-3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99</v>
      </c>
      <c r="D30" s="7">
        <v>9</v>
      </c>
      <c r="E30" s="8">
        <f t="shared" si="0"/>
        <v>3.8038884192730348E-3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51</v>
      </c>
      <c r="D31" s="7">
        <v>7</v>
      </c>
      <c r="E31" s="8">
        <f t="shared" si="0"/>
        <v>2.9585798816568047E-3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7</v>
      </c>
      <c r="E32" s="8">
        <f t="shared" si="0"/>
        <v>2.9585798816568047E-3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69</v>
      </c>
      <c r="D33" s="7">
        <v>6</v>
      </c>
      <c r="E33" s="8">
        <f t="shared" si="0"/>
        <v>2.5359256128486898E-3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87</v>
      </c>
      <c r="D34" s="7">
        <v>5</v>
      </c>
      <c r="E34" s="8">
        <f t="shared" si="0"/>
        <v>2.113271344040575E-3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70</v>
      </c>
      <c r="D35" s="7">
        <v>5</v>
      </c>
      <c r="E35" s="8">
        <f t="shared" si="0"/>
        <v>2.113271344040575E-3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57</v>
      </c>
      <c r="D36" s="7">
        <v>4</v>
      </c>
      <c r="E36" s="8">
        <f t="shared" si="0"/>
        <v>1.6906170752324597E-3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47</v>
      </c>
      <c r="D37" s="7">
        <v>3</v>
      </c>
      <c r="E37" s="8">
        <f t="shared" si="0"/>
        <v>1.2679628064243449E-3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56</v>
      </c>
      <c r="D38" s="7">
        <v>3</v>
      </c>
      <c r="E38" s="8">
        <f t="shared" si="0"/>
        <v>1.2679628064243449E-3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49</v>
      </c>
      <c r="D39" s="7">
        <v>2</v>
      </c>
      <c r="E39" s="8">
        <f t="shared" si="0"/>
        <v>8.4530853761622987E-4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146</v>
      </c>
      <c r="D40" s="7">
        <v>1</v>
      </c>
      <c r="E40" s="8">
        <f t="shared" si="0"/>
        <v>4.2265426880811494E-4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101</v>
      </c>
      <c r="D41" s="7">
        <v>1</v>
      </c>
      <c r="E41" s="8">
        <f t="shared" si="0"/>
        <v>4.2265426880811494E-4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89</v>
      </c>
      <c r="D42" s="7">
        <v>1</v>
      </c>
      <c r="E42" s="8">
        <f t="shared" si="0"/>
        <v>4.2265426880811494E-4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143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67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147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52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144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4</v>
      </c>
      <c r="E55" s="8">
        <f t="shared" si="0"/>
        <v>1.6906170752324597E-3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</v>
      </c>
      <c r="E56" s="8">
        <f t="shared" si="0"/>
        <v>4.2265426880811494E-4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2366</v>
      </c>
      <c r="E57" s="9">
        <f>SUM(E10:E56)</f>
        <v>1.0000000000000004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  <row r="63" spans="1:11" x14ac:dyDescent="0.25">
      <c r="D63" s="31"/>
    </row>
  </sheetData>
  <autoFilter ref="B9:E28">
    <sortState ref="B10:E56">
      <sortCondition descending="1" ref="D9:D28"/>
    </sortState>
  </autoFilter>
  <mergeCells count="4">
    <mergeCell ref="A5:K5"/>
    <mergeCell ref="A6:K6"/>
    <mergeCell ref="A7:K7"/>
    <mergeCell ref="B57:C57"/>
  </mergeCells>
  <conditionalFormatting sqref="E10:E57">
    <cfRule type="dataBar" priority="1267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{F9E1ECB8-091A-41B6-ABF1-621438792EAB}</x14:id>
        </ext>
      </extLst>
    </cfRule>
    <cfRule type="dataBar" priority="1267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{D4B99BFF-C934-44F6-96D9-EC3FCD04C190}</x14:id>
        </ext>
      </extLst>
    </cfRule>
  </conditionalFormatting>
  <conditionalFormatting sqref="E10:E57">
    <cfRule type="dataBar" priority="126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{F6CBE107-C179-419C-8343-488B7FC1F691}</x14:id>
        </ext>
      </extLst>
    </cfRule>
    <cfRule type="dataBar" priority="126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{9453B3B5-F9E8-4402-9F69-6475E95F3E6D}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E1ECB8-091A-41B6-ABF1-621438792E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B99BFF-C934-44F6-96D9-EC3FCD04C19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F6CBE107-C179-419C-8343-488B7FC1F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53B3B5-F9E8-4402-9F69-6475E95F3E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5:O58"/>
  <sheetViews>
    <sheetView topLeftCell="A43" workbookViewId="0">
      <selection activeCell="K61" sqref="K61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4.140625" customWidth="1"/>
    <col min="5" max="5" width="19" customWidth="1"/>
    <col min="6" max="6" width="13.85546875" customWidth="1"/>
    <col min="7" max="7" width="14.7109375" customWidth="1"/>
    <col min="8" max="8" width="7.7109375" customWidth="1"/>
    <col min="9" max="9" width="13.85546875" customWidth="1"/>
    <col min="10" max="10" width="1.42578125" customWidth="1"/>
    <col min="13" max="13" width="11.5703125" customWidth="1"/>
    <col min="14" max="14" width="6.28515625" customWidth="1"/>
    <col min="15" max="15" width="1.28515625" customWidth="1"/>
  </cols>
  <sheetData>
    <row r="5" spans="1:15" ht="13.5" customHeight="1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20.25" customHeight="1" x14ac:dyDescent="0.25">
      <c r="B6" s="66" t="s">
        <v>90</v>
      </c>
      <c r="C6" s="66"/>
      <c r="D6" s="66"/>
      <c r="E6" s="66"/>
      <c r="F6" s="66"/>
      <c r="G6" s="66"/>
      <c r="H6" s="66"/>
      <c r="I6" s="66"/>
      <c r="J6" s="23"/>
      <c r="K6" s="23"/>
      <c r="L6" s="23"/>
      <c r="M6" s="23"/>
      <c r="N6" s="23"/>
      <c r="O6" s="23"/>
    </row>
    <row r="7" spans="1:15" ht="15.75" x14ac:dyDescent="0.3">
      <c r="B7" s="70" t="str">
        <f>TITULOS!C8</f>
        <v xml:space="preserve"> ENERO-DICIEMBRE DE 2022</v>
      </c>
      <c r="C7" s="70"/>
      <c r="D7" s="70"/>
      <c r="E7" s="70"/>
      <c r="F7" s="70"/>
      <c r="G7" s="70"/>
      <c r="H7" s="70"/>
      <c r="I7" s="70"/>
      <c r="J7" s="24"/>
      <c r="K7" s="24"/>
      <c r="L7" s="24"/>
      <c r="M7" s="24"/>
      <c r="N7" s="24"/>
      <c r="O7" s="24"/>
    </row>
    <row r="8" spans="1:15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0.100000000000001" customHeight="1" x14ac:dyDescent="0.35">
      <c r="A9" s="1"/>
      <c r="B9" s="11" t="s">
        <v>1</v>
      </c>
      <c r="C9" s="12" t="str">
        <f>TITULOS!C12</f>
        <v>Delitos</v>
      </c>
      <c r="D9" s="13" t="s">
        <v>7</v>
      </c>
      <c r="E9" s="13" t="s">
        <v>40</v>
      </c>
      <c r="F9" s="13" t="s">
        <v>6</v>
      </c>
      <c r="G9" s="13" t="s">
        <v>34</v>
      </c>
      <c r="H9" s="13" t="str">
        <f>TITULOS!C13</f>
        <v>Total</v>
      </c>
      <c r="I9" s="14" t="str">
        <f>TITULOS!C14</f>
        <v>%</v>
      </c>
      <c r="J9" s="1"/>
      <c r="K9" s="1"/>
      <c r="L9" s="1"/>
      <c r="M9" s="1"/>
      <c r="N9" s="1"/>
      <c r="O9" s="1"/>
    </row>
    <row r="10" spans="1:15" ht="20.100000000000001" customHeight="1" x14ac:dyDescent="0.35">
      <c r="A10" s="20"/>
      <c r="B10" s="5">
        <v>1</v>
      </c>
      <c r="C10" s="6" t="s">
        <v>74</v>
      </c>
      <c r="D10" s="25">
        <v>1027</v>
      </c>
      <c r="E10" s="25">
        <v>60</v>
      </c>
      <c r="F10" s="25">
        <v>71</v>
      </c>
      <c r="G10" s="25">
        <v>13</v>
      </c>
      <c r="H10" s="7">
        <f t="shared" ref="H10:H56" si="0">SUM(D10:G10)</f>
        <v>1171</v>
      </c>
      <c r="I10" s="8">
        <f t="shared" ref="I10:I56" si="1">H10/$H$57</f>
        <v>0.15092151050393091</v>
      </c>
      <c r="J10" s="1"/>
      <c r="K10" s="1"/>
      <c r="L10" s="1"/>
      <c r="M10" s="1"/>
      <c r="N10" s="1"/>
      <c r="O10" s="1"/>
    </row>
    <row r="11" spans="1:15" ht="20.100000000000001" customHeight="1" x14ac:dyDescent="0.35">
      <c r="A11" s="20"/>
      <c r="B11" s="5">
        <v>2</v>
      </c>
      <c r="C11" s="6" t="s">
        <v>60</v>
      </c>
      <c r="D11" s="25">
        <v>323</v>
      </c>
      <c r="E11" s="25">
        <v>70</v>
      </c>
      <c r="F11" s="25">
        <v>593</v>
      </c>
      <c r="G11" s="25">
        <v>173</v>
      </c>
      <c r="H11" s="7">
        <f t="shared" si="0"/>
        <v>1159</v>
      </c>
      <c r="I11" s="8">
        <f t="shared" si="1"/>
        <v>0.14937491944838252</v>
      </c>
      <c r="J11" s="1"/>
      <c r="K11" s="1"/>
      <c r="L11" s="1"/>
      <c r="M11" s="1"/>
      <c r="N11" s="1"/>
      <c r="O11" s="1"/>
    </row>
    <row r="12" spans="1:15" ht="20.100000000000001" customHeight="1" x14ac:dyDescent="0.35">
      <c r="A12" s="20"/>
      <c r="B12" s="5">
        <v>3</v>
      </c>
      <c r="C12" s="6" t="s">
        <v>54</v>
      </c>
      <c r="D12" s="25">
        <v>677</v>
      </c>
      <c r="E12" s="25">
        <v>98</v>
      </c>
      <c r="F12" s="25">
        <v>96</v>
      </c>
      <c r="G12" s="25">
        <v>119</v>
      </c>
      <c r="H12" s="7">
        <f t="shared" si="0"/>
        <v>990</v>
      </c>
      <c r="I12" s="8">
        <f t="shared" si="1"/>
        <v>0.12759376208274262</v>
      </c>
      <c r="J12" s="1"/>
      <c r="K12" s="1"/>
      <c r="L12" s="1"/>
      <c r="M12" s="1"/>
      <c r="N12" s="1"/>
      <c r="O12" s="1"/>
    </row>
    <row r="13" spans="1:15" ht="20.100000000000001" customHeight="1" x14ac:dyDescent="0.35">
      <c r="A13" s="20"/>
      <c r="B13" s="5">
        <v>4</v>
      </c>
      <c r="C13" s="6" t="s">
        <v>50</v>
      </c>
      <c r="D13" s="25">
        <v>707</v>
      </c>
      <c r="E13" s="25">
        <v>56</v>
      </c>
      <c r="F13" s="25">
        <v>70</v>
      </c>
      <c r="G13" s="25">
        <v>65</v>
      </c>
      <c r="H13" s="7">
        <f t="shared" si="0"/>
        <v>898</v>
      </c>
      <c r="I13" s="8">
        <f t="shared" si="1"/>
        <v>0.11573656399020492</v>
      </c>
      <c r="J13" s="1"/>
      <c r="K13" s="1"/>
      <c r="L13" s="1"/>
      <c r="M13" s="1"/>
      <c r="N13" s="1"/>
      <c r="O13" s="1"/>
    </row>
    <row r="14" spans="1:15" ht="20.100000000000001" customHeight="1" x14ac:dyDescent="0.35">
      <c r="A14" s="20"/>
      <c r="B14" s="5">
        <v>5</v>
      </c>
      <c r="C14" s="6" t="s">
        <v>75</v>
      </c>
      <c r="D14" s="25">
        <v>441</v>
      </c>
      <c r="E14" s="25">
        <v>29</v>
      </c>
      <c r="F14" s="25">
        <v>69</v>
      </c>
      <c r="G14" s="25">
        <v>92</v>
      </c>
      <c r="H14" s="7">
        <f t="shared" si="0"/>
        <v>631</v>
      </c>
      <c r="I14" s="8">
        <f t="shared" si="1"/>
        <v>8.1324913004253124E-2</v>
      </c>
      <c r="J14" s="1"/>
      <c r="K14" s="1"/>
      <c r="L14" s="1"/>
      <c r="M14" s="1"/>
      <c r="N14" s="1"/>
      <c r="O14" s="1"/>
    </row>
    <row r="15" spans="1:15" ht="20.100000000000001" customHeight="1" x14ac:dyDescent="0.35">
      <c r="A15" s="20"/>
      <c r="B15" s="5">
        <v>6</v>
      </c>
      <c r="C15" s="6" t="s">
        <v>102</v>
      </c>
      <c r="D15" s="25">
        <v>536</v>
      </c>
      <c r="E15" s="25">
        <v>13</v>
      </c>
      <c r="F15" s="25">
        <v>17</v>
      </c>
      <c r="G15" s="25">
        <v>11</v>
      </c>
      <c r="H15" s="7">
        <f t="shared" si="0"/>
        <v>577</v>
      </c>
      <c r="I15" s="8">
        <f t="shared" si="1"/>
        <v>7.4365253254285349E-2</v>
      </c>
      <c r="J15" s="1"/>
      <c r="K15" s="1"/>
      <c r="L15" s="1"/>
      <c r="M15" s="1"/>
      <c r="N15" s="1"/>
      <c r="O15" s="1"/>
    </row>
    <row r="16" spans="1:15" ht="20.100000000000001" customHeight="1" x14ac:dyDescent="0.35">
      <c r="A16" s="20"/>
      <c r="B16" s="5">
        <v>7</v>
      </c>
      <c r="C16" s="6" t="s">
        <v>142</v>
      </c>
      <c r="D16" s="25">
        <v>300</v>
      </c>
      <c r="E16" s="25">
        <v>3</v>
      </c>
      <c r="F16" s="25">
        <v>21</v>
      </c>
      <c r="G16" s="25">
        <v>13</v>
      </c>
      <c r="H16" s="7">
        <f t="shared" si="0"/>
        <v>337</v>
      </c>
      <c r="I16" s="8">
        <f t="shared" si="1"/>
        <v>4.3433432143317435E-2</v>
      </c>
      <c r="J16" s="1"/>
      <c r="K16" s="1"/>
      <c r="L16" s="1"/>
      <c r="M16" s="1"/>
      <c r="N16" s="1"/>
      <c r="O16" s="1"/>
    </row>
    <row r="17" spans="1:15" ht="20.100000000000001" customHeight="1" x14ac:dyDescent="0.35">
      <c r="A17" s="20"/>
      <c r="B17" s="5">
        <v>8</v>
      </c>
      <c r="C17" s="6" t="s">
        <v>45</v>
      </c>
      <c r="D17" s="25">
        <v>272</v>
      </c>
      <c r="E17" s="25">
        <v>17</v>
      </c>
      <c r="F17" s="25">
        <v>12</v>
      </c>
      <c r="G17" s="25">
        <v>2</v>
      </c>
      <c r="H17" s="7">
        <f t="shared" si="0"/>
        <v>303</v>
      </c>
      <c r="I17" s="8">
        <f t="shared" si="1"/>
        <v>3.9051424152596985E-2</v>
      </c>
      <c r="J17" s="1"/>
      <c r="K17" s="1"/>
      <c r="L17" s="1"/>
      <c r="M17" s="1"/>
      <c r="N17" s="1"/>
      <c r="O17" s="1"/>
    </row>
    <row r="18" spans="1:15" ht="20.100000000000001" customHeight="1" x14ac:dyDescent="0.35">
      <c r="A18" s="20"/>
      <c r="B18" s="5">
        <v>9</v>
      </c>
      <c r="C18" s="6" t="s">
        <v>73</v>
      </c>
      <c r="D18" s="25">
        <v>142</v>
      </c>
      <c r="E18" s="25">
        <v>33</v>
      </c>
      <c r="F18" s="25">
        <v>34</v>
      </c>
      <c r="G18" s="25">
        <v>41</v>
      </c>
      <c r="H18" s="7">
        <f t="shared" si="0"/>
        <v>250</v>
      </c>
      <c r="I18" s="8">
        <f t="shared" si="1"/>
        <v>3.2220646990591573E-2</v>
      </c>
      <c r="J18" s="1"/>
      <c r="K18" s="1"/>
      <c r="L18" s="1"/>
      <c r="M18" s="1"/>
      <c r="N18" s="1"/>
      <c r="O18" s="1"/>
    </row>
    <row r="19" spans="1:15" ht="20.100000000000001" customHeight="1" x14ac:dyDescent="0.35">
      <c r="A19" s="20"/>
      <c r="B19" s="5">
        <v>10</v>
      </c>
      <c r="C19" s="6" t="s">
        <v>44</v>
      </c>
      <c r="D19" s="25">
        <v>163</v>
      </c>
      <c r="E19" s="25">
        <v>12</v>
      </c>
      <c r="F19" s="25">
        <v>40</v>
      </c>
      <c r="G19" s="25">
        <v>14</v>
      </c>
      <c r="H19" s="7">
        <f t="shared" si="0"/>
        <v>229</v>
      </c>
      <c r="I19" s="8">
        <f t="shared" si="1"/>
        <v>2.9514112643381878E-2</v>
      </c>
      <c r="J19" s="1"/>
      <c r="K19" s="1"/>
      <c r="L19" s="1"/>
      <c r="M19" s="1"/>
      <c r="N19" s="1"/>
      <c r="O19" s="1"/>
    </row>
    <row r="20" spans="1:15" ht="20.100000000000001" customHeight="1" x14ac:dyDescent="0.35">
      <c r="A20" s="20"/>
      <c r="B20" s="5">
        <v>11</v>
      </c>
      <c r="C20" s="6" t="s">
        <v>185</v>
      </c>
      <c r="D20" s="25">
        <v>91</v>
      </c>
      <c r="E20" s="25">
        <v>0</v>
      </c>
      <c r="F20" s="25">
        <v>65</v>
      </c>
      <c r="G20" s="25">
        <v>9</v>
      </c>
      <c r="H20" s="7">
        <f t="shared" si="0"/>
        <v>165</v>
      </c>
      <c r="I20" s="8">
        <f t="shared" si="1"/>
        <v>2.1265627013790436E-2</v>
      </c>
      <c r="J20" s="1"/>
      <c r="K20" s="1"/>
      <c r="L20" s="1"/>
      <c r="M20" s="1"/>
      <c r="N20" s="1"/>
      <c r="O20" s="1"/>
    </row>
    <row r="21" spans="1:15" ht="20.100000000000001" customHeight="1" x14ac:dyDescent="0.35">
      <c r="A21" s="20"/>
      <c r="B21" s="5">
        <v>12</v>
      </c>
      <c r="C21" s="6" t="s">
        <v>46</v>
      </c>
      <c r="D21" s="25">
        <v>107</v>
      </c>
      <c r="E21" s="25">
        <v>4</v>
      </c>
      <c r="F21" s="25">
        <v>36</v>
      </c>
      <c r="G21" s="25">
        <v>8</v>
      </c>
      <c r="H21" s="7">
        <f t="shared" si="0"/>
        <v>155</v>
      </c>
      <c r="I21" s="8">
        <f t="shared" si="1"/>
        <v>1.9976801134166774E-2</v>
      </c>
      <c r="J21" s="1"/>
      <c r="K21" s="1"/>
      <c r="L21" s="1"/>
      <c r="M21" s="1"/>
      <c r="N21" s="1"/>
      <c r="O21" s="1"/>
    </row>
    <row r="22" spans="1:15" ht="20.100000000000001" customHeight="1" x14ac:dyDescent="0.35">
      <c r="A22" s="20"/>
      <c r="B22" s="5">
        <v>13</v>
      </c>
      <c r="C22" s="6" t="s">
        <v>43</v>
      </c>
      <c r="D22" s="25">
        <v>53</v>
      </c>
      <c r="E22" s="25">
        <v>1</v>
      </c>
      <c r="F22" s="25">
        <v>50</v>
      </c>
      <c r="G22" s="25">
        <v>11</v>
      </c>
      <c r="H22" s="7">
        <f t="shared" si="0"/>
        <v>115</v>
      </c>
      <c r="I22" s="8">
        <f t="shared" si="1"/>
        <v>1.4821497615672122E-2</v>
      </c>
      <c r="J22" s="1"/>
      <c r="K22" s="1"/>
      <c r="L22" s="1"/>
      <c r="M22" s="1"/>
      <c r="N22" s="1"/>
      <c r="O22" s="1"/>
    </row>
    <row r="23" spans="1:15" ht="20.100000000000001" customHeight="1" x14ac:dyDescent="0.35">
      <c r="A23" s="20"/>
      <c r="B23" s="5">
        <v>14</v>
      </c>
      <c r="C23" s="6" t="s">
        <v>47</v>
      </c>
      <c r="D23" s="25">
        <v>87</v>
      </c>
      <c r="E23" s="25">
        <v>2</v>
      </c>
      <c r="F23" s="25">
        <v>1</v>
      </c>
      <c r="G23" s="25">
        <v>0</v>
      </c>
      <c r="H23" s="7">
        <f t="shared" si="0"/>
        <v>90</v>
      </c>
      <c r="I23" s="8">
        <f t="shared" si="1"/>
        <v>1.1599432916612966E-2</v>
      </c>
      <c r="J23" s="1"/>
      <c r="K23" s="1"/>
      <c r="L23" s="1"/>
      <c r="M23" s="1"/>
      <c r="N23" s="1"/>
      <c r="O23" s="1"/>
    </row>
    <row r="24" spans="1:15" ht="20.100000000000001" customHeight="1" x14ac:dyDescent="0.35">
      <c r="A24" s="20"/>
      <c r="B24" s="5">
        <v>15</v>
      </c>
      <c r="C24" s="6" t="s">
        <v>48</v>
      </c>
      <c r="D24" s="25">
        <v>51</v>
      </c>
      <c r="E24" s="25">
        <v>5</v>
      </c>
      <c r="F24" s="25">
        <v>19</v>
      </c>
      <c r="G24" s="25">
        <v>13</v>
      </c>
      <c r="H24" s="7">
        <f t="shared" si="0"/>
        <v>88</v>
      </c>
      <c r="I24" s="8">
        <f t="shared" si="1"/>
        <v>1.1341667740688233E-2</v>
      </c>
      <c r="J24" s="1"/>
      <c r="K24" s="1"/>
      <c r="L24" s="1"/>
      <c r="M24" s="1"/>
      <c r="N24" s="1"/>
      <c r="O24" s="1"/>
    </row>
    <row r="25" spans="1:15" ht="20.100000000000001" customHeight="1" x14ac:dyDescent="0.35">
      <c r="A25" s="20"/>
      <c r="B25" s="5">
        <v>16</v>
      </c>
      <c r="C25" s="6" t="s">
        <v>76</v>
      </c>
      <c r="D25" s="25">
        <v>86</v>
      </c>
      <c r="E25" s="25">
        <v>0</v>
      </c>
      <c r="F25" s="25">
        <v>0</v>
      </c>
      <c r="G25" s="25">
        <v>0</v>
      </c>
      <c r="H25" s="7">
        <f t="shared" si="0"/>
        <v>86</v>
      </c>
      <c r="I25" s="8">
        <f t="shared" si="1"/>
        <v>1.1083902564763501E-2</v>
      </c>
      <c r="J25" s="1"/>
      <c r="K25" s="1"/>
      <c r="L25" s="1"/>
      <c r="M25" s="1"/>
      <c r="N25" s="1"/>
      <c r="O25" s="1"/>
    </row>
    <row r="26" spans="1:15" ht="20.100000000000001" customHeight="1" x14ac:dyDescent="0.35">
      <c r="A26" s="20"/>
      <c r="B26" s="5">
        <v>17</v>
      </c>
      <c r="C26" s="6" t="s">
        <v>99</v>
      </c>
      <c r="D26" s="25">
        <v>42</v>
      </c>
      <c r="E26" s="25">
        <v>0</v>
      </c>
      <c r="F26" s="25">
        <v>8</v>
      </c>
      <c r="G26" s="25">
        <v>11</v>
      </c>
      <c r="H26" s="7">
        <f t="shared" si="0"/>
        <v>61</v>
      </c>
      <c r="I26" s="8">
        <f t="shared" si="1"/>
        <v>7.8618378657043433E-3</v>
      </c>
      <c r="J26" s="1"/>
      <c r="K26" s="1"/>
      <c r="L26" s="1"/>
      <c r="M26" s="1"/>
      <c r="N26" s="1"/>
      <c r="O26" s="1"/>
    </row>
    <row r="27" spans="1:15" ht="20.100000000000001" customHeight="1" x14ac:dyDescent="0.35">
      <c r="A27" s="20"/>
      <c r="B27" s="5">
        <v>18</v>
      </c>
      <c r="C27" s="6" t="s">
        <v>88</v>
      </c>
      <c r="D27" s="25">
        <v>50</v>
      </c>
      <c r="E27" s="25">
        <v>2</v>
      </c>
      <c r="F27" s="25">
        <v>0</v>
      </c>
      <c r="G27" s="25">
        <v>5</v>
      </c>
      <c r="H27" s="7">
        <f t="shared" si="0"/>
        <v>57</v>
      </c>
      <c r="I27" s="8">
        <f t="shared" si="1"/>
        <v>7.3463075138548786E-3</v>
      </c>
      <c r="J27" s="1"/>
      <c r="K27" s="1"/>
      <c r="L27" s="1"/>
      <c r="M27" s="1"/>
      <c r="N27" s="1"/>
      <c r="O27" s="1"/>
    </row>
    <row r="28" spans="1:15" ht="20.100000000000001" customHeight="1" x14ac:dyDescent="0.35">
      <c r="A28" s="20"/>
      <c r="B28" s="5">
        <v>19</v>
      </c>
      <c r="C28" s="6" t="s">
        <v>145</v>
      </c>
      <c r="D28" s="25">
        <v>15</v>
      </c>
      <c r="E28" s="25">
        <v>10</v>
      </c>
      <c r="F28" s="25">
        <v>27</v>
      </c>
      <c r="G28" s="25">
        <v>4</v>
      </c>
      <c r="H28" s="7">
        <f t="shared" si="0"/>
        <v>56</v>
      </c>
      <c r="I28" s="8">
        <f t="shared" si="1"/>
        <v>7.217424925892512E-3</v>
      </c>
      <c r="J28" s="1"/>
      <c r="K28" s="1"/>
      <c r="L28" s="1"/>
      <c r="M28" s="1"/>
      <c r="N28" s="1"/>
      <c r="O28" s="1"/>
    </row>
    <row r="29" spans="1:15" ht="20.100000000000001" customHeight="1" x14ac:dyDescent="0.35">
      <c r="A29" s="20"/>
      <c r="B29" s="5">
        <v>20</v>
      </c>
      <c r="C29" s="6" t="s">
        <v>57</v>
      </c>
      <c r="D29" s="25">
        <v>39</v>
      </c>
      <c r="E29" s="25">
        <v>9</v>
      </c>
      <c r="F29" s="25">
        <v>4</v>
      </c>
      <c r="G29" s="25">
        <v>1</v>
      </c>
      <c r="H29" s="7">
        <f t="shared" si="0"/>
        <v>53</v>
      </c>
      <c r="I29" s="8">
        <f t="shared" si="1"/>
        <v>6.8307771620054131E-3</v>
      </c>
      <c r="J29" s="1"/>
      <c r="K29" s="1"/>
      <c r="L29" s="1"/>
      <c r="M29" s="1"/>
      <c r="N29" s="1"/>
      <c r="O29" s="1"/>
    </row>
    <row r="30" spans="1:15" ht="20.100000000000001" customHeight="1" x14ac:dyDescent="0.35">
      <c r="A30" s="20"/>
      <c r="B30" s="5">
        <v>21</v>
      </c>
      <c r="C30" s="6" t="s">
        <v>59</v>
      </c>
      <c r="D30" s="25">
        <v>16</v>
      </c>
      <c r="E30" s="25">
        <v>4</v>
      </c>
      <c r="F30" s="25">
        <v>21</v>
      </c>
      <c r="G30" s="25">
        <v>6</v>
      </c>
      <c r="H30" s="7">
        <f t="shared" si="0"/>
        <v>47</v>
      </c>
      <c r="I30" s="8">
        <f t="shared" si="1"/>
        <v>6.0574816342312153E-3</v>
      </c>
      <c r="J30" s="1"/>
      <c r="K30" s="1"/>
      <c r="L30" s="1"/>
      <c r="M30" s="1"/>
      <c r="N30" s="1"/>
      <c r="O30" s="1"/>
    </row>
    <row r="31" spans="1:15" ht="20.100000000000001" customHeight="1" x14ac:dyDescent="0.35">
      <c r="A31" s="20"/>
      <c r="B31" s="5">
        <v>22</v>
      </c>
      <c r="C31" s="6" t="s">
        <v>86</v>
      </c>
      <c r="D31" s="25">
        <v>3</v>
      </c>
      <c r="E31" s="25">
        <v>30</v>
      </c>
      <c r="F31" s="25">
        <v>4</v>
      </c>
      <c r="G31" s="25">
        <v>8</v>
      </c>
      <c r="H31" s="7">
        <f t="shared" si="0"/>
        <v>45</v>
      </c>
      <c r="I31" s="8">
        <f t="shared" si="1"/>
        <v>5.7997164583064829E-3</v>
      </c>
      <c r="J31" s="1"/>
      <c r="K31" s="1"/>
      <c r="L31" s="1"/>
      <c r="M31" s="1"/>
      <c r="N31" s="1"/>
      <c r="O31" s="1"/>
    </row>
    <row r="32" spans="1:15" ht="20.100000000000001" customHeight="1" x14ac:dyDescent="0.35">
      <c r="A32" s="20"/>
      <c r="B32" s="5">
        <v>23</v>
      </c>
      <c r="C32" s="6" t="s">
        <v>87</v>
      </c>
      <c r="D32" s="25">
        <v>9</v>
      </c>
      <c r="E32" s="25">
        <v>1</v>
      </c>
      <c r="F32" s="25">
        <v>23</v>
      </c>
      <c r="G32" s="25">
        <v>2</v>
      </c>
      <c r="H32" s="7">
        <f t="shared" si="0"/>
        <v>35</v>
      </c>
      <c r="I32" s="8">
        <f t="shared" si="1"/>
        <v>4.5108905786828196E-3</v>
      </c>
      <c r="J32" s="1"/>
      <c r="K32" s="1"/>
      <c r="L32" s="1"/>
      <c r="M32" s="1"/>
      <c r="N32" s="1"/>
      <c r="O32" s="1"/>
    </row>
    <row r="33" spans="1:15" ht="20.100000000000001" customHeight="1" x14ac:dyDescent="0.35">
      <c r="A33" s="20"/>
      <c r="B33" s="5">
        <v>24</v>
      </c>
      <c r="C33" s="6" t="s">
        <v>51</v>
      </c>
      <c r="D33" s="25">
        <v>3</v>
      </c>
      <c r="E33" s="25">
        <v>4</v>
      </c>
      <c r="F33" s="25">
        <v>9</v>
      </c>
      <c r="G33" s="25">
        <v>10</v>
      </c>
      <c r="H33" s="7">
        <f t="shared" si="0"/>
        <v>26</v>
      </c>
      <c r="I33" s="8">
        <f t="shared" si="1"/>
        <v>3.3509472870215233E-3</v>
      </c>
      <c r="J33" s="1"/>
      <c r="K33" s="1"/>
      <c r="L33" s="1"/>
      <c r="M33" s="1"/>
      <c r="N33" s="1"/>
      <c r="O33" s="1"/>
    </row>
    <row r="34" spans="1:15" ht="20.100000000000001" customHeight="1" x14ac:dyDescent="0.35">
      <c r="A34" s="20"/>
      <c r="B34" s="5">
        <v>25</v>
      </c>
      <c r="C34" s="6" t="s">
        <v>55</v>
      </c>
      <c r="D34" s="25">
        <v>25</v>
      </c>
      <c r="E34" s="25">
        <v>0</v>
      </c>
      <c r="F34" s="25">
        <v>1</v>
      </c>
      <c r="G34" s="25">
        <v>0</v>
      </c>
      <c r="H34" s="7">
        <f t="shared" si="0"/>
        <v>26</v>
      </c>
      <c r="I34" s="8">
        <f t="shared" si="1"/>
        <v>3.3509472870215233E-3</v>
      </c>
      <c r="J34" s="1"/>
      <c r="K34" s="1"/>
      <c r="L34" s="1"/>
      <c r="M34" s="1"/>
      <c r="N34" s="1"/>
      <c r="O34" s="1"/>
    </row>
    <row r="35" spans="1:15" ht="20.100000000000001" customHeight="1" x14ac:dyDescent="0.35">
      <c r="A35" s="20"/>
      <c r="B35" s="5">
        <v>26</v>
      </c>
      <c r="C35" s="6" t="s">
        <v>81</v>
      </c>
      <c r="D35" s="25">
        <v>7</v>
      </c>
      <c r="E35" s="25">
        <v>2</v>
      </c>
      <c r="F35" s="25">
        <v>10</v>
      </c>
      <c r="G35" s="25">
        <v>2</v>
      </c>
      <c r="H35" s="7">
        <f t="shared" si="0"/>
        <v>21</v>
      </c>
      <c r="I35" s="8">
        <f t="shared" si="1"/>
        <v>2.706534347209692E-3</v>
      </c>
      <c r="J35" s="1"/>
      <c r="K35" s="1"/>
      <c r="L35" s="1"/>
      <c r="M35" s="1"/>
      <c r="N35" s="1"/>
      <c r="O35" s="1"/>
    </row>
    <row r="36" spans="1:15" ht="20.100000000000001" customHeight="1" x14ac:dyDescent="0.35">
      <c r="A36" s="20"/>
      <c r="B36" s="5">
        <v>27</v>
      </c>
      <c r="C36" s="6" t="s">
        <v>70</v>
      </c>
      <c r="D36" s="25">
        <v>5</v>
      </c>
      <c r="E36" s="25">
        <v>0</v>
      </c>
      <c r="F36" s="25">
        <v>1</v>
      </c>
      <c r="G36" s="25">
        <v>5</v>
      </c>
      <c r="H36" s="7">
        <f t="shared" si="0"/>
        <v>11</v>
      </c>
      <c r="I36" s="8">
        <f t="shared" si="1"/>
        <v>1.4177084675860291E-3</v>
      </c>
      <c r="J36" s="1"/>
      <c r="K36" s="1"/>
      <c r="L36" s="1"/>
      <c r="M36" s="1"/>
      <c r="N36" s="1"/>
      <c r="O36" s="1"/>
    </row>
    <row r="37" spans="1:15" ht="20.100000000000001" customHeight="1" x14ac:dyDescent="0.35">
      <c r="A37" s="20"/>
      <c r="B37" s="5">
        <v>28</v>
      </c>
      <c r="C37" s="6" t="s">
        <v>58</v>
      </c>
      <c r="D37" s="25">
        <v>5</v>
      </c>
      <c r="E37" s="25">
        <v>1</v>
      </c>
      <c r="F37" s="25">
        <v>0</v>
      </c>
      <c r="G37" s="25">
        <v>0</v>
      </c>
      <c r="H37" s="7">
        <f t="shared" si="0"/>
        <v>6</v>
      </c>
      <c r="I37" s="8">
        <f t="shared" si="1"/>
        <v>7.7329552777419773E-4</v>
      </c>
      <c r="J37" s="1"/>
      <c r="K37" s="1"/>
      <c r="L37" s="1"/>
      <c r="M37" s="1"/>
      <c r="N37" s="1"/>
      <c r="O37" s="1"/>
    </row>
    <row r="38" spans="1:15" ht="20.100000000000001" customHeight="1" x14ac:dyDescent="0.35">
      <c r="A38" s="20"/>
      <c r="B38" s="5">
        <v>29</v>
      </c>
      <c r="C38" s="6" t="s">
        <v>56</v>
      </c>
      <c r="D38" s="25">
        <v>3</v>
      </c>
      <c r="E38" s="25">
        <v>0</v>
      </c>
      <c r="F38" s="25">
        <v>0</v>
      </c>
      <c r="G38" s="25">
        <v>3</v>
      </c>
      <c r="H38" s="7">
        <f t="shared" si="0"/>
        <v>6</v>
      </c>
      <c r="I38" s="8">
        <f t="shared" si="1"/>
        <v>7.7329552777419773E-4</v>
      </c>
      <c r="J38" s="1"/>
      <c r="K38" s="1"/>
      <c r="L38" s="1"/>
      <c r="M38" s="1"/>
      <c r="N38" s="1"/>
      <c r="O38" s="1"/>
    </row>
    <row r="39" spans="1:15" ht="20.100000000000001" customHeight="1" x14ac:dyDescent="0.35">
      <c r="A39" s="20"/>
      <c r="B39" s="5">
        <v>30</v>
      </c>
      <c r="C39" s="6" t="s">
        <v>49</v>
      </c>
      <c r="D39" s="25">
        <v>3</v>
      </c>
      <c r="E39" s="25">
        <v>0</v>
      </c>
      <c r="F39" s="25">
        <v>1</v>
      </c>
      <c r="G39" s="25">
        <v>0</v>
      </c>
      <c r="H39" s="7">
        <f t="shared" si="0"/>
        <v>4</v>
      </c>
      <c r="I39" s="8">
        <f t="shared" si="1"/>
        <v>5.1553035184946519E-4</v>
      </c>
      <c r="J39" s="1"/>
      <c r="K39" s="1"/>
      <c r="L39" s="1"/>
      <c r="M39" s="1"/>
      <c r="N39" s="1"/>
      <c r="O39" s="1"/>
    </row>
    <row r="40" spans="1:15" ht="20.100000000000001" customHeight="1" x14ac:dyDescent="0.35">
      <c r="A40" s="20"/>
      <c r="B40" s="5">
        <v>31</v>
      </c>
      <c r="C40" s="6" t="s">
        <v>69</v>
      </c>
      <c r="D40" s="25">
        <v>1</v>
      </c>
      <c r="E40" s="25">
        <v>1</v>
      </c>
      <c r="F40" s="25">
        <v>0</v>
      </c>
      <c r="G40" s="25">
        <v>2</v>
      </c>
      <c r="H40" s="7">
        <f t="shared" si="0"/>
        <v>4</v>
      </c>
      <c r="I40" s="8">
        <f t="shared" si="1"/>
        <v>5.1553035184946519E-4</v>
      </c>
      <c r="J40" s="1"/>
      <c r="K40" s="1"/>
      <c r="L40" s="1"/>
      <c r="M40" s="1"/>
      <c r="N40" s="1"/>
      <c r="O40" s="1"/>
    </row>
    <row r="41" spans="1:15" ht="20.100000000000001" customHeight="1" x14ac:dyDescent="0.35">
      <c r="A41" s="20"/>
      <c r="B41" s="5">
        <v>32</v>
      </c>
      <c r="C41" s="6" t="s">
        <v>67</v>
      </c>
      <c r="D41" s="25">
        <v>2</v>
      </c>
      <c r="E41" s="25">
        <v>0</v>
      </c>
      <c r="F41" s="25">
        <v>1</v>
      </c>
      <c r="G41" s="25">
        <v>0</v>
      </c>
      <c r="H41" s="7">
        <f t="shared" si="0"/>
        <v>3</v>
      </c>
      <c r="I41" s="8">
        <f t="shared" si="1"/>
        <v>3.8664776388709887E-4</v>
      </c>
      <c r="J41" s="1"/>
      <c r="K41" s="1"/>
      <c r="L41" s="1"/>
      <c r="M41" s="1"/>
      <c r="N41" s="1"/>
      <c r="O41" s="1"/>
    </row>
    <row r="42" spans="1:15" ht="20.100000000000001" customHeight="1" x14ac:dyDescent="0.35">
      <c r="A42" s="20"/>
      <c r="B42" s="5">
        <v>33</v>
      </c>
      <c r="C42" s="6" t="s">
        <v>71</v>
      </c>
      <c r="D42" s="25">
        <v>1</v>
      </c>
      <c r="E42" s="25">
        <v>0</v>
      </c>
      <c r="F42" s="25">
        <v>1</v>
      </c>
      <c r="G42" s="25">
        <v>0</v>
      </c>
      <c r="H42" s="7">
        <f t="shared" si="0"/>
        <v>2</v>
      </c>
      <c r="I42" s="8">
        <f t="shared" si="1"/>
        <v>2.577651759247326E-4</v>
      </c>
      <c r="J42" s="1"/>
      <c r="K42" s="1"/>
      <c r="L42" s="1"/>
      <c r="M42" s="1"/>
      <c r="N42" s="1"/>
      <c r="O42" s="1"/>
    </row>
    <row r="43" spans="1:15" ht="20.100000000000001" customHeight="1" x14ac:dyDescent="0.35">
      <c r="A43" s="20"/>
      <c r="B43" s="5">
        <v>34</v>
      </c>
      <c r="C43" s="6" t="s">
        <v>147</v>
      </c>
      <c r="D43" s="25">
        <v>2</v>
      </c>
      <c r="E43" s="25">
        <v>0</v>
      </c>
      <c r="F43" s="25">
        <v>0</v>
      </c>
      <c r="G43" s="25">
        <v>0</v>
      </c>
      <c r="H43" s="7">
        <f t="shared" si="0"/>
        <v>2</v>
      </c>
      <c r="I43" s="8">
        <f t="shared" si="1"/>
        <v>2.577651759247326E-4</v>
      </c>
      <c r="J43" s="1"/>
      <c r="K43" s="1"/>
      <c r="L43" s="1"/>
      <c r="M43" s="1"/>
      <c r="N43" s="1"/>
      <c r="O43" s="1"/>
    </row>
    <row r="44" spans="1:15" ht="20.100000000000001" customHeight="1" x14ac:dyDescent="0.35">
      <c r="A44" s="20"/>
      <c r="B44" s="5">
        <v>35</v>
      </c>
      <c r="C44" s="6" t="s">
        <v>143</v>
      </c>
      <c r="D44" s="25">
        <v>1</v>
      </c>
      <c r="E44" s="25">
        <v>0</v>
      </c>
      <c r="F44" s="25">
        <v>0</v>
      </c>
      <c r="G44" s="25">
        <v>0</v>
      </c>
      <c r="H44" s="7">
        <f t="shared" si="0"/>
        <v>1</v>
      </c>
      <c r="I44" s="8">
        <f t="shared" si="1"/>
        <v>1.288825879623663E-4</v>
      </c>
      <c r="J44" s="1"/>
      <c r="K44" s="1"/>
      <c r="L44" s="1"/>
      <c r="M44" s="1"/>
      <c r="N44" s="1"/>
      <c r="O44" s="1"/>
    </row>
    <row r="45" spans="1:15" ht="20.100000000000001" customHeight="1" x14ac:dyDescent="0.35">
      <c r="A45" s="20"/>
      <c r="B45" s="5">
        <v>36</v>
      </c>
      <c r="C45" s="6" t="s">
        <v>52</v>
      </c>
      <c r="D45" s="25">
        <v>0</v>
      </c>
      <c r="E45" s="25">
        <v>0</v>
      </c>
      <c r="F45" s="25">
        <v>1</v>
      </c>
      <c r="G45" s="25">
        <v>0</v>
      </c>
      <c r="H45" s="7">
        <f t="shared" si="0"/>
        <v>1</v>
      </c>
      <c r="I45" s="8">
        <f t="shared" si="1"/>
        <v>1.288825879623663E-4</v>
      </c>
      <c r="J45" s="1"/>
      <c r="K45" s="1"/>
      <c r="L45" s="1"/>
      <c r="M45" s="1"/>
      <c r="N45" s="1"/>
      <c r="O45" s="1"/>
    </row>
    <row r="46" spans="1:15" ht="20.100000000000001" customHeight="1" x14ac:dyDescent="0.35">
      <c r="A46" s="20"/>
      <c r="B46" s="5">
        <v>37</v>
      </c>
      <c r="C46" s="6" t="s">
        <v>101</v>
      </c>
      <c r="D46" s="25">
        <v>1</v>
      </c>
      <c r="E46" s="25">
        <v>0</v>
      </c>
      <c r="F46" s="25">
        <v>0</v>
      </c>
      <c r="G46" s="25">
        <v>0</v>
      </c>
      <c r="H46" s="7">
        <f t="shared" si="0"/>
        <v>1</v>
      </c>
      <c r="I46" s="8">
        <f t="shared" si="1"/>
        <v>1.288825879623663E-4</v>
      </c>
      <c r="J46" s="1"/>
      <c r="K46" s="1"/>
      <c r="L46" s="1"/>
      <c r="M46" s="1"/>
      <c r="N46" s="1"/>
      <c r="O46" s="1"/>
    </row>
    <row r="47" spans="1:15" ht="20.100000000000001" customHeight="1" x14ac:dyDescent="0.35">
      <c r="A47" s="20"/>
      <c r="B47" s="5">
        <v>38</v>
      </c>
      <c r="C47" s="6" t="s">
        <v>89</v>
      </c>
      <c r="D47" s="25">
        <v>1</v>
      </c>
      <c r="E47" s="25">
        <v>0</v>
      </c>
      <c r="F47" s="25">
        <v>0</v>
      </c>
      <c r="G47" s="25">
        <v>0</v>
      </c>
      <c r="H47" s="7">
        <f t="shared" si="0"/>
        <v>1</v>
      </c>
      <c r="I47" s="8">
        <f t="shared" si="1"/>
        <v>1.288825879623663E-4</v>
      </c>
      <c r="J47" s="1"/>
      <c r="K47" s="1"/>
      <c r="L47" s="1"/>
      <c r="M47" s="1"/>
      <c r="N47" s="1"/>
      <c r="O47" s="1"/>
    </row>
    <row r="48" spans="1:15" ht="20.100000000000001" customHeight="1" x14ac:dyDescent="0.35">
      <c r="A48" s="20"/>
      <c r="B48" s="5">
        <v>39</v>
      </c>
      <c r="C48" s="6" t="s">
        <v>144</v>
      </c>
      <c r="D48" s="25">
        <v>0</v>
      </c>
      <c r="E48" s="25">
        <v>0</v>
      </c>
      <c r="F48" s="25">
        <v>0</v>
      </c>
      <c r="G48" s="25">
        <v>0</v>
      </c>
      <c r="H48" s="7">
        <f t="shared" si="0"/>
        <v>0</v>
      </c>
      <c r="I48" s="8">
        <f t="shared" si="1"/>
        <v>0</v>
      </c>
      <c r="J48" s="1"/>
      <c r="K48" s="1"/>
      <c r="L48" s="1"/>
      <c r="M48" s="1"/>
      <c r="N48" s="1"/>
      <c r="O48" s="1"/>
    </row>
    <row r="49" spans="1:15" ht="20.100000000000001" customHeight="1" x14ac:dyDescent="0.35">
      <c r="A49" s="20"/>
      <c r="B49" s="5">
        <v>40</v>
      </c>
      <c r="C49" s="6" t="s">
        <v>146</v>
      </c>
      <c r="D49" s="25">
        <v>0</v>
      </c>
      <c r="E49" s="25">
        <v>0</v>
      </c>
      <c r="F49" s="25">
        <v>0</v>
      </c>
      <c r="G49" s="25">
        <v>0</v>
      </c>
      <c r="H49" s="7">
        <f t="shared" si="0"/>
        <v>0</v>
      </c>
      <c r="I49" s="8">
        <f t="shared" si="1"/>
        <v>0</v>
      </c>
      <c r="J49" s="1"/>
      <c r="K49" s="1"/>
      <c r="L49" s="1"/>
      <c r="M49" s="1"/>
      <c r="N49" s="1"/>
      <c r="O49" s="1"/>
    </row>
    <row r="50" spans="1:15" ht="20.100000000000001" customHeight="1" x14ac:dyDescent="0.35">
      <c r="A50" s="20"/>
      <c r="B50" s="5">
        <v>41</v>
      </c>
      <c r="C50" s="6" t="s">
        <v>66</v>
      </c>
      <c r="D50" s="25">
        <v>0</v>
      </c>
      <c r="E50" s="25">
        <v>0</v>
      </c>
      <c r="F50" s="25">
        <v>0</v>
      </c>
      <c r="G50" s="25">
        <v>0</v>
      </c>
      <c r="H50" s="7">
        <f t="shared" si="0"/>
        <v>0</v>
      </c>
      <c r="I50" s="8">
        <f t="shared" si="1"/>
        <v>0</v>
      </c>
      <c r="J50" s="1"/>
      <c r="K50" s="1"/>
      <c r="L50" s="1"/>
      <c r="M50" s="1"/>
      <c r="N50" s="1"/>
      <c r="O50" s="1"/>
    </row>
    <row r="51" spans="1:15" ht="20.100000000000001" customHeight="1" x14ac:dyDescent="0.35">
      <c r="A51" s="20"/>
      <c r="B51" s="5">
        <v>42</v>
      </c>
      <c r="C51" s="6" t="s">
        <v>68</v>
      </c>
      <c r="D51" s="25">
        <v>0</v>
      </c>
      <c r="E51" s="25">
        <v>0</v>
      </c>
      <c r="F51" s="25">
        <v>0</v>
      </c>
      <c r="G51" s="25">
        <v>0</v>
      </c>
      <c r="H51" s="7">
        <f t="shared" si="0"/>
        <v>0</v>
      </c>
      <c r="I51" s="8">
        <f t="shared" si="1"/>
        <v>0</v>
      </c>
      <c r="J51" s="1"/>
      <c r="K51" s="1"/>
      <c r="L51" s="1"/>
      <c r="M51" s="1"/>
      <c r="N51" s="1"/>
      <c r="O51" s="1"/>
    </row>
    <row r="52" spans="1:15" ht="20.100000000000001" customHeight="1" x14ac:dyDescent="0.35">
      <c r="A52" s="20"/>
      <c r="B52" s="5">
        <v>43</v>
      </c>
      <c r="C52" s="6" t="s">
        <v>192</v>
      </c>
      <c r="D52" s="25">
        <v>0</v>
      </c>
      <c r="E52" s="25">
        <v>0</v>
      </c>
      <c r="F52" s="25">
        <v>0</v>
      </c>
      <c r="G52" s="25">
        <v>0</v>
      </c>
      <c r="H52" s="7">
        <f t="shared" si="0"/>
        <v>0</v>
      </c>
      <c r="I52" s="8">
        <f t="shared" si="1"/>
        <v>0</v>
      </c>
      <c r="J52" s="1"/>
      <c r="K52" s="1"/>
      <c r="L52" s="1"/>
      <c r="M52" s="1"/>
      <c r="N52" s="1"/>
      <c r="O52" s="1"/>
    </row>
    <row r="53" spans="1:15" ht="20.100000000000001" customHeight="1" x14ac:dyDescent="0.35">
      <c r="A53" s="20"/>
      <c r="B53" s="5">
        <v>44</v>
      </c>
      <c r="C53" s="6" t="s">
        <v>189</v>
      </c>
      <c r="D53" s="25">
        <v>0</v>
      </c>
      <c r="E53" s="25">
        <v>0</v>
      </c>
      <c r="F53" s="25">
        <v>0</v>
      </c>
      <c r="G53" s="25">
        <v>0</v>
      </c>
      <c r="H53" s="7">
        <f t="shared" si="0"/>
        <v>0</v>
      </c>
      <c r="I53" s="8">
        <f t="shared" si="1"/>
        <v>0</v>
      </c>
      <c r="J53" s="1"/>
      <c r="K53" s="1"/>
      <c r="L53" s="1"/>
      <c r="M53" s="1"/>
      <c r="N53" s="1"/>
      <c r="O53" s="1"/>
    </row>
    <row r="54" spans="1:15" ht="20.100000000000001" customHeight="1" x14ac:dyDescent="0.35">
      <c r="A54" s="20"/>
      <c r="B54" s="5">
        <v>45</v>
      </c>
      <c r="C54" s="6" t="s">
        <v>191</v>
      </c>
      <c r="D54" s="25">
        <v>0</v>
      </c>
      <c r="E54" s="25">
        <v>0</v>
      </c>
      <c r="F54" s="25">
        <v>0</v>
      </c>
      <c r="G54" s="25">
        <v>0</v>
      </c>
      <c r="H54" s="7">
        <f t="shared" si="0"/>
        <v>0</v>
      </c>
      <c r="I54" s="8">
        <f t="shared" si="1"/>
        <v>0</v>
      </c>
      <c r="J54" s="1"/>
      <c r="K54" s="1"/>
      <c r="L54" s="1"/>
      <c r="M54" s="1"/>
      <c r="N54" s="1"/>
      <c r="O54" s="1"/>
    </row>
    <row r="55" spans="1:15" ht="20.100000000000001" customHeight="1" x14ac:dyDescent="0.35">
      <c r="A55" s="20"/>
      <c r="B55" s="5"/>
      <c r="C55" s="6" t="s">
        <v>53</v>
      </c>
      <c r="D55" s="25">
        <v>26</v>
      </c>
      <c r="E55" s="25">
        <v>1</v>
      </c>
      <c r="F55" s="25">
        <v>10</v>
      </c>
      <c r="G55" s="25">
        <v>3</v>
      </c>
      <c r="H55" s="7">
        <f t="shared" si="0"/>
        <v>40</v>
      </c>
      <c r="I55" s="8">
        <f t="shared" si="1"/>
        <v>5.1553035184946517E-3</v>
      </c>
      <c r="J55" s="1"/>
      <c r="K55" s="1"/>
      <c r="L55" s="1"/>
      <c r="M55" s="1"/>
      <c r="N55" s="1"/>
      <c r="O55" s="1"/>
    </row>
    <row r="56" spans="1:15" ht="20.100000000000001" customHeight="1" x14ac:dyDescent="0.35">
      <c r="A56" s="20"/>
      <c r="B56" s="5"/>
      <c r="C56" s="6" t="s">
        <v>72</v>
      </c>
      <c r="D56" s="25">
        <v>5</v>
      </c>
      <c r="E56" s="25">
        <v>0</v>
      </c>
      <c r="F56" s="25">
        <v>1</v>
      </c>
      <c r="G56" s="25">
        <v>0</v>
      </c>
      <c r="H56" s="7">
        <f t="shared" si="0"/>
        <v>6</v>
      </c>
      <c r="I56" s="8">
        <f t="shared" si="1"/>
        <v>7.7329552777419773E-4</v>
      </c>
      <c r="J56" s="1"/>
      <c r="K56" s="1"/>
      <c r="L56" s="1"/>
      <c r="M56" s="1"/>
      <c r="N56" s="1"/>
      <c r="O56" s="1"/>
    </row>
    <row r="57" spans="1:15" ht="18" thickBot="1" x14ac:dyDescent="0.4">
      <c r="A57" s="1"/>
      <c r="B57" s="71" t="s">
        <v>2</v>
      </c>
      <c r="C57" s="72"/>
      <c r="D57" s="26">
        <f t="shared" ref="D57:I57" si="2">SUM(D10:D56)</f>
        <v>5328</v>
      </c>
      <c r="E57" s="26">
        <f t="shared" si="2"/>
        <v>468</v>
      </c>
      <c r="F57" s="26">
        <f t="shared" si="2"/>
        <v>1317</v>
      </c>
      <c r="G57" s="26">
        <f t="shared" si="2"/>
        <v>646</v>
      </c>
      <c r="H57" s="35">
        <f t="shared" si="2"/>
        <v>7759</v>
      </c>
      <c r="I57" s="9">
        <f t="shared" si="2"/>
        <v>1.0000000000000002</v>
      </c>
      <c r="J57" s="1"/>
      <c r="K57" s="1"/>
      <c r="L57" s="1"/>
      <c r="M57" s="1"/>
      <c r="N57" s="1"/>
      <c r="O57" s="1"/>
    </row>
    <row r="58" spans="1:15" ht="17.25" x14ac:dyDescent="0.35">
      <c r="A58" s="1"/>
      <c r="B58" s="21" t="s">
        <v>84</v>
      </c>
      <c r="C58" s="22"/>
      <c r="D58" s="22"/>
      <c r="E58" s="22"/>
      <c r="F58" s="22"/>
      <c r="G58" s="22"/>
      <c r="H58" s="1"/>
      <c r="I58" s="1"/>
      <c r="J58" s="1"/>
      <c r="K58" s="1"/>
      <c r="L58" s="1"/>
      <c r="M58" s="1"/>
      <c r="N58" s="1"/>
      <c r="O58" s="1"/>
    </row>
  </sheetData>
  <autoFilter ref="B9:I26">
    <sortState ref="B10:I56">
      <sortCondition descending="1" ref="H9:H26"/>
    </sortState>
  </autoFilter>
  <mergeCells count="3">
    <mergeCell ref="B6:I6"/>
    <mergeCell ref="B7:I7"/>
    <mergeCell ref="B57:C57"/>
  </mergeCells>
  <conditionalFormatting sqref="I10:I57">
    <cfRule type="dataBar" priority="1268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{10E08CE6-87FA-4BBC-A17E-990F3589F73C}</x14:id>
        </ext>
      </extLst>
    </cfRule>
    <cfRule type="dataBar" priority="1268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{04BCD44A-F0CE-42A8-8FF9-053214DD41A4}</x14:id>
        </ext>
      </extLst>
    </cfRule>
  </conditionalFormatting>
  <conditionalFormatting sqref="I10:I57">
    <cfRule type="dataBar" priority="126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{0F5A6613-E0C8-4616-8DA1-2AAED87D1804}</x14:id>
        </ext>
      </extLst>
    </cfRule>
    <cfRule type="dataBar" priority="126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{C770F5F0-AB0C-47C7-9A10-13F8BEBB51B6}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7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E08CE6-87FA-4BBC-A17E-990F3589F7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BCD44A-F0CE-42A8-8FF9-053214DD41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I10:I57</xm:sqref>
        </x14:conditionalFormatting>
        <x14:conditionalFormatting xmlns:xm="http://schemas.microsoft.com/office/excel/2006/main">
          <x14:cfRule type="dataBar" id="{0F5A6613-E0C8-4616-8DA1-2AAED87D18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70F5F0-AB0C-47C7-9A10-13F8BEBB51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I10:I57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5:K58"/>
  <sheetViews>
    <sheetView workbookViewId="0">
      <selection activeCell="H52" sqref="H52"/>
    </sheetView>
  </sheetViews>
  <sheetFormatPr baseColWidth="10" defaultRowHeight="15" x14ac:dyDescent="0.25"/>
  <cols>
    <col min="1" max="1" width="27.85546875" customWidth="1"/>
    <col min="2" max="2" width="4.7109375" customWidth="1"/>
    <col min="3" max="3" width="40.7109375" customWidth="1"/>
    <col min="4" max="4" width="11.5703125" bestFit="1" customWidth="1"/>
    <col min="5" max="5" width="17.5703125" customWidth="1"/>
    <col min="6" max="6" width="8.5703125" customWidth="1"/>
    <col min="9" max="9" width="11.5703125" customWidth="1"/>
    <col min="10" max="10" width="6.28515625" customWidth="1"/>
    <col min="11" max="11" width="1.28515625" customWidth="1"/>
  </cols>
  <sheetData>
    <row r="5" spans="1:11" ht="7.5" customHeight="1" x14ac:dyDescent="0.25"/>
    <row r="6" spans="1:11" ht="20.25" customHeight="1" x14ac:dyDescent="0.25">
      <c r="A6" s="66" t="s">
        <v>100</v>
      </c>
      <c r="B6" s="66"/>
      <c r="C6" s="66"/>
      <c r="D6" s="66"/>
      <c r="E6" s="66"/>
      <c r="F6" s="66"/>
      <c r="G6" s="66"/>
      <c r="H6" s="23"/>
      <c r="I6" s="23"/>
      <c r="J6" s="23"/>
      <c r="K6" s="23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24"/>
      <c r="I7" s="24"/>
      <c r="J7" s="24"/>
      <c r="K7" s="24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27" t="s">
        <v>75</v>
      </c>
      <c r="D10" s="7">
        <v>952</v>
      </c>
      <c r="E10" s="8">
        <f t="shared" ref="E10:E56" si="0">D10/$D$57</f>
        <v>0.12661258146030058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27" t="s">
        <v>54</v>
      </c>
      <c r="D11" s="7">
        <v>865</v>
      </c>
      <c r="E11" s="8">
        <f t="shared" si="0"/>
        <v>0.11504189386886554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27" t="s">
        <v>46</v>
      </c>
      <c r="D12" s="7">
        <v>818</v>
      </c>
      <c r="E12" s="8">
        <f t="shared" si="0"/>
        <v>0.10879106264130868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27" t="s">
        <v>50</v>
      </c>
      <c r="D13" s="7">
        <v>673</v>
      </c>
      <c r="E13" s="8">
        <f t="shared" si="0"/>
        <v>8.9506583322250297E-2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27" t="s">
        <v>60</v>
      </c>
      <c r="D14" s="7">
        <v>586</v>
      </c>
      <c r="E14" s="8">
        <f t="shared" si="0"/>
        <v>7.7935895730815274E-2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27" t="s">
        <v>45</v>
      </c>
      <c r="D15" s="7">
        <v>554</v>
      </c>
      <c r="E15" s="8">
        <f t="shared" si="0"/>
        <v>7.3680010639712731E-2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27" t="s">
        <v>48</v>
      </c>
      <c r="D16" s="7">
        <v>478</v>
      </c>
      <c r="E16" s="8">
        <f t="shared" si="0"/>
        <v>6.3572283548344197E-2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27" t="s">
        <v>102</v>
      </c>
      <c r="D17" s="7">
        <v>443</v>
      </c>
      <c r="E17" s="8">
        <f t="shared" si="0"/>
        <v>5.8917409229950791E-2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27" t="s">
        <v>43</v>
      </c>
      <c r="D18" s="7">
        <v>420</v>
      </c>
      <c r="E18" s="8">
        <f t="shared" si="0"/>
        <v>5.5858491820720842E-2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27" t="s">
        <v>185</v>
      </c>
      <c r="D19" s="7">
        <v>308</v>
      </c>
      <c r="E19" s="8">
        <f t="shared" si="0"/>
        <v>4.0962894001861948E-2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27" t="s">
        <v>73</v>
      </c>
      <c r="D20" s="7">
        <v>280</v>
      </c>
      <c r="E20" s="8">
        <f t="shared" si="0"/>
        <v>3.7238994547147228E-2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27" t="s">
        <v>49</v>
      </c>
      <c r="D21" s="7">
        <v>214</v>
      </c>
      <c r="E21" s="8">
        <f t="shared" si="0"/>
        <v>2.8461231546748237E-2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27" t="s">
        <v>74</v>
      </c>
      <c r="D22" s="7">
        <v>161</v>
      </c>
      <c r="E22" s="8">
        <f t="shared" si="0"/>
        <v>2.1412421864609656E-2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27" t="s">
        <v>142</v>
      </c>
      <c r="D23" s="7">
        <v>85</v>
      </c>
      <c r="E23" s="8">
        <f t="shared" si="0"/>
        <v>1.1304694773241123E-2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27" t="s">
        <v>55</v>
      </c>
      <c r="D24" s="7">
        <v>69</v>
      </c>
      <c r="E24" s="8">
        <f t="shared" si="0"/>
        <v>9.1767522276898529E-3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27" t="s">
        <v>143</v>
      </c>
      <c r="D25" s="7">
        <v>58</v>
      </c>
      <c r="E25" s="8">
        <f t="shared" si="0"/>
        <v>7.7137917276233542E-3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27" t="s">
        <v>51</v>
      </c>
      <c r="D26" s="7">
        <v>49</v>
      </c>
      <c r="E26" s="8">
        <f t="shared" si="0"/>
        <v>6.5168240457507643E-3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27" t="s">
        <v>76</v>
      </c>
      <c r="D27" s="7">
        <v>43</v>
      </c>
      <c r="E27" s="8">
        <f t="shared" si="0"/>
        <v>5.7188455911690384E-3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27" t="s">
        <v>70</v>
      </c>
      <c r="D28" s="7">
        <v>32</v>
      </c>
      <c r="E28" s="8">
        <f t="shared" si="0"/>
        <v>4.2558850911025405E-3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27" t="s">
        <v>47</v>
      </c>
      <c r="D29" s="7">
        <v>22</v>
      </c>
      <c r="E29" s="8">
        <f t="shared" si="0"/>
        <v>2.9259210001329962E-3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27" t="s">
        <v>57</v>
      </c>
      <c r="D30" s="7">
        <v>21</v>
      </c>
      <c r="E30" s="8">
        <f t="shared" si="0"/>
        <v>2.7929245910360422E-3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27" t="s">
        <v>44</v>
      </c>
      <c r="D31" s="7">
        <v>12</v>
      </c>
      <c r="E31" s="8">
        <f t="shared" si="0"/>
        <v>1.5959569091634526E-3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27" t="s">
        <v>81</v>
      </c>
      <c r="D32" s="7">
        <v>11</v>
      </c>
      <c r="E32" s="8">
        <f t="shared" si="0"/>
        <v>1.4629605000664981E-3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27" t="s">
        <v>69</v>
      </c>
      <c r="D33" s="7">
        <v>11</v>
      </c>
      <c r="E33" s="8">
        <f t="shared" si="0"/>
        <v>1.4629605000664981E-3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27" t="s">
        <v>67</v>
      </c>
      <c r="D34" s="7">
        <v>4</v>
      </c>
      <c r="E34" s="8">
        <f t="shared" si="0"/>
        <v>5.3198563638781756E-4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27" t="s">
        <v>147</v>
      </c>
      <c r="D35" s="7">
        <v>4</v>
      </c>
      <c r="E35" s="8">
        <f t="shared" si="0"/>
        <v>5.3198563638781756E-4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27" t="s">
        <v>146</v>
      </c>
      <c r="D36" s="7">
        <v>2</v>
      </c>
      <c r="E36" s="8">
        <f t="shared" si="0"/>
        <v>2.6599281819390878E-4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27" t="s">
        <v>145</v>
      </c>
      <c r="D37" s="7">
        <v>1</v>
      </c>
      <c r="E37" s="8">
        <f t="shared" si="0"/>
        <v>1.3299640909695439E-4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27" t="s">
        <v>88</v>
      </c>
      <c r="D38" s="7">
        <v>1</v>
      </c>
      <c r="E38" s="8">
        <f t="shared" si="0"/>
        <v>1.3299640909695439E-4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27" t="s">
        <v>52</v>
      </c>
      <c r="D39" s="7">
        <v>1</v>
      </c>
      <c r="E39" s="8">
        <f t="shared" si="0"/>
        <v>1.3299640909695439E-4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27" t="s">
        <v>101</v>
      </c>
      <c r="D40" s="7">
        <v>1</v>
      </c>
      <c r="E40" s="8">
        <f t="shared" si="0"/>
        <v>1.3299640909695439E-4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27" t="s">
        <v>86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27" t="s">
        <v>87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27" t="s">
        <v>99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27" t="s">
        <v>59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27" t="s">
        <v>71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27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27" t="s">
        <v>56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27" t="s">
        <v>144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27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27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27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27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27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27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27" t="s">
        <v>53</v>
      </c>
      <c r="D55" s="7">
        <v>94</v>
      </c>
      <c r="E55" s="8">
        <f t="shared" si="0"/>
        <v>1.2501662455113713E-2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27" t="s">
        <v>72</v>
      </c>
      <c r="D56" s="7">
        <v>246</v>
      </c>
      <c r="E56" s="8">
        <f t="shared" si="0"/>
        <v>3.2717116637850777E-2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7519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18">
    <sortState ref="B10:E56">
      <sortCondition descending="1" ref="D9:D18"/>
    </sortState>
  </autoFilter>
  <mergeCells count="3">
    <mergeCell ref="B57:C57"/>
    <mergeCell ref="A7:G7"/>
    <mergeCell ref="A6:G6"/>
  </mergeCells>
  <conditionalFormatting sqref="E10:E57">
    <cfRule type="dataBar" priority="1268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{B8E4AA5D-B976-42CA-9748-3D2B22F0170D}</x14:id>
        </ext>
      </extLst>
    </cfRule>
    <cfRule type="dataBar" priority="1268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{FCA6763D-340B-4F0F-A9AC-4408ABBFA2F0}</x14:id>
        </ext>
      </extLst>
    </cfRule>
  </conditionalFormatting>
  <conditionalFormatting sqref="E10:E57">
    <cfRule type="dataBar" priority="126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{9EB6BF03-7560-4AAA-A93E-394EDBCF61B2}</x14:id>
        </ext>
      </extLst>
    </cfRule>
    <cfRule type="dataBar" priority="126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{9C26F7EA-49A6-47FE-B9D6-720C412F25CB}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E4AA5D-B976-42CA-9748-3D2B22F01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A6763D-340B-4F0F-A9AC-4408ABBFA2F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9EB6BF03-7560-4AAA-A93E-394EDBCF61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6F7EA-49A6-47FE-B9D6-720C412F2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5:P58"/>
  <sheetViews>
    <sheetView workbookViewId="0">
      <selection activeCell="L51" sqref="L51"/>
    </sheetView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3.28515625" bestFit="1" customWidth="1"/>
    <col min="5" max="5" width="15.7109375" customWidth="1"/>
    <col min="6" max="6" width="14.7109375" customWidth="1"/>
    <col min="7" max="7" width="14.85546875" customWidth="1"/>
    <col min="8" max="8" width="13" customWidth="1"/>
    <col min="9" max="9" width="11.5703125" bestFit="1" customWidth="1"/>
    <col min="10" max="10" width="13.85546875" customWidth="1"/>
    <col min="11" max="11" width="1.5703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0.25" customHeight="1" x14ac:dyDescent="0.25">
      <c r="B6" s="66" t="s">
        <v>91</v>
      </c>
      <c r="C6" s="66"/>
      <c r="D6" s="66"/>
      <c r="E6" s="66"/>
      <c r="F6" s="66"/>
      <c r="G6" s="66"/>
      <c r="H6" s="66"/>
      <c r="I6" s="66"/>
      <c r="J6" s="66"/>
      <c r="K6" s="23"/>
      <c r="L6" s="23"/>
      <c r="M6" s="23"/>
      <c r="N6" s="23"/>
      <c r="O6" s="23"/>
      <c r="P6" s="23"/>
    </row>
    <row r="7" spans="1:16" ht="15.75" x14ac:dyDescent="0.3">
      <c r="B7" s="70" t="str">
        <f>TITULOS!C8</f>
        <v xml:space="preserve"> ENERO-DICIEMBRE DE 2022</v>
      </c>
      <c r="C7" s="70"/>
      <c r="D7" s="70"/>
      <c r="E7" s="70"/>
      <c r="F7" s="70"/>
      <c r="G7" s="70"/>
      <c r="H7" s="70"/>
      <c r="I7" s="70"/>
      <c r="J7" s="70"/>
      <c r="K7" s="24"/>
      <c r="L7" s="24"/>
      <c r="M7" s="24"/>
      <c r="N7" s="24"/>
      <c r="O7" s="24"/>
      <c r="P7" s="24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0.5" customHeight="1" x14ac:dyDescent="0.35">
      <c r="A9" s="1"/>
      <c r="B9" s="11" t="s">
        <v>1</v>
      </c>
      <c r="C9" s="12" t="str">
        <f>TITULOS!C12</f>
        <v>Delitos</v>
      </c>
      <c r="D9" s="13" t="s">
        <v>14</v>
      </c>
      <c r="E9" s="13" t="s">
        <v>20</v>
      </c>
      <c r="F9" s="29" t="s">
        <v>15</v>
      </c>
      <c r="G9" s="13" t="s">
        <v>10</v>
      </c>
      <c r="H9" s="29" t="s">
        <v>19</v>
      </c>
      <c r="I9" s="13" t="str">
        <f>TITULOS!C13</f>
        <v>Total</v>
      </c>
      <c r="J9" s="14" t="str">
        <f>TITULOS!C14</f>
        <v>%</v>
      </c>
      <c r="K9" s="1"/>
      <c r="L9" s="1"/>
      <c r="M9" s="1"/>
      <c r="N9" s="1"/>
      <c r="O9" s="1"/>
      <c r="P9" s="1"/>
    </row>
    <row r="10" spans="1:16" ht="23.1" customHeight="1" x14ac:dyDescent="0.35">
      <c r="A10" s="20"/>
      <c r="B10" s="5">
        <v>1</v>
      </c>
      <c r="C10" s="28" t="s">
        <v>54</v>
      </c>
      <c r="D10" s="25">
        <v>2515</v>
      </c>
      <c r="E10" s="25">
        <v>553</v>
      </c>
      <c r="F10" s="25">
        <v>319</v>
      </c>
      <c r="G10" s="25">
        <v>402</v>
      </c>
      <c r="H10" s="25">
        <v>778</v>
      </c>
      <c r="I10" s="7">
        <f t="shared" ref="I10:I56" si="0">SUM(D10:H10)</f>
        <v>4567</v>
      </c>
      <c r="J10" s="8">
        <f t="shared" ref="J10:J56" si="1">I10/$I$57</f>
        <v>0.33927642819998516</v>
      </c>
      <c r="K10" s="1"/>
      <c r="L10" s="1"/>
      <c r="M10" s="1"/>
      <c r="N10" s="1"/>
      <c r="O10" s="1"/>
      <c r="P10" s="1"/>
    </row>
    <row r="11" spans="1:16" ht="23.1" customHeight="1" x14ac:dyDescent="0.35">
      <c r="A11" s="20"/>
      <c r="B11" s="5">
        <v>2</v>
      </c>
      <c r="C11" s="28" t="s">
        <v>75</v>
      </c>
      <c r="D11" s="25">
        <v>502</v>
      </c>
      <c r="E11" s="25">
        <v>82</v>
      </c>
      <c r="F11" s="25">
        <v>505</v>
      </c>
      <c r="G11" s="25">
        <v>136</v>
      </c>
      <c r="H11" s="25">
        <v>197</v>
      </c>
      <c r="I11" s="7">
        <f t="shared" si="0"/>
        <v>1422</v>
      </c>
      <c r="J11" s="8">
        <f t="shared" si="1"/>
        <v>0.1056385112547359</v>
      </c>
      <c r="K11" s="1"/>
      <c r="L11" s="1"/>
      <c r="M11" s="1"/>
      <c r="N11" s="1"/>
      <c r="O11" s="1"/>
      <c r="P11" s="1"/>
    </row>
    <row r="12" spans="1:16" ht="23.1" customHeight="1" x14ac:dyDescent="0.35">
      <c r="A12" s="20"/>
      <c r="B12" s="5">
        <v>3</v>
      </c>
      <c r="C12" s="28" t="s">
        <v>73</v>
      </c>
      <c r="D12" s="25">
        <v>52</v>
      </c>
      <c r="E12" s="25">
        <v>68</v>
      </c>
      <c r="F12" s="25">
        <v>11</v>
      </c>
      <c r="G12" s="25">
        <v>976</v>
      </c>
      <c r="H12" s="25">
        <v>32</v>
      </c>
      <c r="I12" s="7">
        <f t="shared" si="0"/>
        <v>1139</v>
      </c>
      <c r="J12" s="8">
        <f t="shared" si="1"/>
        <v>8.4614813163955124E-2</v>
      </c>
      <c r="K12" s="1"/>
      <c r="L12" s="1"/>
      <c r="M12" s="1"/>
      <c r="N12" s="1"/>
      <c r="O12" s="1"/>
      <c r="P12" s="1"/>
    </row>
    <row r="13" spans="1:16" ht="23.1" customHeight="1" x14ac:dyDescent="0.35">
      <c r="A13" s="20"/>
      <c r="B13" s="5">
        <v>4</v>
      </c>
      <c r="C13" s="28" t="s">
        <v>60</v>
      </c>
      <c r="D13" s="25">
        <v>337</v>
      </c>
      <c r="E13" s="25">
        <v>405</v>
      </c>
      <c r="F13" s="25">
        <v>51</v>
      </c>
      <c r="G13" s="25">
        <v>0</v>
      </c>
      <c r="H13" s="25">
        <v>130</v>
      </c>
      <c r="I13" s="7">
        <f t="shared" si="0"/>
        <v>923</v>
      </c>
      <c r="J13" s="8">
        <f t="shared" si="1"/>
        <v>6.856845702399525E-2</v>
      </c>
      <c r="K13" s="1"/>
      <c r="L13" s="1"/>
      <c r="M13" s="1"/>
      <c r="N13" s="1"/>
      <c r="O13" s="1"/>
      <c r="P13" s="1"/>
    </row>
    <row r="14" spans="1:16" ht="23.1" customHeight="1" x14ac:dyDescent="0.35">
      <c r="A14" s="20"/>
      <c r="B14" s="5">
        <v>5</v>
      </c>
      <c r="C14" s="28" t="s">
        <v>50</v>
      </c>
      <c r="D14" s="25">
        <v>194</v>
      </c>
      <c r="E14" s="25">
        <v>38</v>
      </c>
      <c r="F14" s="25">
        <v>169</v>
      </c>
      <c r="G14" s="25">
        <v>366</v>
      </c>
      <c r="H14" s="25">
        <v>120</v>
      </c>
      <c r="I14" s="7">
        <f t="shared" si="0"/>
        <v>887</v>
      </c>
      <c r="J14" s="8">
        <f t="shared" si="1"/>
        <v>6.5894064334001926E-2</v>
      </c>
      <c r="K14" s="1"/>
      <c r="L14" s="1"/>
      <c r="M14" s="1"/>
      <c r="N14" s="1"/>
      <c r="O14" s="1"/>
      <c r="P14" s="1"/>
    </row>
    <row r="15" spans="1:16" ht="23.1" customHeight="1" x14ac:dyDescent="0.35">
      <c r="A15" s="20"/>
      <c r="B15" s="5">
        <v>6</v>
      </c>
      <c r="C15" s="28" t="s">
        <v>46</v>
      </c>
      <c r="D15" s="25">
        <v>352</v>
      </c>
      <c r="E15" s="25">
        <v>41</v>
      </c>
      <c r="F15" s="25">
        <v>115</v>
      </c>
      <c r="G15" s="25">
        <v>119</v>
      </c>
      <c r="H15" s="25">
        <v>122</v>
      </c>
      <c r="I15" s="7">
        <f t="shared" si="0"/>
        <v>749</v>
      </c>
      <c r="J15" s="8">
        <f t="shared" si="1"/>
        <v>5.5642225689027561E-2</v>
      </c>
      <c r="K15" s="1"/>
      <c r="L15" s="1"/>
      <c r="M15" s="1"/>
      <c r="N15" s="1"/>
      <c r="O15" s="1"/>
      <c r="P15" s="1"/>
    </row>
    <row r="16" spans="1:16" ht="23.1" customHeight="1" x14ac:dyDescent="0.35">
      <c r="A16" s="20"/>
      <c r="B16" s="5">
        <v>7</v>
      </c>
      <c r="C16" s="28" t="s">
        <v>86</v>
      </c>
      <c r="D16" s="25">
        <v>3</v>
      </c>
      <c r="E16" s="25">
        <v>192</v>
      </c>
      <c r="F16" s="25">
        <v>6</v>
      </c>
      <c r="G16" s="25">
        <v>1</v>
      </c>
      <c r="H16" s="25">
        <v>349</v>
      </c>
      <c r="I16" s="7">
        <f t="shared" si="0"/>
        <v>551</v>
      </c>
      <c r="J16" s="8">
        <f t="shared" si="1"/>
        <v>4.0933065894064334E-2</v>
      </c>
      <c r="K16" s="1"/>
      <c r="L16" s="1"/>
      <c r="M16" s="1"/>
      <c r="N16" s="1"/>
      <c r="O16" s="1"/>
      <c r="P16" s="1"/>
    </row>
    <row r="17" spans="1:16" ht="23.1" customHeight="1" x14ac:dyDescent="0.35">
      <c r="A17" s="20"/>
      <c r="B17" s="5">
        <v>8</v>
      </c>
      <c r="C17" s="28" t="s">
        <v>48</v>
      </c>
      <c r="D17" s="25">
        <v>108</v>
      </c>
      <c r="E17" s="25">
        <v>22</v>
      </c>
      <c r="F17" s="25">
        <v>116</v>
      </c>
      <c r="G17" s="25">
        <v>34</v>
      </c>
      <c r="H17" s="25">
        <v>84</v>
      </c>
      <c r="I17" s="7">
        <f t="shared" si="0"/>
        <v>364</v>
      </c>
      <c r="J17" s="8">
        <f t="shared" si="1"/>
        <v>2.704108164326573E-2</v>
      </c>
      <c r="K17" s="1"/>
      <c r="L17" s="1"/>
      <c r="M17" s="1"/>
      <c r="N17" s="1"/>
      <c r="O17" s="1"/>
      <c r="P17" s="1"/>
    </row>
    <row r="18" spans="1:16" ht="23.1" customHeight="1" x14ac:dyDescent="0.35">
      <c r="A18" s="20"/>
      <c r="B18" s="5">
        <v>9</v>
      </c>
      <c r="C18" s="28" t="s">
        <v>102</v>
      </c>
      <c r="D18" s="25">
        <v>72</v>
      </c>
      <c r="E18" s="25">
        <v>15</v>
      </c>
      <c r="F18" s="25">
        <v>25</v>
      </c>
      <c r="G18" s="25">
        <v>65</v>
      </c>
      <c r="H18" s="25">
        <v>159</v>
      </c>
      <c r="I18" s="7">
        <f t="shared" si="0"/>
        <v>336</v>
      </c>
      <c r="J18" s="8">
        <f t="shared" si="1"/>
        <v>2.4960998439937598E-2</v>
      </c>
      <c r="K18" s="1"/>
      <c r="L18" s="1"/>
      <c r="M18" s="1"/>
      <c r="N18" s="1"/>
      <c r="O18" s="1"/>
      <c r="P18" s="1"/>
    </row>
    <row r="19" spans="1:16" ht="23.1" customHeight="1" x14ac:dyDescent="0.35">
      <c r="A19" s="20"/>
      <c r="B19" s="5">
        <v>10</v>
      </c>
      <c r="C19" s="28" t="s">
        <v>45</v>
      </c>
      <c r="D19" s="25">
        <v>102</v>
      </c>
      <c r="E19" s="25">
        <v>8</v>
      </c>
      <c r="F19" s="25">
        <v>28</v>
      </c>
      <c r="G19" s="25">
        <v>15</v>
      </c>
      <c r="H19" s="25">
        <v>170</v>
      </c>
      <c r="I19" s="7">
        <f t="shared" si="0"/>
        <v>323</v>
      </c>
      <c r="J19" s="8">
        <f t="shared" si="1"/>
        <v>2.399524552410668E-2</v>
      </c>
      <c r="K19" s="1"/>
      <c r="L19" s="1"/>
      <c r="M19" s="1"/>
      <c r="N19" s="1"/>
      <c r="O19" s="1"/>
      <c r="P19" s="1"/>
    </row>
    <row r="20" spans="1:16" ht="23.1" customHeight="1" x14ac:dyDescent="0.35">
      <c r="A20" s="20"/>
      <c r="B20" s="5">
        <v>11</v>
      </c>
      <c r="C20" s="28" t="s">
        <v>43</v>
      </c>
      <c r="D20" s="25">
        <v>116</v>
      </c>
      <c r="E20" s="25">
        <v>28</v>
      </c>
      <c r="F20" s="25">
        <v>83</v>
      </c>
      <c r="G20" s="25">
        <v>36</v>
      </c>
      <c r="H20" s="25">
        <v>41</v>
      </c>
      <c r="I20" s="7">
        <f t="shared" si="0"/>
        <v>304</v>
      </c>
      <c r="J20" s="8">
        <f t="shared" si="1"/>
        <v>2.2583760493276876E-2</v>
      </c>
      <c r="K20" s="1"/>
      <c r="L20" s="1"/>
      <c r="M20" s="1"/>
      <c r="N20" s="1"/>
      <c r="O20" s="1"/>
      <c r="P20" s="1"/>
    </row>
    <row r="21" spans="1:16" ht="23.1" customHeight="1" x14ac:dyDescent="0.35">
      <c r="A21" s="20"/>
      <c r="B21" s="5">
        <v>12</v>
      </c>
      <c r="C21" s="28" t="s">
        <v>142</v>
      </c>
      <c r="D21" s="25">
        <v>53</v>
      </c>
      <c r="E21" s="25">
        <v>10</v>
      </c>
      <c r="F21" s="25">
        <v>107</v>
      </c>
      <c r="G21" s="25">
        <v>44</v>
      </c>
      <c r="H21" s="25">
        <v>86</v>
      </c>
      <c r="I21" s="7">
        <f t="shared" si="0"/>
        <v>300</v>
      </c>
      <c r="J21" s="8">
        <f t="shared" si="1"/>
        <v>2.2286605749944285E-2</v>
      </c>
      <c r="K21" s="1"/>
      <c r="L21" s="1"/>
      <c r="M21" s="1"/>
      <c r="N21" s="1"/>
      <c r="O21" s="1"/>
      <c r="P21" s="1"/>
    </row>
    <row r="22" spans="1:16" ht="23.1" customHeight="1" x14ac:dyDescent="0.35">
      <c r="A22" s="20"/>
      <c r="B22" s="5">
        <v>13</v>
      </c>
      <c r="C22" s="28" t="s">
        <v>87</v>
      </c>
      <c r="D22" s="25">
        <v>161</v>
      </c>
      <c r="E22" s="25">
        <v>18</v>
      </c>
      <c r="F22" s="25">
        <v>18</v>
      </c>
      <c r="G22" s="25">
        <v>70</v>
      </c>
      <c r="H22" s="25">
        <v>10</v>
      </c>
      <c r="I22" s="7">
        <f t="shared" si="0"/>
        <v>277</v>
      </c>
      <c r="J22" s="8">
        <f t="shared" si="1"/>
        <v>2.0577965975781889E-2</v>
      </c>
      <c r="K22" s="1"/>
      <c r="L22" s="1"/>
      <c r="M22" s="1"/>
      <c r="N22" s="1"/>
      <c r="O22" s="1"/>
      <c r="P22" s="1"/>
    </row>
    <row r="23" spans="1:16" ht="23.1" customHeight="1" x14ac:dyDescent="0.35">
      <c r="A23" s="20"/>
      <c r="B23" s="5">
        <v>14</v>
      </c>
      <c r="C23" s="28" t="s">
        <v>185</v>
      </c>
      <c r="D23" s="25">
        <v>68</v>
      </c>
      <c r="E23" s="25">
        <v>30</v>
      </c>
      <c r="F23" s="25">
        <v>93</v>
      </c>
      <c r="G23" s="25">
        <v>5</v>
      </c>
      <c r="H23" s="25">
        <v>50</v>
      </c>
      <c r="I23" s="7">
        <f t="shared" si="0"/>
        <v>246</v>
      </c>
      <c r="J23" s="8">
        <f t="shared" si="1"/>
        <v>1.8275016714954313E-2</v>
      </c>
      <c r="K23" s="1"/>
      <c r="L23" s="1"/>
      <c r="M23" s="1"/>
      <c r="N23" s="1"/>
      <c r="O23" s="1"/>
      <c r="P23" s="1"/>
    </row>
    <row r="24" spans="1:16" ht="23.1" customHeight="1" x14ac:dyDescent="0.35">
      <c r="A24" s="20"/>
      <c r="B24" s="5">
        <v>15</v>
      </c>
      <c r="C24" s="28" t="s">
        <v>99</v>
      </c>
      <c r="D24" s="25">
        <v>36</v>
      </c>
      <c r="E24" s="25">
        <v>17</v>
      </c>
      <c r="F24" s="25">
        <v>27</v>
      </c>
      <c r="G24" s="25">
        <v>25</v>
      </c>
      <c r="H24" s="25">
        <v>61</v>
      </c>
      <c r="I24" s="7">
        <f t="shared" si="0"/>
        <v>166</v>
      </c>
      <c r="J24" s="8">
        <f t="shared" si="1"/>
        <v>1.2331921848302504E-2</v>
      </c>
      <c r="K24" s="1"/>
      <c r="L24" s="1"/>
      <c r="M24" s="1"/>
      <c r="N24" s="1"/>
      <c r="O24" s="1"/>
      <c r="P24" s="1"/>
    </row>
    <row r="25" spans="1:16" ht="23.1" customHeight="1" x14ac:dyDescent="0.35">
      <c r="A25" s="20"/>
      <c r="B25" s="5">
        <v>16</v>
      </c>
      <c r="C25" s="28" t="s">
        <v>44</v>
      </c>
      <c r="D25" s="25">
        <v>69</v>
      </c>
      <c r="E25" s="25">
        <v>30</v>
      </c>
      <c r="F25" s="25">
        <v>18</v>
      </c>
      <c r="G25" s="25">
        <v>0</v>
      </c>
      <c r="H25" s="25">
        <v>11</v>
      </c>
      <c r="I25" s="7">
        <f t="shared" si="0"/>
        <v>128</v>
      </c>
      <c r="J25" s="8">
        <f t="shared" si="1"/>
        <v>9.5089517866428948E-3</v>
      </c>
      <c r="K25" s="1"/>
      <c r="L25" s="1"/>
      <c r="M25" s="1"/>
      <c r="N25" s="1"/>
      <c r="O25" s="1"/>
      <c r="P25" s="1"/>
    </row>
    <row r="26" spans="1:16" ht="23.1" customHeight="1" x14ac:dyDescent="0.35">
      <c r="A26" s="20"/>
      <c r="B26" s="5">
        <v>17</v>
      </c>
      <c r="C26" s="28" t="s">
        <v>74</v>
      </c>
      <c r="D26" s="25">
        <v>25</v>
      </c>
      <c r="E26" s="25">
        <v>31</v>
      </c>
      <c r="F26" s="25">
        <v>19</v>
      </c>
      <c r="G26" s="25">
        <v>0</v>
      </c>
      <c r="H26" s="25">
        <v>32</v>
      </c>
      <c r="I26" s="7">
        <f t="shared" si="0"/>
        <v>107</v>
      </c>
      <c r="J26" s="8">
        <f t="shared" si="1"/>
        <v>7.9488893841467949E-3</v>
      </c>
      <c r="K26" s="1"/>
      <c r="L26" s="1"/>
      <c r="M26" s="1"/>
      <c r="N26" s="1"/>
      <c r="O26" s="1"/>
      <c r="P26" s="1"/>
    </row>
    <row r="27" spans="1:16" ht="23.1" customHeight="1" x14ac:dyDescent="0.35">
      <c r="A27" s="20"/>
      <c r="B27" s="5">
        <v>18</v>
      </c>
      <c r="C27" s="28" t="s">
        <v>51</v>
      </c>
      <c r="D27" s="25">
        <v>29</v>
      </c>
      <c r="E27" s="25">
        <v>6</v>
      </c>
      <c r="F27" s="25">
        <v>10</v>
      </c>
      <c r="G27" s="25">
        <v>32</v>
      </c>
      <c r="H27" s="25">
        <v>10</v>
      </c>
      <c r="I27" s="7">
        <f t="shared" si="0"/>
        <v>87</v>
      </c>
      <c r="J27" s="8">
        <f t="shared" si="1"/>
        <v>6.4631156674838418E-3</v>
      </c>
      <c r="K27" s="1"/>
      <c r="L27" s="1"/>
      <c r="M27" s="1"/>
      <c r="N27" s="1"/>
      <c r="O27" s="1"/>
      <c r="P27" s="1"/>
    </row>
    <row r="28" spans="1:16" ht="23.1" customHeight="1" x14ac:dyDescent="0.35">
      <c r="A28" s="20"/>
      <c r="B28" s="5">
        <v>19</v>
      </c>
      <c r="C28" s="28" t="s">
        <v>145</v>
      </c>
      <c r="D28" s="25">
        <v>18</v>
      </c>
      <c r="E28" s="25">
        <v>12</v>
      </c>
      <c r="F28" s="25">
        <v>5</v>
      </c>
      <c r="G28" s="25">
        <v>41</v>
      </c>
      <c r="H28" s="25">
        <v>10</v>
      </c>
      <c r="I28" s="7">
        <f t="shared" si="0"/>
        <v>86</v>
      </c>
      <c r="J28" s="8">
        <f t="shared" si="1"/>
        <v>6.388826981650695E-3</v>
      </c>
      <c r="K28" s="1"/>
      <c r="L28" s="1"/>
      <c r="M28" s="1"/>
      <c r="N28" s="1"/>
      <c r="O28" s="1"/>
      <c r="P28" s="1"/>
    </row>
    <row r="29" spans="1:16" ht="23.1" customHeight="1" x14ac:dyDescent="0.35">
      <c r="A29" s="20"/>
      <c r="B29" s="5">
        <v>20</v>
      </c>
      <c r="C29" s="28" t="s">
        <v>57</v>
      </c>
      <c r="D29" s="25">
        <v>35</v>
      </c>
      <c r="E29" s="25">
        <v>1</v>
      </c>
      <c r="F29" s="25">
        <v>10</v>
      </c>
      <c r="G29" s="25">
        <v>9</v>
      </c>
      <c r="H29" s="25">
        <v>23</v>
      </c>
      <c r="I29" s="7">
        <f t="shared" si="0"/>
        <v>78</v>
      </c>
      <c r="J29" s="8">
        <f t="shared" si="1"/>
        <v>5.7945174949855134E-3</v>
      </c>
      <c r="K29" s="1"/>
      <c r="L29" s="1"/>
      <c r="M29" s="1"/>
      <c r="N29" s="1"/>
      <c r="O29" s="1"/>
      <c r="P29" s="1"/>
    </row>
    <row r="30" spans="1:16" ht="23.1" customHeight="1" x14ac:dyDescent="0.35">
      <c r="A30" s="20"/>
      <c r="B30" s="5">
        <v>21</v>
      </c>
      <c r="C30" s="28" t="s">
        <v>88</v>
      </c>
      <c r="D30" s="25">
        <v>10</v>
      </c>
      <c r="E30" s="25">
        <v>11</v>
      </c>
      <c r="F30" s="25">
        <v>25</v>
      </c>
      <c r="G30" s="25">
        <v>12</v>
      </c>
      <c r="H30" s="25">
        <v>7</v>
      </c>
      <c r="I30" s="7">
        <f t="shared" si="0"/>
        <v>65</v>
      </c>
      <c r="J30" s="8">
        <f t="shared" si="1"/>
        <v>4.8287645791545951E-3</v>
      </c>
      <c r="K30" s="1"/>
      <c r="L30" s="1"/>
      <c r="M30" s="1"/>
      <c r="N30" s="1"/>
      <c r="O30" s="1"/>
      <c r="P30" s="1"/>
    </row>
    <row r="31" spans="1:16" ht="23.1" customHeight="1" x14ac:dyDescent="0.35">
      <c r="A31" s="20"/>
      <c r="B31" s="5">
        <v>22</v>
      </c>
      <c r="C31" s="28" t="s">
        <v>49</v>
      </c>
      <c r="D31" s="25">
        <v>22</v>
      </c>
      <c r="E31" s="25">
        <v>5</v>
      </c>
      <c r="F31" s="25">
        <v>9</v>
      </c>
      <c r="G31" s="25">
        <v>4</v>
      </c>
      <c r="H31" s="25">
        <v>7</v>
      </c>
      <c r="I31" s="7">
        <f t="shared" si="0"/>
        <v>47</v>
      </c>
      <c r="J31" s="8">
        <f t="shared" si="1"/>
        <v>3.4915682341579378E-3</v>
      </c>
      <c r="K31" s="1"/>
      <c r="L31" s="1"/>
      <c r="M31" s="1"/>
      <c r="N31" s="1"/>
      <c r="O31" s="1"/>
      <c r="P31" s="1"/>
    </row>
    <row r="32" spans="1:16" ht="23.1" customHeight="1" x14ac:dyDescent="0.35">
      <c r="A32" s="20"/>
      <c r="B32" s="5">
        <v>23</v>
      </c>
      <c r="C32" s="28" t="s">
        <v>70</v>
      </c>
      <c r="D32" s="25">
        <v>23</v>
      </c>
      <c r="E32" s="25">
        <v>0</v>
      </c>
      <c r="F32" s="25">
        <v>8</v>
      </c>
      <c r="G32" s="25">
        <v>2</v>
      </c>
      <c r="H32" s="25">
        <v>7</v>
      </c>
      <c r="I32" s="7">
        <f t="shared" si="0"/>
        <v>40</v>
      </c>
      <c r="J32" s="8">
        <f t="shared" si="1"/>
        <v>2.9715474333259044E-3</v>
      </c>
      <c r="K32" s="1"/>
      <c r="L32" s="1"/>
      <c r="M32" s="1"/>
      <c r="N32" s="1"/>
      <c r="O32" s="1"/>
      <c r="P32" s="1"/>
    </row>
    <row r="33" spans="1:16" ht="23.1" customHeight="1" x14ac:dyDescent="0.35">
      <c r="A33" s="20"/>
      <c r="B33" s="5">
        <v>24</v>
      </c>
      <c r="C33" s="28" t="s">
        <v>81</v>
      </c>
      <c r="D33" s="25">
        <v>8</v>
      </c>
      <c r="E33" s="25">
        <v>7</v>
      </c>
      <c r="F33" s="25">
        <v>8</v>
      </c>
      <c r="G33" s="25">
        <v>1</v>
      </c>
      <c r="H33" s="25">
        <v>9</v>
      </c>
      <c r="I33" s="7">
        <f t="shared" si="0"/>
        <v>33</v>
      </c>
      <c r="J33" s="8">
        <f t="shared" si="1"/>
        <v>2.4515266324938714E-3</v>
      </c>
      <c r="K33" s="1"/>
      <c r="L33" s="1"/>
      <c r="M33" s="1"/>
      <c r="N33" s="1"/>
      <c r="O33" s="1"/>
      <c r="P33" s="1"/>
    </row>
    <row r="34" spans="1:16" ht="23.1" customHeight="1" x14ac:dyDescent="0.35">
      <c r="A34" s="20"/>
      <c r="B34" s="5">
        <v>25</v>
      </c>
      <c r="C34" s="28" t="s">
        <v>59</v>
      </c>
      <c r="D34" s="25">
        <v>14</v>
      </c>
      <c r="E34" s="25">
        <v>1</v>
      </c>
      <c r="F34" s="25">
        <v>6</v>
      </c>
      <c r="G34" s="25">
        <v>0</v>
      </c>
      <c r="H34" s="25">
        <v>7</v>
      </c>
      <c r="I34" s="7">
        <f t="shared" si="0"/>
        <v>28</v>
      </c>
      <c r="J34" s="8">
        <f t="shared" si="1"/>
        <v>2.0800832033281333E-3</v>
      </c>
      <c r="K34" s="1"/>
      <c r="L34" s="1"/>
      <c r="M34" s="1"/>
      <c r="N34" s="1"/>
      <c r="O34" s="1"/>
      <c r="P34" s="1"/>
    </row>
    <row r="35" spans="1:16" ht="23.1" customHeight="1" x14ac:dyDescent="0.35">
      <c r="A35" s="20"/>
      <c r="B35" s="5">
        <v>26</v>
      </c>
      <c r="C35" s="28" t="s">
        <v>55</v>
      </c>
      <c r="D35" s="25">
        <v>3</v>
      </c>
      <c r="E35" s="25">
        <v>0</v>
      </c>
      <c r="F35" s="25">
        <v>6</v>
      </c>
      <c r="G35" s="25">
        <v>10</v>
      </c>
      <c r="H35" s="25">
        <v>3</v>
      </c>
      <c r="I35" s="7">
        <f t="shared" si="0"/>
        <v>22</v>
      </c>
      <c r="J35" s="8">
        <f t="shared" si="1"/>
        <v>1.6343510883292474E-3</v>
      </c>
      <c r="K35" s="1"/>
      <c r="L35" s="1"/>
      <c r="M35" s="1"/>
      <c r="N35" s="1"/>
      <c r="O35" s="1"/>
      <c r="P35" s="1"/>
    </row>
    <row r="36" spans="1:16" ht="23.1" customHeight="1" x14ac:dyDescent="0.35">
      <c r="A36" s="20"/>
      <c r="B36" s="5">
        <v>27</v>
      </c>
      <c r="C36" s="28" t="s">
        <v>143</v>
      </c>
      <c r="D36" s="25">
        <v>4</v>
      </c>
      <c r="E36" s="25">
        <v>0</v>
      </c>
      <c r="F36" s="25">
        <v>0</v>
      </c>
      <c r="G36" s="25">
        <v>1</v>
      </c>
      <c r="H36" s="25">
        <v>15</v>
      </c>
      <c r="I36" s="7">
        <f t="shared" si="0"/>
        <v>20</v>
      </c>
      <c r="J36" s="8">
        <f t="shared" si="1"/>
        <v>1.4857737166629522E-3</v>
      </c>
      <c r="K36" s="1"/>
      <c r="L36" s="1"/>
      <c r="M36" s="1"/>
      <c r="N36" s="1"/>
      <c r="O36" s="1"/>
      <c r="P36" s="1"/>
    </row>
    <row r="37" spans="1:16" ht="23.1" customHeight="1" x14ac:dyDescent="0.35">
      <c r="A37" s="20"/>
      <c r="B37" s="5">
        <v>28</v>
      </c>
      <c r="C37" s="28" t="s">
        <v>69</v>
      </c>
      <c r="D37" s="25">
        <v>15</v>
      </c>
      <c r="E37" s="25">
        <v>0</v>
      </c>
      <c r="F37" s="25">
        <v>0</v>
      </c>
      <c r="G37" s="25">
        <v>0</v>
      </c>
      <c r="H37" s="25">
        <v>3</v>
      </c>
      <c r="I37" s="7">
        <f t="shared" si="0"/>
        <v>18</v>
      </c>
      <c r="J37" s="8">
        <f t="shared" si="1"/>
        <v>1.337196344996657E-3</v>
      </c>
      <c r="K37" s="1"/>
      <c r="L37" s="1"/>
      <c r="M37" s="1"/>
      <c r="N37" s="1"/>
      <c r="O37" s="1"/>
      <c r="P37" s="1"/>
    </row>
    <row r="38" spans="1:16" ht="23.1" customHeight="1" x14ac:dyDescent="0.35">
      <c r="A38" s="20"/>
      <c r="B38" s="5">
        <v>29</v>
      </c>
      <c r="C38" s="28" t="s">
        <v>146</v>
      </c>
      <c r="D38" s="25">
        <v>10</v>
      </c>
      <c r="E38" s="25">
        <v>1</v>
      </c>
      <c r="F38" s="25">
        <v>0</v>
      </c>
      <c r="G38" s="25">
        <v>0</v>
      </c>
      <c r="H38" s="25">
        <v>0</v>
      </c>
      <c r="I38" s="7">
        <f t="shared" si="0"/>
        <v>11</v>
      </c>
      <c r="J38" s="8">
        <f t="shared" si="1"/>
        <v>8.1717554416462369E-4</v>
      </c>
      <c r="K38" s="1"/>
      <c r="L38" s="1"/>
      <c r="M38" s="1"/>
      <c r="N38" s="1"/>
      <c r="O38" s="1"/>
      <c r="P38" s="1"/>
    </row>
    <row r="39" spans="1:16" ht="23.1" customHeight="1" x14ac:dyDescent="0.35">
      <c r="A39" s="20"/>
      <c r="B39" s="5">
        <v>30</v>
      </c>
      <c r="C39" s="28" t="s">
        <v>47</v>
      </c>
      <c r="D39" s="25">
        <v>1</v>
      </c>
      <c r="E39" s="25">
        <v>0</v>
      </c>
      <c r="F39" s="25">
        <v>0</v>
      </c>
      <c r="G39" s="25">
        <v>2</v>
      </c>
      <c r="H39" s="25">
        <v>7</v>
      </c>
      <c r="I39" s="7">
        <f t="shared" si="0"/>
        <v>10</v>
      </c>
      <c r="J39" s="8">
        <f t="shared" si="1"/>
        <v>7.428868583314761E-4</v>
      </c>
      <c r="K39" s="1"/>
      <c r="L39" s="1"/>
      <c r="M39" s="1"/>
      <c r="N39" s="1"/>
      <c r="O39" s="1"/>
      <c r="P39" s="1"/>
    </row>
    <row r="40" spans="1:16" ht="23.1" customHeight="1" x14ac:dyDescent="0.35">
      <c r="A40" s="20"/>
      <c r="B40" s="5">
        <v>31</v>
      </c>
      <c r="C40" s="28" t="s">
        <v>71</v>
      </c>
      <c r="D40" s="25">
        <v>4</v>
      </c>
      <c r="E40" s="25">
        <v>1</v>
      </c>
      <c r="F40" s="25">
        <v>1</v>
      </c>
      <c r="G40" s="25">
        <v>0</v>
      </c>
      <c r="H40" s="25">
        <v>2</v>
      </c>
      <c r="I40" s="7">
        <f t="shared" si="0"/>
        <v>8</v>
      </c>
      <c r="J40" s="8">
        <f t="shared" si="1"/>
        <v>5.9430948666518092E-4</v>
      </c>
      <c r="K40" s="1"/>
      <c r="L40" s="1"/>
      <c r="M40" s="1"/>
      <c r="N40" s="1"/>
      <c r="O40" s="1"/>
      <c r="P40" s="1"/>
    </row>
    <row r="41" spans="1:16" ht="23.1" customHeight="1" x14ac:dyDescent="0.35">
      <c r="A41" s="20"/>
      <c r="B41" s="5">
        <v>32</v>
      </c>
      <c r="C41" s="28" t="s">
        <v>67</v>
      </c>
      <c r="D41" s="25">
        <v>0</v>
      </c>
      <c r="E41" s="25">
        <v>0</v>
      </c>
      <c r="F41" s="25">
        <v>0</v>
      </c>
      <c r="G41" s="25">
        <v>0</v>
      </c>
      <c r="H41" s="25">
        <v>8</v>
      </c>
      <c r="I41" s="7">
        <f t="shared" si="0"/>
        <v>8</v>
      </c>
      <c r="J41" s="8">
        <f t="shared" si="1"/>
        <v>5.9430948666518092E-4</v>
      </c>
      <c r="K41" s="1"/>
      <c r="L41" s="1"/>
      <c r="M41" s="1"/>
      <c r="N41" s="1"/>
      <c r="O41" s="1"/>
      <c r="P41" s="1"/>
    </row>
    <row r="42" spans="1:16" ht="23.1" customHeight="1" x14ac:dyDescent="0.35">
      <c r="A42" s="20"/>
      <c r="B42" s="5">
        <v>33</v>
      </c>
      <c r="C42" s="28" t="s">
        <v>56</v>
      </c>
      <c r="D42" s="25">
        <v>2</v>
      </c>
      <c r="E42" s="25">
        <v>0</v>
      </c>
      <c r="F42" s="25">
        <v>1</v>
      </c>
      <c r="G42" s="25">
        <v>0</v>
      </c>
      <c r="H42" s="25">
        <v>3</v>
      </c>
      <c r="I42" s="7">
        <f t="shared" si="0"/>
        <v>6</v>
      </c>
      <c r="J42" s="8">
        <f t="shared" si="1"/>
        <v>4.4573211499888569E-4</v>
      </c>
      <c r="K42" s="1"/>
      <c r="L42" s="1"/>
      <c r="M42" s="1"/>
      <c r="N42" s="1"/>
      <c r="O42" s="1"/>
      <c r="P42" s="1"/>
    </row>
    <row r="43" spans="1:16" ht="23.1" customHeight="1" x14ac:dyDescent="0.35">
      <c r="A43" s="20"/>
      <c r="B43" s="5">
        <v>34</v>
      </c>
      <c r="C43" s="28" t="s">
        <v>52</v>
      </c>
      <c r="D43" s="25">
        <v>1</v>
      </c>
      <c r="E43" s="25">
        <v>0</v>
      </c>
      <c r="F43" s="25">
        <v>2</v>
      </c>
      <c r="G43" s="25">
        <v>1</v>
      </c>
      <c r="H43" s="25">
        <v>0</v>
      </c>
      <c r="I43" s="7">
        <f t="shared" si="0"/>
        <v>4</v>
      </c>
      <c r="J43" s="8">
        <f t="shared" si="1"/>
        <v>2.9715474333259046E-4</v>
      </c>
      <c r="K43" s="1"/>
      <c r="L43" s="1"/>
      <c r="M43" s="1"/>
      <c r="N43" s="1"/>
      <c r="O43" s="1"/>
      <c r="P43" s="1"/>
    </row>
    <row r="44" spans="1:16" ht="23.1" customHeight="1" x14ac:dyDescent="0.35">
      <c r="A44" s="20"/>
      <c r="B44" s="5">
        <v>35</v>
      </c>
      <c r="C44" s="28" t="s">
        <v>66</v>
      </c>
      <c r="D44" s="25">
        <v>0</v>
      </c>
      <c r="E44" s="25">
        <v>0</v>
      </c>
      <c r="F44" s="25">
        <v>2</v>
      </c>
      <c r="G44" s="25">
        <v>0</v>
      </c>
      <c r="H44" s="25">
        <v>1</v>
      </c>
      <c r="I44" s="7">
        <f t="shared" si="0"/>
        <v>3</v>
      </c>
      <c r="J44" s="8">
        <f t="shared" si="1"/>
        <v>2.2286605749944285E-4</v>
      </c>
      <c r="K44" s="1"/>
      <c r="L44" s="1"/>
      <c r="M44" s="1"/>
      <c r="N44" s="1"/>
      <c r="O44" s="1"/>
      <c r="P44" s="1"/>
    </row>
    <row r="45" spans="1:16" ht="23.1" customHeight="1" x14ac:dyDescent="0.35">
      <c r="A45" s="20"/>
      <c r="B45" s="5">
        <v>36</v>
      </c>
      <c r="C45" s="28" t="s">
        <v>101</v>
      </c>
      <c r="D45" s="25">
        <v>1</v>
      </c>
      <c r="E45" s="25">
        <v>0</v>
      </c>
      <c r="F45" s="25">
        <v>0</v>
      </c>
      <c r="G45" s="25">
        <v>0</v>
      </c>
      <c r="H45" s="25">
        <v>1</v>
      </c>
      <c r="I45" s="7">
        <f t="shared" si="0"/>
        <v>2</v>
      </c>
      <c r="J45" s="8">
        <f t="shared" si="1"/>
        <v>1.4857737166629523E-4</v>
      </c>
      <c r="K45" s="1"/>
      <c r="L45" s="1"/>
      <c r="M45" s="1"/>
      <c r="N45" s="1"/>
      <c r="O45" s="1"/>
      <c r="P45" s="1"/>
    </row>
    <row r="46" spans="1:16" ht="23.1" customHeight="1" x14ac:dyDescent="0.35">
      <c r="A46" s="20"/>
      <c r="B46" s="5">
        <v>37</v>
      </c>
      <c r="C46" s="28" t="s">
        <v>189</v>
      </c>
      <c r="D46" s="25">
        <v>1</v>
      </c>
      <c r="E46" s="25">
        <v>0</v>
      </c>
      <c r="F46" s="25">
        <v>0</v>
      </c>
      <c r="G46" s="25">
        <v>1</v>
      </c>
      <c r="H46" s="25">
        <v>0</v>
      </c>
      <c r="I46" s="7">
        <f t="shared" si="0"/>
        <v>2</v>
      </c>
      <c r="J46" s="8">
        <f t="shared" si="1"/>
        <v>1.4857737166629523E-4</v>
      </c>
      <c r="K46" s="1"/>
      <c r="L46" s="1"/>
      <c r="M46" s="1"/>
      <c r="N46" s="1"/>
      <c r="O46" s="1"/>
      <c r="P46" s="1"/>
    </row>
    <row r="47" spans="1:16" ht="23.1" customHeight="1" x14ac:dyDescent="0.35">
      <c r="A47" s="20"/>
      <c r="B47" s="5">
        <v>38</v>
      </c>
      <c r="C47" s="28" t="s">
        <v>58</v>
      </c>
      <c r="D47" s="25">
        <v>0</v>
      </c>
      <c r="E47" s="25">
        <v>0</v>
      </c>
      <c r="F47" s="25">
        <v>0</v>
      </c>
      <c r="G47" s="25">
        <v>0</v>
      </c>
      <c r="H47" s="25">
        <v>1</v>
      </c>
      <c r="I47" s="7">
        <f t="shared" si="0"/>
        <v>1</v>
      </c>
      <c r="J47" s="8">
        <f t="shared" si="1"/>
        <v>7.4288685833147615E-5</v>
      </c>
      <c r="K47" s="1"/>
      <c r="L47" s="1"/>
      <c r="M47" s="1"/>
      <c r="N47" s="1"/>
      <c r="O47" s="1"/>
      <c r="P47" s="1"/>
    </row>
    <row r="48" spans="1:16" ht="23.1" customHeight="1" x14ac:dyDescent="0.35">
      <c r="A48" s="20"/>
      <c r="B48" s="5">
        <v>39</v>
      </c>
      <c r="C48" s="28" t="s">
        <v>147</v>
      </c>
      <c r="D48" s="25">
        <v>1</v>
      </c>
      <c r="E48" s="25">
        <v>0</v>
      </c>
      <c r="F48" s="25">
        <v>0</v>
      </c>
      <c r="G48" s="25">
        <v>0</v>
      </c>
      <c r="H48" s="25">
        <v>0</v>
      </c>
      <c r="I48" s="7">
        <f t="shared" si="0"/>
        <v>1</v>
      </c>
      <c r="J48" s="8">
        <f t="shared" si="1"/>
        <v>7.4288685833147615E-5</v>
      </c>
      <c r="K48" s="1"/>
      <c r="L48" s="1"/>
      <c r="M48" s="1"/>
      <c r="N48" s="1"/>
      <c r="O48" s="1"/>
      <c r="P48" s="1"/>
    </row>
    <row r="49" spans="1:16" ht="23.1" customHeight="1" x14ac:dyDescent="0.35">
      <c r="A49" s="20"/>
      <c r="B49" s="5">
        <v>40</v>
      </c>
      <c r="C49" s="28" t="s">
        <v>89</v>
      </c>
      <c r="D49" s="25">
        <v>1</v>
      </c>
      <c r="E49" s="25">
        <v>0</v>
      </c>
      <c r="F49" s="25">
        <v>0</v>
      </c>
      <c r="G49" s="25">
        <v>0</v>
      </c>
      <c r="H49" s="25">
        <v>0</v>
      </c>
      <c r="I49" s="7">
        <f t="shared" si="0"/>
        <v>1</v>
      </c>
      <c r="J49" s="8">
        <f t="shared" si="1"/>
        <v>7.4288685833147615E-5</v>
      </c>
      <c r="K49" s="1"/>
      <c r="L49" s="1"/>
      <c r="M49" s="1"/>
      <c r="N49" s="1"/>
      <c r="O49" s="1"/>
      <c r="P49" s="1"/>
    </row>
    <row r="50" spans="1:16" ht="23.1" customHeight="1" x14ac:dyDescent="0.35">
      <c r="A50" s="20"/>
      <c r="B50" s="5">
        <v>41</v>
      </c>
      <c r="C50" s="28" t="s">
        <v>191</v>
      </c>
      <c r="D50" s="25">
        <v>0</v>
      </c>
      <c r="E50" s="25">
        <v>1</v>
      </c>
      <c r="F50" s="25">
        <v>0</v>
      </c>
      <c r="G50" s="25">
        <v>0</v>
      </c>
      <c r="H50" s="25">
        <v>0</v>
      </c>
      <c r="I50" s="7">
        <f t="shared" si="0"/>
        <v>1</v>
      </c>
      <c r="J50" s="8">
        <f t="shared" si="1"/>
        <v>7.4288685833147615E-5</v>
      </c>
      <c r="K50" s="1"/>
      <c r="L50" s="1"/>
      <c r="M50" s="1"/>
      <c r="N50" s="1"/>
      <c r="O50" s="1"/>
      <c r="P50" s="1"/>
    </row>
    <row r="51" spans="1:16" ht="23.1" customHeight="1" x14ac:dyDescent="0.35">
      <c r="A51" s="20"/>
      <c r="B51" s="5">
        <v>42</v>
      </c>
      <c r="C51" s="28" t="s">
        <v>76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7">
        <f t="shared" si="0"/>
        <v>0</v>
      </c>
      <c r="J51" s="8">
        <f t="shared" si="1"/>
        <v>0</v>
      </c>
      <c r="K51" s="1"/>
      <c r="L51" s="1"/>
      <c r="M51" s="1"/>
      <c r="N51" s="1"/>
      <c r="O51" s="1"/>
      <c r="P51" s="1"/>
    </row>
    <row r="52" spans="1:16" ht="23.1" customHeight="1" x14ac:dyDescent="0.35">
      <c r="A52" s="20"/>
      <c r="B52" s="5">
        <v>43</v>
      </c>
      <c r="C52" s="28" t="s">
        <v>144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7">
        <f t="shared" si="0"/>
        <v>0</v>
      </c>
      <c r="J52" s="8">
        <f t="shared" si="1"/>
        <v>0</v>
      </c>
      <c r="K52" s="1"/>
      <c r="L52" s="1"/>
      <c r="M52" s="1"/>
      <c r="N52" s="1"/>
      <c r="O52" s="1"/>
      <c r="P52" s="1"/>
    </row>
    <row r="53" spans="1:16" ht="23.1" customHeight="1" x14ac:dyDescent="0.35">
      <c r="A53" s="20"/>
      <c r="B53" s="5">
        <v>44</v>
      </c>
      <c r="C53" s="28" t="s">
        <v>68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7">
        <f t="shared" si="0"/>
        <v>0</v>
      </c>
      <c r="J53" s="8">
        <f t="shared" si="1"/>
        <v>0</v>
      </c>
      <c r="K53" s="1"/>
      <c r="L53" s="1"/>
      <c r="M53" s="1"/>
      <c r="N53" s="1"/>
      <c r="O53" s="1"/>
      <c r="P53" s="1"/>
    </row>
    <row r="54" spans="1:16" ht="23.1" customHeight="1" x14ac:dyDescent="0.35">
      <c r="A54" s="20"/>
      <c r="B54" s="5">
        <v>45</v>
      </c>
      <c r="C54" s="28" t="s">
        <v>192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7">
        <f t="shared" si="0"/>
        <v>0</v>
      </c>
      <c r="J54" s="8">
        <f t="shared" si="1"/>
        <v>0</v>
      </c>
      <c r="K54" s="1"/>
      <c r="L54" s="1"/>
      <c r="M54" s="1"/>
      <c r="N54" s="1"/>
      <c r="O54" s="1"/>
      <c r="P54" s="1"/>
    </row>
    <row r="55" spans="1:16" ht="23.1" customHeight="1" x14ac:dyDescent="0.35">
      <c r="A55" s="20"/>
      <c r="B55" s="5"/>
      <c r="C55" s="28" t="s">
        <v>53</v>
      </c>
      <c r="D55" s="25">
        <v>12</v>
      </c>
      <c r="E55" s="25">
        <v>6</v>
      </c>
      <c r="F55" s="25">
        <v>29</v>
      </c>
      <c r="G55" s="25">
        <v>6</v>
      </c>
      <c r="H55" s="25">
        <v>14</v>
      </c>
      <c r="I55" s="7">
        <f t="shared" si="0"/>
        <v>67</v>
      </c>
      <c r="J55" s="8">
        <f t="shared" si="1"/>
        <v>4.9773419508208896E-3</v>
      </c>
      <c r="K55" s="1"/>
      <c r="L55" s="1"/>
      <c r="M55" s="1"/>
      <c r="N55" s="1"/>
      <c r="O55" s="1"/>
      <c r="P55" s="1"/>
    </row>
    <row r="56" spans="1:16" ht="23.1" customHeight="1" x14ac:dyDescent="0.35">
      <c r="A56" s="20"/>
      <c r="B56" s="5"/>
      <c r="C56" s="28" t="s">
        <v>72</v>
      </c>
      <c r="D56" s="25">
        <v>3</v>
      </c>
      <c r="E56" s="25">
        <v>0</v>
      </c>
      <c r="F56" s="25">
        <v>13</v>
      </c>
      <c r="G56" s="25">
        <v>5</v>
      </c>
      <c r="H56" s="25">
        <v>2</v>
      </c>
      <c r="I56" s="7">
        <f t="shared" si="0"/>
        <v>23</v>
      </c>
      <c r="J56" s="8">
        <f t="shared" si="1"/>
        <v>1.7086397741623951E-3</v>
      </c>
      <c r="K56" s="1"/>
      <c r="L56" s="1"/>
      <c r="M56" s="1"/>
      <c r="N56" s="1"/>
      <c r="O56" s="1"/>
      <c r="P56" s="1"/>
    </row>
    <row r="57" spans="1:16" ht="23.1" customHeight="1" thickBot="1" x14ac:dyDescent="0.4">
      <c r="A57" s="1"/>
      <c r="B57" s="71" t="s">
        <v>2</v>
      </c>
      <c r="C57" s="72"/>
      <c r="D57" s="26">
        <f t="shared" ref="D57:J57" si="2">SUM(D10:D56)</f>
        <v>4983</v>
      </c>
      <c r="E57" s="26">
        <f t="shared" si="2"/>
        <v>1640</v>
      </c>
      <c r="F57" s="26">
        <f t="shared" si="2"/>
        <v>1845</v>
      </c>
      <c r="G57" s="26">
        <f t="shared" si="2"/>
        <v>2421</v>
      </c>
      <c r="H57" s="26">
        <f t="shared" si="2"/>
        <v>2572</v>
      </c>
      <c r="I57" s="35">
        <f t="shared" si="2"/>
        <v>13461</v>
      </c>
      <c r="J57" s="9">
        <f t="shared" si="2"/>
        <v>0.99999999999999967</v>
      </c>
      <c r="K57" s="1"/>
      <c r="L57" s="1"/>
      <c r="M57" s="1"/>
      <c r="N57" s="1"/>
      <c r="O57" s="1"/>
      <c r="P57" s="1"/>
    </row>
    <row r="58" spans="1:16" ht="17.25" x14ac:dyDescent="0.35">
      <c r="A58" s="1"/>
      <c r="B58" s="21" t="s">
        <v>84</v>
      </c>
      <c r="C58" s="22"/>
      <c r="D58" s="22"/>
      <c r="E58" s="22"/>
      <c r="F58" s="22"/>
      <c r="G58" s="22"/>
      <c r="H58" s="22"/>
      <c r="I58" s="1"/>
      <c r="J58" s="1"/>
      <c r="K58" s="1"/>
      <c r="L58" s="1"/>
      <c r="M58" s="1"/>
      <c r="N58" s="1"/>
      <c r="O58" s="1"/>
      <c r="P58" s="1"/>
    </row>
  </sheetData>
  <autoFilter ref="B9:J25">
    <sortState ref="B10:J56">
      <sortCondition descending="1" ref="I9:I25"/>
    </sortState>
  </autoFilter>
  <mergeCells count="3">
    <mergeCell ref="B6:J6"/>
    <mergeCell ref="B7:J7"/>
    <mergeCell ref="B57:C57"/>
  </mergeCells>
  <conditionalFormatting sqref="J10:J57">
    <cfRule type="dataBar" priority="1269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{DCB42431-0516-42B1-874D-88B5351FBE34}</x14:id>
        </ext>
      </extLst>
    </cfRule>
    <cfRule type="dataBar" priority="1269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{57D20869-ECE1-4B70-9891-B647ADEDACD1}</x14:id>
        </ext>
      </extLst>
    </cfRule>
  </conditionalFormatting>
  <conditionalFormatting sqref="J10:J57">
    <cfRule type="dataBar" priority="126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{30524B5C-FE5B-43BC-A024-B82BF86DD81B}</x14:id>
        </ext>
      </extLst>
    </cfRule>
    <cfRule type="dataBar" priority="126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{746B3D79-192F-4D1E-8BDC-3A989EDD746D}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B42431-0516-42B1-874D-88B5351FBE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D20869-ECE1-4B70-9891-B647ADEDACD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  <x14:conditionalFormatting xmlns:xm="http://schemas.microsoft.com/office/excel/2006/main">
          <x14:cfRule type="dataBar" id="{30524B5C-FE5B-43BC-A024-B82BF86DD8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6B3D79-192F-4D1E-8BDC-3A989EDD74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5:N58"/>
  <sheetViews>
    <sheetView topLeftCell="A43" workbookViewId="0">
      <selection activeCell="K53" sqref="K53"/>
    </sheetView>
  </sheetViews>
  <sheetFormatPr baseColWidth="10" defaultRowHeight="15" x14ac:dyDescent="0.25"/>
  <cols>
    <col min="1" max="1" width="6.85546875" customWidth="1"/>
    <col min="2" max="2" width="4.7109375" customWidth="1"/>
    <col min="3" max="3" width="39.85546875" customWidth="1"/>
    <col min="4" max="4" width="19.28515625" bestFit="1" customWidth="1"/>
    <col min="5" max="5" width="17.28515625" customWidth="1"/>
    <col min="6" max="6" width="14.28515625" bestFit="1" customWidth="1"/>
    <col min="7" max="7" width="11.5703125" bestFit="1" customWidth="1"/>
    <col min="8" max="8" width="13.7109375" customWidth="1"/>
    <col min="9" max="9" width="3.4257812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20.25" customHeight="1" x14ac:dyDescent="0.25">
      <c r="B6" s="66" t="s">
        <v>92</v>
      </c>
      <c r="C6" s="66"/>
      <c r="D6" s="66"/>
      <c r="E6" s="66"/>
      <c r="F6" s="66"/>
      <c r="G6" s="66"/>
      <c r="H6" s="66"/>
      <c r="I6" s="23"/>
      <c r="J6" s="23"/>
      <c r="K6" s="23"/>
      <c r="L6" s="23"/>
      <c r="M6" s="23"/>
      <c r="N6" s="23"/>
    </row>
    <row r="7" spans="1:14" ht="15.75" x14ac:dyDescent="0.3">
      <c r="B7" s="70" t="str">
        <f>TITULOS!C8</f>
        <v xml:space="preserve"> ENERO-DICIEMBRE DE 2022</v>
      </c>
      <c r="C7" s="70"/>
      <c r="D7" s="70"/>
      <c r="E7" s="70"/>
      <c r="F7" s="70"/>
      <c r="G7" s="70"/>
      <c r="H7" s="70"/>
      <c r="I7" s="24"/>
      <c r="J7" s="24"/>
      <c r="K7" s="24"/>
      <c r="L7" s="24"/>
      <c r="M7" s="24"/>
      <c r="N7" s="24"/>
    </row>
    <row r="8" spans="1:14" ht="18.7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3.75" customHeight="1" x14ac:dyDescent="0.35">
      <c r="A9" s="1"/>
      <c r="B9" s="11" t="s">
        <v>1</v>
      </c>
      <c r="C9" s="12" t="str">
        <f>TITULOS!C12</f>
        <v>Delitos</v>
      </c>
      <c r="D9" s="13" t="s">
        <v>17</v>
      </c>
      <c r="E9" s="29" t="s">
        <v>139</v>
      </c>
      <c r="F9" s="13" t="s">
        <v>8</v>
      </c>
      <c r="G9" s="13" t="str">
        <f>TITULOS!C13</f>
        <v>Total</v>
      </c>
      <c r="H9" s="14" t="str">
        <f>TITULOS!C14</f>
        <v>%</v>
      </c>
      <c r="I9" s="1"/>
      <c r="J9" s="1"/>
      <c r="K9" s="1"/>
      <c r="L9" s="1"/>
      <c r="M9" s="1"/>
      <c r="N9" s="1"/>
    </row>
    <row r="10" spans="1:14" ht="23.1" customHeight="1" x14ac:dyDescent="0.35">
      <c r="A10" s="20"/>
      <c r="B10" s="5">
        <v>1</v>
      </c>
      <c r="C10" s="27" t="s">
        <v>54</v>
      </c>
      <c r="D10" s="25">
        <v>644</v>
      </c>
      <c r="E10" s="25">
        <v>235</v>
      </c>
      <c r="F10" s="25">
        <v>145</v>
      </c>
      <c r="G10" s="7">
        <f t="shared" ref="G10:G56" si="0">SUM(D10:F10)</f>
        <v>1024</v>
      </c>
      <c r="H10" s="8">
        <f t="shared" ref="H10:H56" si="1">G10/$G$57</f>
        <v>0.16803413193304889</v>
      </c>
      <c r="I10" s="1"/>
      <c r="J10" s="1"/>
      <c r="K10" s="1"/>
      <c r="L10" s="1"/>
      <c r="M10" s="1"/>
      <c r="N10" s="1"/>
    </row>
    <row r="11" spans="1:14" ht="23.1" customHeight="1" x14ac:dyDescent="0.35">
      <c r="A11" s="20"/>
      <c r="B11" s="5">
        <v>2</v>
      </c>
      <c r="C11" s="27" t="s">
        <v>60</v>
      </c>
      <c r="D11" s="25">
        <v>756</v>
      </c>
      <c r="E11" s="25">
        <v>187</v>
      </c>
      <c r="F11" s="25">
        <v>18</v>
      </c>
      <c r="G11" s="7">
        <f t="shared" si="0"/>
        <v>961</v>
      </c>
      <c r="H11" s="8">
        <f t="shared" si="1"/>
        <v>0.15769609451919922</v>
      </c>
      <c r="I11" s="1"/>
      <c r="J11" s="1"/>
      <c r="K11" s="1"/>
      <c r="L11" s="1"/>
      <c r="M11" s="1"/>
      <c r="N11" s="1"/>
    </row>
    <row r="12" spans="1:14" ht="23.1" customHeight="1" x14ac:dyDescent="0.35">
      <c r="A12" s="20"/>
      <c r="B12" s="5">
        <v>3</v>
      </c>
      <c r="C12" s="27" t="s">
        <v>86</v>
      </c>
      <c r="D12" s="25">
        <v>279</v>
      </c>
      <c r="E12" s="25">
        <v>257</v>
      </c>
      <c r="F12" s="25">
        <v>270</v>
      </c>
      <c r="G12" s="7">
        <f t="shared" si="0"/>
        <v>806</v>
      </c>
      <c r="H12" s="8">
        <f t="shared" si="1"/>
        <v>0.13226124056448965</v>
      </c>
      <c r="I12" s="1"/>
      <c r="J12" s="1"/>
      <c r="K12" s="1"/>
      <c r="L12" s="1"/>
      <c r="M12" s="1"/>
      <c r="N12" s="1"/>
    </row>
    <row r="13" spans="1:14" ht="23.1" customHeight="1" x14ac:dyDescent="0.35">
      <c r="A13" s="20"/>
      <c r="B13" s="5">
        <v>4</v>
      </c>
      <c r="C13" s="27" t="s">
        <v>73</v>
      </c>
      <c r="D13" s="25">
        <v>132</v>
      </c>
      <c r="E13" s="25">
        <v>210</v>
      </c>
      <c r="F13" s="25">
        <v>270</v>
      </c>
      <c r="G13" s="7">
        <f t="shared" si="0"/>
        <v>612</v>
      </c>
      <c r="H13" s="8">
        <f t="shared" si="1"/>
        <v>0.10042664916311125</v>
      </c>
      <c r="I13" s="1"/>
      <c r="J13" s="1"/>
      <c r="K13" s="1"/>
      <c r="L13" s="1"/>
      <c r="M13" s="1"/>
      <c r="N13" s="1"/>
    </row>
    <row r="14" spans="1:14" ht="23.1" customHeight="1" x14ac:dyDescent="0.35">
      <c r="A14" s="20"/>
      <c r="B14" s="5">
        <v>5</v>
      </c>
      <c r="C14" s="27" t="s">
        <v>75</v>
      </c>
      <c r="D14" s="25">
        <v>398</v>
      </c>
      <c r="E14" s="25">
        <v>128</v>
      </c>
      <c r="F14" s="25">
        <v>25</v>
      </c>
      <c r="G14" s="7">
        <f t="shared" si="0"/>
        <v>551</v>
      </c>
      <c r="H14" s="8">
        <f t="shared" si="1"/>
        <v>9.0416803413193303E-2</v>
      </c>
      <c r="I14" s="1"/>
      <c r="J14" s="1"/>
      <c r="K14" s="1"/>
      <c r="L14" s="1"/>
      <c r="M14" s="1"/>
      <c r="N14" s="1"/>
    </row>
    <row r="15" spans="1:14" ht="23.1" customHeight="1" x14ac:dyDescent="0.35">
      <c r="A15" s="20"/>
      <c r="B15" s="5">
        <v>6</v>
      </c>
      <c r="C15" s="27" t="s">
        <v>50</v>
      </c>
      <c r="D15" s="25">
        <v>205</v>
      </c>
      <c r="E15" s="25">
        <v>146</v>
      </c>
      <c r="F15" s="25">
        <v>65</v>
      </c>
      <c r="G15" s="7">
        <f t="shared" si="0"/>
        <v>416</v>
      </c>
      <c r="H15" s="8">
        <f t="shared" si="1"/>
        <v>6.8263866097801121E-2</v>
      </c>
      <c r="I15" s="1"/>
      <c r="J15" s="1"/>
      <c r="K15" s="1"/>
      <c r="L15" s="1"/>
      <c r="M15" s="1"/>
      <c r="N15" s="1"/>
    </row>
    <row r="16" spans="1:14" ht="23.1" customHeight="1" x14ac:dyDescent="0.35">
      <c r="A16" s="20"/>
      <c r="B16" s="5">
        <v>7</v>
      </c>
      <c r="C16" s="27" t="s">
        <v>74</v>
      </c>
      <c r="D16" s="25">
        <v>84</v>
      </c>
      <c r="E16" s="25">
        <v>101</v>
      </c>
      <c r="F16" s="25">
        <v>25</v>
      </c>
      <c r="G16" s="7">
        <f t="shared" si="0"/>
        <v>210</v>
      </c>
      <c r="H16" s="8">
        <f t="shared" si="1"/>
        <v>3.4460124712832295E-2</v>
      </c>
      <c r="I16" s="1"/>
      <c r="J16" s="1"/>
      <c r="K16" s="1"/>
      <c r="L16" s="1"/>
      <c r="M16" s="1"/>
      <c r="N16" s="1"/>
    </row>
    <row r="17" spans="1:14" ht="23.1" customHeight="1" x14ac:dyDescent="0.35">
      <c r="A17" s="20"/>
      <c r="B17" s="5">
        <v>8</v>
      </c>
      <c r="C17" s="27" t="s">
        <v>46</v>
      </c>
      <c r="D17" s="25">
        <v>120</v>
      </c>
      <c r="E17" s="25">
        <v>37</v>
      </c>
      <c r="F17" s="25">
        <v>36</v>
      </c>
      <c r="G17" s="7">
        <f t="shared" si="0"/>
        <v>193</v>
      </c>
      <c r="H17" s="8">
        <f t="shared" si="1"/>
        <v>3.1670495569412538E-2</v>
      </c>
      <c r="I17" s="1"/>
      <c r="J17" s="1"/>
      <c r="K17" s="1"/>
      <c r="L17" s="1"/>
      <c r="M17" s="1"/>
      <c r="N17" s="1"/>
    </row>
    <row r="18" spans="1:14" ht="23.1" customHeight="1" x14ac:dyDescent="0.35">
      <c r="A18" s="20"/>
      <c r="B18" s="5">
        <v>9</v>
      </c>
      <c r="C18" s="27" t="s">
        <v>142</v>
      </c>
      <c r="D18" s="25">
        <v>115</v>
      </c>
      <c r="E18" s="25">
        <v>52</v>
      </c>
      <c r="F18" s="25">
        <v>15</v>
      </c>
      <c r="G18" s="7">
        <f t="shared" si="0"/>
        <v>182</v>
      </c>
      <c r="H18" s="8">
        <f t="shared" si="1"/>
        <v>2.9865441417787988E-2</v>
      </c>
      <c r="I18" s="1"/>
      <c r="J18" s="1"/>
      <c r="K18" s="1"/>
      <c r="L18" s="1"/>
      <c r="M18" s="1"/>
      <c r="N18" s="1"/>
    </row>
    <row r="19" spans="1:14" ht="23.1" customHeight="1" x14ac:dyDescent="0.35">
      <c r="A19" s="20"/>
      <c r="B19" s="5">
        <v>10</v>
      </c>
      <c r="C19" s="27" t="s">
        <v>185</v>
      </c>
      <c r="D19" s="25">
        <v>87</v>
      </c>
      <c r="E19" s="25">
        <v>24</v>
      </c>
      <c r="F19" s="25">
        <v>27</v>
      </c>
      <c r="G19" s="7">
        <f t="shared" si="0"/>
        <v>138</v>
      </c>
      <c r="H19" s="8">
        <f t="shared" si="1"/>
        <v>2.2645224811289794E-2</v>
      </c>
      <c r="I19" s="1"/>
      <c r="J19" s="1"/>
      <c r="K19" s="1"/>
      <c r="L19" s="1"/>
      <c r="M19" s="1"/>
      <c r="N19" s="1"/>
    </row>
    <row r="20" spans="1:14" ht="23.1" customHeight="1" x14ac:dyDescent="0.35">
      <c r="A20" s="20"/>
      <c r="B20" s="5">
        <v>11</v>
      </c>
      <c r="C20" s="27" t="s">
        <v>43</v>
      </c>
      <c r="D20" s="25">
        <v>67</v>
      </c>
      <c r="E20" s="25">
        <v>18</v>
      </c>
      <c r="F20" s="25">
        <v>23</v>
      </c>
      <c r="G20" s="7">
        <f t="shared" si="0"/>
        <v>108</v>
      </c>
      <c r="H20" s="8">
        <f t="shared" si="1"/>
        <v>1.7722349852313753E-2</v>
      </c>
      <c r="I20" s="1"/>
      <c r="J20" s="1"/>
      <c r="K20" s="1"/>
      <c r="L20" s="1"/>
      <c r="M20" s="1"/>
      <c r="N20" s="1"/>
    </row>
    <row r="21" spans="1:14" ht="23.1" customHeight="1" x14ac:dyDescent="0.35">
      <c r="A21" s="20"/>
      <c r="B21" s="5">
        <v>12</v>
      </c>
      <c r="C21" s="27" t="s">
        <v>102</v>
      </c>
      <c r="D21" s="25">
        <v>19</v>
      </c>
      <c r="E21" s="25">
        <v>65</v>
      </c>
      <c r="F21" s="25">
        <v>12</v>
      </c>
      <c r="G21" s="7">
        <f t="shared" si="0"/>
        <v>96</v>
      </c>
      <c r="H21" s="8">
        <f t="shared" si="1"/>
        <v>1.5753199868723335E-2</v>
      </c>
      <c r="I21" s="1"/>
      <c r="J21" s="1"/>
      <c r="K21" s="1"/>
      <c r="L21" s="1"/>
      <c r="M21" s="1"/>
      <c r="N21" s="1"/>
    </row>
    <row r="22" spans="1:14" ht="23.1" customHeight="1" x14ac:dyDescent="0.35">
      <c r="A22" s="20"/>
      <c r="B22" s="5">
        <v>13</v>
      </c>
      <c r="C22" s="27" t="s">
        <v>58</v>
      </c>
      <c r="D22" s="25">
        <v>15</v>
      </c>
      <c r="E22" s="25">
        <v>8</v>
      </c>
      <c r="F22" s="25">
        <v>60</v>
      </c>
      <c r="G22" s="7">
        <f t="shared" si="0"/>
        <v>83</v>
      </c>
      <c r="H22" s="8">
        <f t="shared" si="1"/>
        <v>1.3619954053167049E-2</v>
      </c>
      <c r="I22" s="1"/>
      <c r="J22" s="1"/>
      <c r="K22" s="1"/>
      <c r="L22" s="1"/>
      <c r="M22" s="1"/>
      <c r="N22" s="1"/>
    </row>
    <row r="23" spans="1:14" ht="23.1" customHeight="1" x14ac:dyDescent="0.35">
      <c r="A23" s="20"/>
      <c r="B23" s="5">
        <v>14</v>
      </c>
      <c r="C23" s="27" t="s">
        <v>87</v>
      </c>
      <c r="D23" s="25">
        <v>24</v>
      </c>
      <c r="E23" s="25">
        <v>36</v>
      </c>
      <c r="F23" s="25">
        <v>21</v>
      </c>
      <c r="G23" s="7">
        <f t="shared" si="0"/>
        <v>81</v>
      </c>
      <c r="H23" s="8">
        <f t="shared" si="1"/>
        <v>1.3291762389235313E-2</v>
      </c>
      <c r="I23" s="1"/>
      <c r="J23" s="1"/>
      <c r="K23" s="1"/>
      <c r="L23" s="1"/>
      <c r="M23" s="1"/>
      <c r="N23" s="1"/>
    </row>
    <row r="24" spans="1:14" ht="23.1" customHeight="1" x14ac:dyDescent="0.35">
      <c r="A24" s="20"/>
      <c r="B24" s="5">
        <v>15</v>
      </c>
      <c r="C24" s="27" t="s">
        <v>71</v>
      </c>
      <c r="D24" s="25">
        <v>3</v>
      </c>
      <c r="E24" s="25">
        <v>24</v>
      </c>
      <c r="F24" s="25">
        <v>46</v>
      </c>
      <c r="G24" s="7">
        <f t="shared" si="0"/>
        <v>73</v>
      </c>
      <c r="H24" s="8">
        <f t="shared" si="1"/>
        <v>1.197899573350837E-2</v>
      </c>
      <c r="I24" s="1"/>
      <c r="J24" s="1"/>
      <c r="K24" s="1"/>
      <c r="L24" s="1"/>
      <c r="M24" s="1"/>
      <c r="N24" s="1"/>
    </row>
    <row r="25" spans="1:14" ht="23.1" customHeight="1" x14ac:dyDescent="0.35">
      <c r="A25" s="20"/>
      <c r="B25" s="5">
        <v>16</v>
      </c>
      <c r="C25" s="27" t="s">
        <v>99</v>
      </c>
      <c r="D25" s="25">
        <v>10</v>
      </c>
      <c r="E25" s="25">
        <v>40</v>
      </c>
      <c r="F25" s="25">
        <v>16</v>
      </c>
      <c r="G25" s="7">
        <f t="shared" si="0"/>
        <v>66</v>
      </c>
      <c r="H25" s="8">
        <f t="shared" si="1"/>
        <v>1.0830324909747292E-2</v>
      </c>
      <c r="I25" s="1"/>
      <c r="J25" s="1"/>
      <c r="K25" s="1"/>
      <c r="L25" s="1"/>
      <c r="M25" s="1"/>
      <c r="N25" s="1"/>
    </row>
    <row r="26" spans="1:14" ht="23.1" customHeight="1" x14ac:dyDescent="0.35">
      <c r="A26" s="20"/>
      <c r="B26" s="5">
        <v>17</v>
      </c>
      <c r="C26" s="27" t="s">
        <v>48</v>
      </c>
      <c r="D26" s="25">
        <v>23</v>
      </c>
      <c r="E26" s="25">
        <v>19</v>
      </c>
      <c r="F26" s="25">
        <v>14</v>
      </c>
      <c r="G26" s="7">
        <f t="shared" si="0"/>
        <v>56</v>
      </c>
      <c r="H26" s="8">
        <f t="shared" si="1"/>
        <v>9.1893665900886125E-3</v>
      </c>
      <c r="I26" s="1"/>
      <c r="J26" s="1"/>
      <c r="K26" s="1"/>
      <c r="L26" s="1"/>
      <c r="M26" s="1"/>
      <c r="N26" s="1"/>
    </row>
    <row r="27" spans="1:14" ht="23.1" customHeight="1" x14ac:dyDescent="0.35">
      <c r="A27" s="20"/>
      <c r="B27" s="5">
        <v>18</v>
      </c>
      <c r="C27" s="27" t="s">
        <v>44</v>
      </c>
      <c r="D27" s="25">
        <v>29</v>
      </c>
      <c r="E27" s="25">
        <v>16</v>
      </c>
      <c r="F27" s="25">
        <v>6</v>
      </c>
      <c r="G27" s="7">
        <f t="shared" si="0"/>
        <v>51</v>
      </c>
      <c r="H27" s="8">
        <f t="shared" si="1"/>
        <v>8.3688874302592711E-3</v>
      </c>
      <c r="I27" s="1"/>
      <c r="J27" s="1"/>
      <c r="K27" s="1"/>
      <c r="L27" s="1"/>
      <c r="M27" s="1"/>
      <c r="N27" s="1"/>
    </row>
    <row r="28" spans="1:14" ht="23.1" customHeight="1" x14ac:dyDescent="0.35">
      <c r="A28" s="20"/>
      <c r="B28" s="5">
        <v>19</v>
      </c>
      <c r="C28" s="27" t="s">
        <v>57</v>
      </c>
      <c r="D28" s="25">
        <v>38</v>
      </c>
      <c r="E28" s="25">
        <v>1</v>
      </c>
      <c r="F28" s="25">
        <v>5</v>
      </c>
      <c r="G28" s="7">
        <f t="shared" si="0"/>
        <v>44</v>
      </c>
      <c r="H28" s="8">
        <f t="shared" si="1"/>
        <v>7.2202166064981952E-3</v>
      </c>
      <c r="I28" s="1"/>
      <c r="J28" s="1"/>
      <c r="K28" s="1"/>
      <c r="L28" s="1"/>
      <c r="M28" s="1"/>
      <c r="N28" s="1"/>
    </row>
    <row r="29" spans="1:14" ht="23.1" customHeight="1" x14ac:dyDescent="0.35">
      <c r="A29" s="20"/>
      <c r="B29" s="5">
        <v>20</v>
      </c>
      <c r="C29" s="27" t="s">
        <v>45</v>
      </c>
      <c r="D29" s="25">
        <v>5</v>
      </c>
      <c r="E29" s="25">
        <v>29</v>
      </c>
      <c r="F29" s="25">
        <v>5</v>
      </c>
      <c r="G29" s="7">
        <f t="shared" si="0"/>
        <v>39</v>
      </c>
      <c r="H29" s="8">
        <f t="shared" si="1"/>
        <v>6.3997374466688546E-3</v>
      </c>
      <c r="I29" s="1"/>
      <c r="J29" s="1"/>
      <c r="K29" s="1"/>
      <c r="L29" s="1"/>
      <c r="M29" s="1"/>
      <c r="N29" s="1"/>
    </row>
    <row r="30" spans="1:14" ht="23.1" customHeight="1" x14ac:dyDescent="0.35">
      <c r="A30" s="20"/>
      <c r="B30" s="5">
        <v>21</v>
      </c>
      <c r="C30" s="27" t="s">
        <v>145</v>
      </c>
      <c r="D30" s="25">
        <v>13</v>
      </c>
      <c r="E30" s="25">
        <v>8</v>
      </c>
      <c r="F30" s="25">
        <v>17</v>
      </c>
      <c r="G30" s="7">
        <f t="shared" si="0"/>
        <v>38</v>
      </c>
      <c r="H30" s="8">
        <f t="shared" si="1"/>
        <v>6.2356416147029865E-3</v>
      </c>
      <c r="I30" s="1"/>
      <c r="J30" s="1"/>
      <c r="K30" s="1"/>
      <c r="L30" s="1"/>
      <c r="M30" s="1"/>
      <c r="N30" s="1"/>
    </row>
    <row r="31" spans="1:14" ht="23.1" customHeight="1" x14ac:dyDescent="0.35">
      <c r="A31" s="20"/>
      <c r="B31" s="5">
        <v>22</v>
      </c>
      <c r="C31" s="27" t="s">
        <v>59</v>
      </c>
      <c r="D31" s="25">
        <v>12</v>
      </c>
      <c r="E31" s="25">
        <v>10</v>
      </c>
      <c r="F31" s="25">
        <v>7</v>
      </c>
      <c r="G31" s="7">
        <f t="shared" si="0"/>
        <v>29</v>
      </c>
      <c r="H31" s="8">
        <f t="shared" si="1"/>
        <v>4.7587791270101735E-3</v>
      </c>
      <c r="I31" s="1"/>
      <c r="J31" s="1"/>
      <c r="K31" s="1"/>
      <c r="L31" s="1"/>
      <c r="M31" s="1"/>
      <c r="N31" s="1"/>
    </row>
    <row r="32" spans="1:14" ht="23.1" customHeight="1" x14ac:dyDescent="0.35">
      <c r="A32" s="20"/>
      <c r="B32" s="5">
        <v>23</v>
      </c>
      <c r="C32" s="27" t="s">
        <v>49</v>
      </c>
      <c r="D32" s="25">
        <v>12</v>
      </c>
      <c r="E32" s="25">
        <v>11</v>
      </c>
      <c r="F32" s="25">
        <v>5</v>
      </c>
      <c r="G32" s="7">
        <f t="shared" si="0"/>
        <v>28</v>
      </c>
      <c r="H32" s="8">
        <f t="shared" si="1"/>
        <v>4.5946832950443063E-3</v>
      </c>
      <c r="I32" s="1"/>
      <c r="J32" s="1"/>
      <c r="K32" s="1"/>
      <c r="L32" s="1"/>
      <c r="M32" s="1"/>
      <c r="N32" s="1"/>
    </row>
    <row r="33" spans="1:14" ht="23.1" customHeight="1" x14ac:dyDescent="0.35">
      <c r="A33" s="20"/>
      <c r="B33" s="5">
        <v>24</v>
      </c>
      <c r="C33" s="27" t="s">
        <v>51</v>
      </c>
      <c r="D33" s="25">
        <v>13</v>
      </c>
      <c r="E33" s="25">
        <v>6</v>
      </c>
      <c r="F33" s="25">
        <v>5</v>
      </c>
      <c r="G33" s="7">
        <f t="shared" si="0"/>
        <v>24</v>
      </c>
      <c r="H33" s="8">
        <f t="shared" si="1"/>
        <v>3.9382999671808338E-3</v>
      </c>
      <c r="I33" s="1"/>
      <c r="J33" s="1"/>
      <c r="K33" s="1"/>
      <c r="L33" s="1"/>
      <c r="M33" s="1"/>
      <c r="N33" s="1"/>
    </row>
    <row r="34" spans="1:14" ht="23.1" customHeight="1" x14ac:dyDescent="0.35">
      <c r="A34" s="20"/>
      <c r="B34" s="5">
        <v>25</v>
      </c>
      <c r="C34" s="27" t="s">
        <v>81</v>
      </c>
      <c r="D34" s="25">
        <v>13</v>
      </c>
      <c r="E34" s="25">
        <v>8</v>
      </c>
      <c r="F34" s="25">
        <v>0</v>
      </c>
      <c r="G34" s="7">
        <f t="shared" si="0"/>
        <v>21</v>
      </c>
      <c r="H34" s="8">
        <f t="shared" si="1"/>
        <v>3.4460124712832295E-3</v>
      </c>
      <c r="I34" s="1"/>
      <c r="J34" s="1"/>
      <c r="K34" s="1"/>
      <c r="L34" s="1"/>
      <c r="M34" s="1"/>
      <c r="N34" s="1"/>
    </row>
    <row r="35" spans="1:14" ht="23.1" customHeight="1" x14ac:dyDescent="0.35">
      <c r="A35" s="20"/>
      <c r="B35" s="5">
        <v>26</v>
      </c>
      <c r="C35" s="27" t="s">
        <v>88</v>
      </c>
      <c r="D35" s="25">
        <v>6</v>
      </c>
      <c r="E35" s="25">
        <v>4</v>
      </c>
      <c r="F35" s="25">
        <v>11</v>
      </c>
      <c r="G35" s="7">
        <f t="shared" si="0"/>
        <v>21</v>
      </c>
      <c r="H35" s="8">
        <f t="shared" si="1"/>
        <v>3.4460124712832295E-3</v>
      </c>
      <c r="I35" s="1"/>
      <c r="J35" s="1"/>
      <c r="K35" s="1"/>
      <c r="L35" s="1"/>
      <c r="M35" s="1"/>
      <c r="N35" s="1"/>
    </row>
    <row r="36" spans="1:14" ht="23.1" customHeight="1" x14ac:dyDescent="0.35">
      <c r="A36" s="20"/>
      <c r="B36" s="5">
        <v>27</v>
      </c>
      <c r="C36" s="27" t="s">
        <v>55</v>
      </c>
      <c r="D36" s="25">
        <v>3</v>
      </c>
      <c r="E36" s="25">
        <v>5</v>
      </c>
      <c r="F36" s="25">
        <v>7</v>
      </c>
      <c r="G36" s="7">
        <f t="shared" si="0"/>
        <v>15</v>
      </c>
      <c r="H36" s="8">
        <f t="shared" si="1"/>
        <v>2.4614374794880208E-3</v>
      </c>
      <c r="I36" s="1"/>
      <c r="J36" s="1"/>
      <c r="K36" s="1"/>
      <c r="L36" s="1"/>
      <c r="M36" s="1"/>
      <c r="N36" s="1"/>
    </row>
    <row r="37" spans="1:14" ht="23.1" customHeight="1" x14ac:dyDescent="0.35">
      <c r="A37" s="20"/>
      <c r="B37" s="5">
        <v>28</v>
      </c>
      <c r="C37" s="27" t="s">
        <v>143</v>
      </c>
      <c r="D37" s="25">
        <v>2</v>
      </c>
      <c r="E37" s="25">
        <v>5</v>
      </c>
      <c r="F37" s="25">
        <v>1</v>
      </c>
      <c r="G37" s="7">
        <f t="shared" si="0"/>
        <v>8</v>
      </c>
      <c r="H37" s="8">
        <f t="shared" si="1"/>
        <v>1.3127666557269445E-3</v>
      </c>
      <c r="I37" s="1"/>
      <c r="J37" s="1"/>
      <c r="K37" s="1"/>
      <c r="L37" s="1"/>
      <c r="M37" s="1"/>
      <c r="N37" s="1"/>
    </row>
    <row r="38" spans="1:14" ht="23.1" customHeight="1" x14ac:dyDescent="0.35">
      <c r="A38" s="20"/>
      <c r="B38" s="5">
        <v>29</v>
      </c>
      <c r="C38" s="27" t="s">
        <v>47</v>
      </c>
      <c r="D38" s="25">
        <v>2</v>
      </c>
      <c r="E38" s="25">
        <v>4</v>
      </c>
      <c r="F38" s="25">
        <v>0</v>
      </c>
      <c r="G38" s="7">
        <f t="shared" si="0"/>
        <v>6</v>
      </c>
      <c r="H38" s="8">
        <f t="shared" si="1"/>
        <v>9.8457499179520846E-4</v>
      </c>
      <c r="I38" s="1"/>
      <c r="J38" s="1"/>
      <c r="K38" s="1"/>
      <c r="L38" s="1"/>
      <c r="M38" s="1"/>
      <c r="N38" s="1"/>
    </row>
    <row r="39" spans="1:14" ht="23.1" customHeight="1" x14ac:dyDescent="0.35">
      <c r="A39" s="20"/>
      <c r="B39" s="5">
        <v>30</v>
      </c>
      <c r="C39" s="27" t="s">
        <v>67</v>
      </c>
      <c r="D39" s="25">
        <v>1</v>
      </c>
      <c r="E39" s="25">
        <v>2</v>
      </c>
      <c r="F39" s="25">
        <v>2</v>
      </c>
      <c r="G39" s="7">
        <f t="shared" si="0"/>
        <v>5</v>
      </c>
      <c r="H39" s="8">
        <f t="shared" si="1"/>
        <v>8.2047915982934034E-4</v>
      </c>
      <c r="I39" s="1"/>
      <c r="J39" s="1"/>
      <c r="K39" s="1"/>
      <c r="L39" s="1"/>
      <c r="M39" s="1"/>
      <c r="N39" s="1"/>
    </row>
    <row r="40" spans="1:14" ht="23.1" customHeight="1" x14ac:dyDescent="0.35">
      <c r="A40" s="20"/>
      <c r="B40" s="5">
        <v>31</v>
      </c>
      <c r="C40" s="27" t="s">
        <v>52</v>
      </c>
      <c r="D40" s="25">
        <v>2</v>
      </c>
      <c r="E40" s="25">
        <v>1</v>
      </c>
      <c r="F40" s="25">
        <v>2</v>
      </c>
      <c r="G40" s="7">
        <f t="shared" si="0"/>
        <v>5</v>
      </c>
      <c r="H40" s="8">
        <f t="shared" si="1"/>
        <v>8.2047915982934034E-4</v>
      </c>
      <c r="I40" s="1"/>
      <c r="J40" s="1"/>
      <c r="K40" s="1"/>
      <c r="L40" s="1"/>
      <c r="M40" s="1"/>
      <c r="N40" s="1"/>
    </row>
    <row r="41" spans="1:14" ht="23.1" customHeight="1" x14ac:dyDescent="0.35">
      <c r="A41" s="20"/>
      <c r="B41" s="5">
        <v>32</v>
      </c>
      <c r="C41" s="58" t="s">
        <v>56</v>
      </c>
      <c r="D41" s="57">
        <v>1</v>
      </c>
      <c r="E41" s="57">
        <v>1</v>
      </c>
      <c r="F41" s="57">
        <v>0</v>
      </c>
      <c r="G41" s="7">
        <f t="shared" si="0"/>
        <v>2</v>
      </c>
      <c r="H41" s="8">
        <f t="shared" si="1"/>
        <v>3.2819166393173612E-4</v>
      </c>
      <c r="I41" s="1"/>
      <c r="J41" s="1"/>
      <c r="K41" s="1"/>
      <c r="L41" s="1"/>
      <c r="M41" s="1"/>
      <c r="N41" s="1"/>
    </row>
    <row r="42" spans="1:14" ht="23.1" customHeight="1" x14ac:dyDescent="0.35">
      <c r="A42" s="20"/>
      <c r="B42" s="5">
        <v>33</v>
      </c>
      <c r="C42" s="58" t="s">
        <v>69</v>
      </c>
      <c r="D42" s="57">
        <v>0</v>
      </c>
      <c r="E42" s="57">
        <v>1</v>
      </c>
      <c r="F42" s="57">
        <v>0</v>
      </c>
      <c r="G42" s="7">
        <f t="shared" si="0"/>
        <v>1</v>
      </c>
      <c r="H42" s="8">
        <f t="shared" si="1"/>
        <v>1.6409583196586806E-4</v>
      </c>
      <c r="I42" s="1"/>
      <c r="J42" s="1"/>
      <c r="K42" s="1"/>
      <c r="L42" s="1"/>
      <c r="M42" s="1"/>
      <c r="N42" s="1"/>
    </row>
    <row r="43" spans="1:14" ht="23.1" customHeight="1" x14ac:dyDescent="0.35">
      <c r="A43" s="20"/>
      <c r="B43" s="5">
        <v>34</v>
      </c>
      <c r="C43" s="27" t="s">
        <v>70</v>
      </c>
      <c r="D43" s="25">
        <v>0</v>
      </c>
      <c r="E43" s="25">
        <v>1</v>
      </c>
      <c r="F43" s="25">
        <v>0</v>
      </c>
      <c r="G43" s="7">
        <f t="shared" si="0"/>
        <v>1</v>
      </c>
      <c r="H43" s="8">
        <f t="shared" si="1"/>
        <v>1.6409583196586806E-4</v>
      </c>
      <c r="I43" s="1"/>
      <c r="J43" s="1"/>
      <c r="K43" s="1"/>
      <c r="L43" s="1"/>
      <c r="M43" s="1"/>
      <c r="N43" s="1"/>
    </row>
    <row r="44" spans="1:14" ht="23.1" customHeight="1" x14ac:dyDescent="0.35">
      <c r="A44" s="20"/>
      <c r="B44" s="5">
        <v>35</v>
      </c>
      <c r="C44" s="27" t="s">
        <v>147</v>
      </c>
      <c r="D44" s="25">
        <v>1</v>
      </c>
      <c r="E44" s="25">
        <v>0</v>
      </c>
      <c r="F44" s="25">
        <v>0</v>
      </c>
      <c r="G44" s="7">
        <f t="shared" si="0"/>
        <v>1</v>
      </c>
      <c r="H44" s="8">
        <f t="shared" si="1"/>
        <v>1.6409583196586806E-4</v>
      </c>
      <c r="I44" s="1"/>
      <c r="J44" s="1"/>
      <c r="K44" s="1"/>
      <c r="L44" s="1"/>
      <c r="M44" s="1"/>
      <c r="N44" s="1"/>
    </row>
    <row r="45" spans="1:14" ht="23.1" customHeight="1" x14ac:dyDescent="0.35">
      <c r="A45" s="20"/>
      <c r="B45" s="5">
        <v>36</v>
      </c>
      <c r="C45" s="27" t="s">
        <v>144</v>
      </c>
      <c r="D45" s="25">
        <v>0</v>
      </c>
      <c r="E45" s="25">
        <v>1</v>
      </c>
      <c r="F45" s="25">
        <v>0</v>
      </c>
      <c r="G45" s="7">
        <f t="shared" si="0"/>
        <v>1</v>
      </c>
      <c r="H45" s="8">
        <f t="shared" si="1"/>
        <v>1.6409583196586806E-4</v>
      </c>
      <c r="I45" s="1"/>
      <c r="J45" s="1"/>
      <c r="K45" s="1"/>
      <c r="L45" s="1"/>
      <c r="M45" s="1"/>
      <c r="N45" s="1"/>
    </row>
    <row r="46" spans="1:14" ht="23.1" customHeight="1" x14ac:dyDescent="0.35">
      <c r="A46" s="20"/>
      <c r="B46" s="5">
        <v>37</v>
      </c>
      <c r="C46" s="27" t="s">
        <v>146</v>
      </c>
      <c r="D46" s="25">
        <v>1</v>
      </c>
      <c r="E46" s="25">
        <v>0</v>
      </c>
      <c r="F46" s="25">
        <v>0</v>
      </c>
      <c r="G46" s="7">
        <f t="shared" si="0"/>
        <v>1</v>
      </c>
      <c r="H46" s="8">
        <f t="shared" si="1"/>
        <v>1.6409583196586806E-4</v>
      </c>
      <c r="I46" s="1"/>
      <c r="J46" s="1"/>
      <c r="K46" s="1"/>
      <c r="L46" s="1"/>
      <c r="M46" s="1"/>
      <c r="N46" s="1"/>
    </row>
    <row r="47" spans="1:14" ht="23.1" customHeight="1" x14ac:dyDescent="0.35">
      <c r="A47" s="20"/>
      <c r="B47" s="5">
        <v>38</v>
      </c>
      <c r="C47" s="27" t="s">
        <v>191</v>
      </c>
      <c r="D47" s="25">
        <v>1</v>
      </c>
      <c r="E47" s="25">
        <v>0</v>
      </c>
      <c r="F47" s="25">
        <v>0</v>
      </c>
      <c r="G47" s="7">
        <f t="shared" si="0"/>
        <v>1</v>
      </c>
      <c r="H47" s="8">
        <f t="shared" si="1"/>
        <v>1.6409583196586806E-4</v>
      </c>
      <c r="I47" s="1"/>
      <c r="J47" s="1"/>
      <c r="K47" s="1"/>
      <c r="L47" s="1"/>
      <c r="M47" s="1"/>
      <c r="N47" s="1"/>
    </row>
    <row r="48" spans="1:14" ht="23.1" customHeight="1" x14ac:dyDescent="0.35">
      <c r="A48" s="20"/>
      <c r="B48" s="5">
        <v>39</v>
      </c>
      <c r="C48" s="27" t="s">
        <v>76</v>
      </c>
      <c r="D48" s="25">
        <v>0</v>
      </c>
      <c r="E48" s="25">
        <v>0</v>
      </c>
      <c r="F48" s="25">
        <v>0</v>
      </c>
      <c r="G48" s="7">
        <f t="shared" si="0"/>
        <v>0</v>
      </c>
      <c r="H48" s="8">
        <f t="shared" si="1"/>
        <v>0</v>
      </c>
      <c r="I48" s="1"/>
      <c r="J48" s="1"/>
      <c r="K48" s="1"/>
      <c r="L48" s="1"/>
      <c r="M48" s="1"/>
      <c r="N48" s="1"/>
    </row>
    <row r="49" spans="1:14" ht="23.1" customHeight="1" x14ac:dyDescent="0.35">
      <c r="A49" s="20"/>
      <c r="B49" s="5">
        <v>40</v>
      </c>
      <c r="C49" s="27" t="s">
        <v>101</v>
      </c>
      <c r="D49" s="25">
        <v>0</v>
      </c>
      <c r="E49" s="25">
        <v>0</v>
      </c>
      <c r="F49" s="25">
        <v>0</v>
      </c>
      <c r="G49" s="7">
        <f t="shared" si="0"/>
        <v>0</v>
      </c>
      <c r="H49" s="8">
        <f t="shared" si="1"/>
        <v>0</v>
      </c>
      <c r="I49" s="1"/>
      <c r="J49" s="1"/>
      <c r="K49" s="1"/>
      <c r="L49" s="1"/>
      <c r="M49" s="1"/>
      <c r="N49" s="1"/>
    </row>
    <row r="50" spans="1:14" ht="23.1" customHeight="1" x14ac:dyDescent="0.35">
      <c r="A50" s="20"/>
      <c r="B50" s="5">
        <v>41</v>
      </c>
      <c r="C50" s="27" t="s">
        <v>89</v>
      </c>
      <c r="D50" s="25">
        <v>0</v>
      </c>
      <c r="E50" s="25">
        <v>0</v>
      </c>
      <c r="F50" s="25">
        <v>0</v>
      </c>
      <c r="G50" s="7">
        <f t="shared" si="0"/>
        <v>0</v>
      </c>
      <c r="H50" s="8">
        <f t="shared" si="1"/>
        <v>0</v>
      </c>
      <c r="I50" s="1"/>
      <c r="J50" s="1"/>
      <c r="K50" s="1"/>
      <c r="L50" s="1"/>
      <c r="M50" s="1"/>
      <c r="N50" s="1"/>
    </row>
    <row r="51" spans="1:14" ht="23.1" customHeight="1" x14ac:dyDescent="0.35">
      <c r="A51" s="20"/>
      <c r="B51" s="5">
        <v>42</v>
      </c>
      <c r="C51" s="27" t="s">
        <v>66</v>
      </c>
      <c r="D51" s="25">
        <v>0</v>
      </c>
      <c r="E51" s="25">
        <v>0</v>
      </c>
      <c r="F51" s="25">
        <v>0</v>
      </c>
      <c r="G51" s="7">
        <f t="shared" si="0"/>
        <v>0</v>
      </c>
      <c r="H51" s="8">
        <f t="shared" si="1"/>
        <v>0</v>
      </c>
      <c r="I51" s="1"/>
      <c r="J51" s="1"/>
      <c r="K51" s="1"/>
      <c r="L51" s="1"/>
      <c r="M51" s="1"/>
      <c r="N51" s="1"/>
    </row>
    <row r="52" spans="1:14" ht="23.1" customHeight="1" x14ac:dyDescent="0.35">
      <c r="A52" s="20"/>
      <c r="B52" s="5">
        <v>43</v>
      </c>
      <c r="C52" s="27" t="s">
        <v>68</v>
      </c>
      <c r="D52" s="25">
        <v>0</v>
      </c>
      <c r="E52" s="25">
        <v>0</v>
      </c>
      <c r="F52" s="25">
        <v>0</v>
      </c>
      <c r="G52" s="7">
        <f t="shared" si="0"/>
        <v>0</v>
      </c>
      <c r="H52" s="8">
        <f t="shared" si="1"/>
        <v>0</v>
      </c>
      <c r="I52" s="1"/>
      <c r="J52" s="1"/>
      <c r="K52" s="1"/>
      <c r="L52" s="1"/>
      <c r="M52" s="1"/>
      <c r="N52" s="1"/>
    </row>
    <row r="53" spans="1:14" ht="23.1" customHeight="1" x14ac:dyDescent="0.35">
      <c r="A53" s="20"/>
      <c r="B53" s="5">
        <v>44</v>
      </c>
      <c r="C53" s="27" t="s">
        <v>192</v>
      </c>
      <c r="D53" s="25">
        <v>0</v>
      </c>
      <c r="E53" s="25">
        <v>0</v>
      </c>
      <c r="F53" s="25">
        <v>0</v>
      </c>
      <c r="G53" s="7">
        <f t="shared" si="0"/>
        <v>0</v>
      </c>
      <c r="H53" s="8">
        <f t="shared" si="1"/>
        <v>0</v>
      </c>
      <c r="I53" s="1"/>
      <c r="J53" s="1"/>
      <c r="K53" s="1"/>
      <c r="L53" s="1"/>
      <c r="M53" s="1"/>
      <c r="N53" s="1"/>
    </row>
    <row r="54" spans="1:14" ht="23.1" customHeight="1" x14ac:dyDescent="0.35">
      <c r="A54" s="20"/>
      <c r="B54" s="5">
        <v>45</v>
      </c>
      <c r="C54" s="27" t="s">
        <v>189</v>
      </c>
      <c r="D54" s="25">
        <v>0</v>
      </c>
      <c r="E54" s="25">
        <v>0</v>
      </c>
      <c r="F54" s="25">
        <v>0</v>
      </c>
      <c r="G54" s="7">
        <f t="shared" si="0"/>
        <v>0</v>
      </c>
      <c r="H54" s="8">
        <f t="shared" si="1"/>
        <v>0</v>
      </c>
      <c r="I54" s="1"/>
      <c r="J54" s="1"/>
      <c r="K54" s="1"/>
      <c r="L54" s="1"/>
      <c r="M54" s="1"/>
      <c r="N54" s="1"/>
    </row>
    <row r="55" spans="1:14" ht="23.1" customHeight="1" x14ac:dyDescent="0.35">
      <c r="A55" s="20"/>
      <c r="B55" s="5"/>
      <c r="C55" s="27" t="s">
        <v>53</v>
      </c>
      <c r="D55" s="25">
        <v>18</v>
      </c>
      <c r="E55" s="25">
        <v>10</v>
      </c>
      <c r="F55" s="25">
        <v>66</v>
      </c>
      <c r="G55" s="7">
        <f t="shared" si="0"/>
        <v>94</v>
      </c>
      <c r="H55" s="8">
        <f t="shared" si="1"/>
        <v>1.5425008204791599E-2</v>
      </c>
      <c r="I55" s="1"/>
      <c r="J55" s="1"/>
      <c r="K55" s="1"/>
      <c r="L55" s="1"/>
      <c r="M55" s="1"/>
      <c r="N55" s="1"/>
    </row>
    <row r="56" spans="1:14" ht="23.1" customHeight="1" x14ac:dyDescent="0.35">
      <c r="A56" s="20"/>
      <c r="B56" s="5"/>
      <c r="C56" s="27" t="s">
        <v>72</v>
      </c>
      <c r="D56" s="25">
        <v>0</v>
      </c>
      <c r="E56" s="25">
        <v>1</v>
      </c>
      <c r="F56" s="25">
        <v>1</v>
      </c>
      <c r="G56" s="7">
        <f t="shared" si="0"/>
        <v>2</v>
      </c>
      <c r="H56" s="8">
        <f t="shared" si="1"/>
        <v>3.2819166393173612E-4</v>
      </c>
      <c r="I56" s="1"/>
      <c r="J56" s="1"/>
      <c r="K56" s="1"/>
      <c r="L56" s="1"/>
      <c r="M56" s="1"/>
      <c r="N56" s="1"/>
    </row>
    <row r="57" spans="1:14" ht="23.1" customHeight="1" thickBot="1" x14ac:dyDescent="0.4">
      <c r="A57" s="1"/>
      <c r="B57" s="71" t="s">
        <v>2</v>
      </c>
      <c r="C57" s="72"/>
      <c r="D57" s="26">
        <f>SUM(D10:D56)</f>
        <v>3154</v>
      </c>
      <c r="E57" s="26">
        <f>SUM(E10:E56)</f>
        <v>1712</v>
      </c>
      <c r="F57" s="26">
        <f>SUM(F10:F56)</f>
        <v>1228</v>
      </c>
      <c r="G57" s="35">
        <f>SUM(G10:G56)</f>
        <v>6094</v>
      </c>
      <c r="H57" s="9">
        <f>SUM(H10:H56)</f>
        <v>1.0000000000000002</v>
      </c>
      <c r="I57" s="1"/>
      <c r="J57" s="1"/>
      <c r="K57" s="1"/>
      <c r="L57" s="1"/>
      <c r="M57" s="1"/>
      <c r="N57" s="1"/>
    </row>
    <row r="58" spans="1:14" ht="23.1" customHeight="1" x14ac:dyDescent="0.35">
      <c r="A58" s="1"/>
      <c r="B58" s="21" t="s">
        <v>84</v>
      </c>
      <c r="C58" s="22"/>
      <c r="D58" s="22"/>
      <c r="E58" s="22"/>
      <c r="F58" s="22"/>
      <c r="G58" s="1"/>
      <c r="H58" s="1"/>
      <c r="I58" s="1"/>
      <c r="J58" s="1"/>
      <c r="K58" s="1"/>
      <c r="L58" s="1"/>
      <c r="M58" s="1"/>
      <c r="N58" s="1"/>
    </row>
  </sheetData>
  <autoFilter ref="B9:H20">
    <sortState ref="B10:H56">
      <sortCondition descending="1" ref="G9:G20"/>
    </sortState>
  </autoFilter>
  <mergeCells count="3">
    <mergeCell ref="B6:H6"/>
    <mergeCell ref="B7:H7"/>
    <mergeCell ref="B57:C57"/>
  </mergeCells>
  <conditionalFormatting sqref="H10:H57">
    <cfRule type="dataBar" priority="1269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{62F866A1-6A67-4D62-A2FE-116D01B9E250}</x14:id>
        </ext>
      </extLst>
    </cfRule>
    <cfRule type="dataBar" priority="126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{BE7EB395-0901-46F6-931C-6C403EA31800}</x14:id>
        </ext>
      </extLst>
    </cfRule>
  </conditionalFormatting>
  <conditionalFormatting sqref="H10:H57">
    <cfRule type="dataBar" priority="127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{596A2196-14DD-4905-A035-21FBC5981FAE}</x14:id>
        </ext>
      </extLst>
    </cfRule>
    <cfRule type="dataBar" priority="127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{B64BADDD-B23F-49A4-B7E8-912A23295B43}</x14:id>
        </ext>
      </extLst>
    </cfRule>
  </conditionalFormatting>
  <pageMargins left="0.19685039370078741" right="0.19685039370078741" top="0.19685039370078741" bottom="0.19685039370078741" header="0.19685039370078741" footer="0.19685039370078741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F866A1-6A67-4D62-A2FE-116D01B9E2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7EB395-0901-46F6-931C-6C403EA3180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  <x14:conditionalFormatting xmlns:xm="http://schemas.microsoft.com/office/excel/2006/main">
          <x14:cfRule type="dataBar" id="{596A2196-14DD-4905-A035-21FBC5981F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4BADDD-B23F-49A4-B7E8-912A23295B4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5:P58"/>
  <sheetViews>
    <sheetView topLeftCell="A44" workbookViewId="0">
      <selection activeCell="M6" sqref="M6"/>
    </sheetView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6.140625" bestFit="1" customWidth="1"/>
    <col min="5" max="5" width="13.28515625" bestFit="1" customWidth="1"/>
    <col min="6" max="6" width="9.140625" customWidth="1"/>
    <col min="7" max="7" width="14" bestFit="1" customWidth="1"/>
    <col min="8" max="8" width="16.7109375" customWidth="1"/>
    <col min="9" max="9" width="11.5703125" bestFit="1" customWidth="1"/>
    <col min="10" max="10" width="13.8554687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0.25" customHeight="1" x14ac:dyDescent="0.25">
      <c r="B6" s="66" t="s">
        <v>140</v>
      </c>
      <c r="C6" s="66"/>
      <c r="D6" s="66"/>
      <c r="E6" s="66"/>
      <c r="F6" s="66"/>
      <c r="G6" s="66"/>
      <c r="H6" s="66"/>
      <c r="I6" s="66"/>
      <c r="J6" s="66"/>
      <c r="K6" s="23"/>
      <c r="L6" s="23"/>
      <c r="M6" s="23"/>
      <c r="N6" s="23"/>
      <c r="O6" s="23"/>
      <c r="P6" s="23"/>
    </row>
    <row r="7" spans="1:16" ht="15.75" x14ac:dyDescent="0.3">
      <c r="B7" s="70" t="str">
        <f>TITULOS!C8</f>
        <v xml:space="preserve"> ENERO-DICIEMBRE DE 2022</v>
      </c>
      <c r="C7" s="70"/>
      <c r="D7" s="70"/>
      <c r="E7" s="70"/>
      <c r="F7" s="70"/>
      <c r="G7" s="70"/>
      <c r="H7" s="70"/>
      <c r="I7" s="70"/>
      <c r="J7" s="70"/>
      <c r="K7" s="24"/>
      <c r="L7" s="24"/>
      <c r="M7" s="24"/>
      <c r="N7" s="24"/>
      <c r="O7" s="24"/>
      <c r="P7" s="24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4.5" customHeight="1" x14ac:dyDescent="0.35">
      <c r="A9" s="1"/>
      <c r="B9" s="11" t="s">
        <v>1</v>
      </c>
      <c r="C9" s="12" t="str">
        <f>TITULOS!C12</f>
        <v>Delitos</v>
      </c>
      <c r="D9" s="29" t="s">
        <v>78</v>
      </c>
      <c r="E9" s="13" t="s">
        <v>18</v>
      </c>
      <c r="F9" s="13" t="s">
        <v>5</v>
      </c>
      <c r="G9" s="29" t="s">
        <v>23</v>
      </c>
      <c r="H9" s="29" t="s">
        <v>65</v>
      </c>
      <c r="I9" s="13" t="str">
        <f>TITULOS!C13</f>
        <v>Total</v>
      </c>
      <c r="J9" s="14" t="str">
        <f>TITULOS!C14</f>
        <v>%</v>
      </c>
      <c r="K9" s="1"/>
      <c r="L9" s="1"/>
      <c r="M9" s="1"/>
      <c r="N9" s="1"/>
      <c r="O9" s="1"/>
      <c r="P9" s="1"/>
    </row>
    <row r="10" spans="1:16" ht="23.1" customHeight="1" x14ac:dyDescent="0.35">
      <c r="A10" s="20"/>
      <c r="B10" s="5">
        <v>1</v>
      </c>
      <c r="C10" s="28" t="s">
        <v>60</v>
      </c>
      <c r="D10" s="25">
        <v>2840</v>
      </c>
      <c r="E10" s="25">
        <v>955</v>
      </c>
      <c r="F10" s="25">
        <v>692</v>
      </c>
      <c r="G10" s="25">
        <v>16</v>
      </c>
      <c r="H10" s="25">
        <v>489</v>
      </c>
      <c r="I10" s="7">
        <f t="shared" ref="I10:I56" si="0">SUM(D10:H10)</f>
        <v>4992</v>
      </c>
      <c r="J10" s="8">
        <f t="shared" ref="J10:J56" si="1">I10/$I$57</f>
        <v>0.24047401127221929</v>
      </c>
      <c r="K10" s="1"/>
      <c r="L10" s="1"/>
      <c r="M10" s="1"/>
      <c r="N10" s="1"/>
      <c r="O10" s="1"/>
      <c r="P10" s="1"/>
    </row>
    <row r="11" spans="1:16" ht="23.1" customHeight="1" x14ac:dyDescent="0.35">
      <c r="A11" s="20"/>
      <c r="B11" s="5">
        <v>2</v>
      </c>
      <c r="C11" s="28" t="s">
        <v>54</v>
      </c>
      <c r="D11" s="25">
        <v>1125</v>
      </c>
      <c r="E11" s="25">
        <v>542</v>
      </c>
      <c r="F11" s="25">
        <v>470</v>
      </c>
      <c r="G11" s="25">
        <v>32</v>
      </c>
      <c r="H11" s="25">
        <v>606</v>
      </c>
      <c r="I11" s="7">
        <f t="shared" si="0"/>
        <v>2775</v>
      </c>
      <c r="J11" s="8">
        <f t="shared" si="1"/>
        <v>0.13367695939110746</v>
      </c>
      <c r="K11" s="1"/>
      <c r="L11" s="1"/>
      <c r="M11" s="1"/>
      <c r="N11" s="1"/>
      <c r="O11" s="1"/>
      <c r="P11" s="1"/>
    </row>
    <row r="12" spans="1:16" ht="23.1" customHeight="1" x14ac:dyDescent="0.35">
      <c r="A12" s="20"/>
      <c r="B12" s="5">
        <v>3</v>
      </c>
      <c r="C12" s="28" t="s">
        <v>73</v>
      </c>
      <c r="D12" s="25">
        <v>1660</v>
      </c>
      <c r="E12" s="25">
        <v>50</v>
      </c>
      <c r="F12" s="25">
        <v>823</v>
      </c>
      <c r="G12" s="25">
        <v>6</v>
      </c>
      <c r="H12" s="25">
        <v>236</v>
      </c>
      <c r="I12" s="7">
        <f t="shared" si="0"/>
        <v>2775</v>
      </c>
      <c r="J12" s="8">
        <f t="shared" si="1"/>
        <v>0.13367695939110746</v>
      </c>
      <c r="K12" s="1"/>
      <c r="L12" s="1"/>
      <c r="M12" s="1"/>
      <c r="N12" s="1"/>
      <c r="O12" s="1"/>
      <c r="P12" s="1"/>
    </row>
    <row r="13" spans="1:16" ht="23.1" customHeight="1" x14ac:dyDescent="0.35">
      <c r="A13" s="20"/>
      <c r="B13" s="5">
        <v>4</v>
      </c>
      <c r="C13" s="28" t="s">
        <v>75</v>
      </c>
      <c r="D13" s="25">
        <v>1485</v>
      </c>
      <c r="E13" s="25">
        <v>307</v>
      </c>
      <c r="F13" s="25">
        <v>116</v>
      </c>
      <c r="G13" s="25">
        <v>3</v>
      </c>
      <c r="H13" s="25">
        <v>254</v>
      </c>
      <c r="I13" s="7">
        <f t="shared" si="0"/>
        <v>2165</v>
      </c>
      <c r="J13" s="8">
        <f t="shared" si="1"/>
        <v>0.10429211426369285</v>
      </c>
      <c r="K13" s="1"/>
      <c r="L13" s="1"/>
      <c r="M13" s="1"/>
      <c r="N13" s="1"/>
      <c r="O13" s="1"/>
      <c r="P13" s="1"/>
    </row>
    <row r="14" spans="1:16" ht="23.1" customHeight="1" x14ac:dyDescent="0.35">
      <c r="A14" s="20"/>
      <c r="B14" s="5">
        <v>5</v>
      </c>
      <c r="C14" s="28" t="s">
        <v>74</v>
      </c>
      <c r="D14" s="25">
        <v>425</v>
      </c>
      <c r="E14" s="25">
        <v>743</v>
      </c>
      <c r="F14" s="25">
        <v>366</v>
      </c>
      <c r="G14" s="25">
        <v>10</v>
      </c>
      <c r="H14" s="25">
        <v>48</v>
      </c>
      <c r="I14" s="7">
        <f t="shared" si="0"/>
        <v>1592</v>
      </c>
      <c r="J14" s="8">
        <f t="shared" si="1"/>
        <v>7.6689628594826337E-2</v>
      </c>
      <c r="K14" s="1"/>
      <c r="L14" s="1"/>
      <c r="M14" s="1"/>
      <c r="N14" s="1"/>
      <c r="O14" s="1"/>
      <c r="P14" s="1"/>
    </row>
    <row r="15" spans="1:16" ht="23.1" customHeight="1" x14ac:dyDescent="0.35">
      <c r="A15" s="20"/>
      <c r="B15" s="5">
        <v>6</v>
      </c>
      <c r="C15" s="28" t="s">
        <v>50</v>
      </c>
      <c r="D15" s="25">
        <v>845</v>
      </c>
      <c r="E15" s="25">
        <v>109</v>
      </c>
      <c r="F15" s="25">
        <v>97</v>
      </c>
      <c r="G15" s="25">
        <v>5</v>
      </c>
      <c r="H15" s="25">
        <v>199</v>
      </c>
      <c r="I15" s="7">
        <f t="shared" si="0"/>
        <v>1255</v>
      </c>
      <c r="J15" s="8">
        <f t="shared" si="1"/>
        <v>6.0455705958861218E-2</v>
      </c>
      <c r="K15" s="1"/>
      <c r="L15" s="1"/>
      <c r="M15" s="1"/>
      <c r="N15" s="1"/>
      <c r="O15" s="1"/>
      <c r="P15" s="1"/>
    </row>
    <row r="16" spans="1:16" ht="23.1" customHeight="1" x14ac:dyDescent="0.35">
      <c r="A16" s="20"/>
      <c r="B16" s="5">
        <v>7</v>
      </c>
      <c r="C16" s="28" t="s">
        <v>102</v>
      </c>
      <c r="D16" s="25">
        <v>430</v>
      </c>
      <c r="E16" s="25">
        <v>82</v>
      </c>
      <c r="F16" s="25">
        <v>111</v>
      </c>
      <c r="G16" s="25">
        <v>13</v>
      </c>
      <c r="H16" s="25">
        <v>23</v>
      </c>
      <c r="I16" s="7">
        <f t="shared" si="0"/>
        <v>659</v>
      </c>
      <c r="J16" s="8">
        <f t="shared" si="1"/>
        <v>3.1745267113059396E-2</v>
      </c>
      <c r="K16" s="1"/>
      <c r="L16" s="1"/>
      <c r="M16" s="1"/>
      <c r="N16" s="1"/>
      <c r="O16" s="1"/>
      <c r="P16" s="1"/>
    </row>
    <row r="17" spans="1:16" ht="23.1" customHeight="1" x14ac:dyDescent="0.35">
      <c r="A17" s="20"/>
      <c r="B17" s="5">
        <v>8</v>
      </c>
      <c r="C17" s="28" t="s">
        <v>86</v>
      </c>
      <c r="D17" s="25">
        <v>179</v>
      </c>
      <c r="E17" s="25">
        <v>4</v>
      </c>
      <c r="F17" s="25">
        <v>387</v>
      </c>
      <c r="G17" s="25">
        <v>0</v>
      </c>
      <c r="H17" s="25">
        <v>14</v>
      </c>
      <c r="I17" s="7">
        <f t="shared" si="0"/>
        <v>584</v>
      </c>
      <c r="J17" s="8">
        <f t="shared" si="1"/>
        <v>2.8132376318705139E-2</v>
      </c>
      <c r="K17" s="1"/>
      <c r="L17" s="1"/>
      <c r="M17" s="1"/>
      <c r="N17" s="1"/>
      <c r="O17" s="1"/>
      <c r="P17" s="1"/>
    </row>
    <row r="18" spans="1:16" ht="23.1" customHeight="1" x14ac:dyDescent="0.35">
      <c r="A18" s="20"/>
      <c r="B18" s="5">
        <v>9</v>
      </c>
      <c r="C18" s="28" t="s">
        <v>46</v>
      </c>
      <c r="D18" s="25">
        <v>392</v>
      </c>
      <c r="E18" s="25">
        <v>22</v>
      </c>
      <c r="F18" s="25">
        <v>87</v>
      </c>
      <c r="G18" s="25">
        <v>0</v>
      </c>
      <c r="H18" s="25">
        <v>36</v>
      </c>
      <c r="I18" s="7">
        <f t="shared" si="0"/>
        <v>537</v>
      </c>
      <c r="J18" s="8">
        <f t="shared" si="1"/>
        <v>2.5868298087576472E-2</v>
      </c>
      <c r="K18" s="1"/>
      <c r="L18" s="1"/>
      <c r="M18" s="1"/>
      <c r="N18" s="1"/>
      <c r="O18" s="1"/>
      <c r="P18" s="1"/>
    </row>
    <row r="19" spans="1:16" ht="23.1" customHeight="1" x14ac:dyDescent="0.35">
      <c r="A19" s="20"/>
      <c r="B19" s="5">
        <v>10</v>
      </c>
      <c r="C19" s="28" t="s">
        <v>185</v>
      </c>
      <c r="D19" s="25">
        <v>284</v>
      </c>
      <c r="E19" s="25">
        <v>62</v>
      </c>
      <c r="F19" s="25">
        <v>16</v>
      </c>
      <c r="G19" s="25">
        <v>0</v>
      </c>
      <c r="H19" s="25">
        <v>52</v>
      </c>
      <c r="I19" s="7">
        <f t="shared" si="0"/>
        <v>414</v>
      </c>
      <c r="J19" s="8">
        <f t="shared" si="1"/>
        <v>1.9943157184835494E-2</v>
      </c>
      <c r="K19" s="1"/>
      <c r="L19" s="1"/>
      <c r="M19" s="1"/>
      <c r="N19" s="1"/>
      <c r="O19" s="1"/>
      <c r="P19" s="1"/>
    </row>
    <row r="20" spans="1:16" ht="23.1" customHeight="1" x14ac:dyDescent="0.35">
      <c r="A20" s="20"/>
      <c r="B20" s="5">
        <v>11</v>
      </c>
      <c r="C20" s="28" t="s">
        <v>142</v>
      </c>
      <c r="D20" s="25">
        <v>226</v>
      </c>
      <c r="E20" s="25">
        <v>24</v>
      </c>
      <c r="F20" s="25">
        <v>38</v>
      </c>
      <c r="G20" s="25">
        <v>0</v>
      </c>
      <c r="H20" s="25">
        <v>110</v>
      </c>
      <c r="I20" s="7">
        <f t="shared" si="0"/>
        <v>398</v>
      </c>
      <c r="J20" s="8">
        <f t="shared" si="1"/>
        <v>1.9172407148706584E-2</v>
      </c>
      <c r="K20" s="1"/>
      <c r="L20" s="1"/>
      <c r="M20" s="1"/>
      <c r="N20" s="1"/>
      <c r="O20" s="1"/>
      <c r="P20" s="1"/>
    </row>
    <row r="21" spans="1:16" ht="23.1" customHeight="1" x14ac:dyDescent="0.35">
      <c r="A21" s="20"/>
      <c r="B21" s="5">
        <v>12</v>
      </c>
      <c r="C21" s="28" t="s">
        <v>45</v>
      </c>
      <c r="D21" s="25">
        <v>220</v>
      </c>
      <c r="E21" s="25">
        <v>56</v>
      </c>
      <c r="F21" s="25">
        <v>40</v>
      </c>
      <c r="G21" s="25">
        <v>8</v>
      </c>
      <c r="H21" s="25">
        <v>49</v>
      </c>
      <c r="I21" s="7">
        <f t="shared" si="0"/>
        <v>373</v>
      </c>
      <c r="J21" s="8">
        <f t="shared" si="1"/>
        <v>1.7968110217255168E-2</v>
      </c>
      <c r="K21" s="1"/>
      <c r="L21" s="1"/>
      <c r="M21" s="1"/>
      <c r="N21" s="1"/>
      <c r="O21" s="1"/>
      <c r="P21" s="1"/>
    </row>
    <row r="22" spans="1:16" ht="23.1" customHeight="1" x14ac:dyDescent="0.35">
      <c r="A22" s="20"/>
      <c r="B22" s="5">
        <v>13</v>
      </c>
      <c r="C22" s="28" t="s">
        <v>87</v>
      </c>
      <c r="D22" s="25">
        <v>91</v>
      </c>
      <c r="E22" s="25">
        <v>59</v>
      </c>
      <c r="F22" s="25">
        <v>159</v>
      </c>
      <c r="G22" s="25">
        <v>0</v>
      </c>
      <c r="H22" s="25">
        <v>5</v>
      </c>
      <c r="I22" s="7">
        <f t="shared" si="0"/>
        <v>314</v>
      </c>
      <c r="J22" s="8">
        <f t="shared" si="1"/>
        <v>1.5125969459029819E-2</v>
      </c>
      <c r="K22" s="1"/>
      <c r="L22" s="1"/>
      <c r="M22" s="1"/>
      <c r="N22" s="1"/>
      <c r="O22" s="1"/>
      <c r="P22" s="1"/>
    </row>
    <row r="23" spans="1:16" ht="23.1" customHeight="1" x14ac:dyDescent="0.35">
      <c r="A23" s="20"/>
      <c r="B23" s="5">
        <v>14</v>
      </c>
      <c r="C23" s="28" t="s">
        <v>43</v>
      </c>
      <c r="D23" s="25">
        <v>166</v>
      </c>
      <c r="E23" s="25">
        <v>57</v>
      </c>
      <c r="F23" s="25">
        <v>15</v>
      </c>
      <c r="G23" s="25">
        <v>1</v>
      </c>
      <c r="H23" s="25">
        <v>37</v>
      </c>
      <c r="I23" s="7">
        <f t="shared" si="0"/>
        <v>276</v>
      </c>
      <c r="J23" s="8">
        <f t="shared" si="1"/>
        <v>1.3295438123223662E-2</v>
      </c>
      <c r="K23" s="1"/>
      <c r="L23" s="1"/>
      <c r="M23" s="1"/>
      <c r="N23" s="1"/>
      <c r="O23" s="1"/>
      <c r="P23" s="1"/>
    </row>
    <row r="24" spans="1:16" ht="23.1" customHeight="1" x14ac:dyDescent="0.35">
      <c r="A24" s="20"/>
      <c r="B24" s="5">
        <v>15</v>
      </c>
      <c r="C24" s="28" t="s">
        <v>48</v>
      </c>
      <c r="D24" s="25">
        <v>100</v>
      </c>
      <c r="E24" s="25">
        <v>93</v>
      </c>
      <c r="F24" s="25">
        <v>41</v>
      </c>
      <c r="G24" s="25">
        <v>0</v>
      </c>
      <c r="H24" s="25">
        <v>29</v>
      </c>
      <c r="I24" s="7">
        <f t="shared" si="0"/>
        <v>263</v>
      </c>
      <c r="J24" s="8">
        <f t="shared" si="1"/>
        <v>1.2669203718868925E-2</v>
      </c>
      <c r="K24" s="1"/>
      <c r="L24" s="1"/>
      <c r="M24" s="1"/>
      <c r="N24" s="1"/>
      <c r="O24" s="1"/>
      <c r="P24" s="1"/>
    </row>
    <row r="25" spans="1:16" ht="23.1" customHeight="1" x14ac:dyDescent="0.35">
      <c r="A25" s="20"/>
      <c r="B25" s="5">
        <v>16</v>
      </c>
      <c r="C25" s="28" t="s">
        <v>44</v>
      </c>
      <c r="D25" s="25">
        <v>105</v>
      </c>
      <c r="E25" s="25">
        <v>68</v>
      </c>
      <c r="F25" s="25">
        <v>51</v>
      </c>
      <c r="G25" s="25">
        <v>2</v>
      </c>
      <c r="H25" s="25">
        <v>29</v>
      </c>
      <c r="I25" s="7">
        <f t="shared" si="0"/>
        <v>255</v>
      </c>
      <c r="J25" s="8">
        <f t="shared" si="1"/>
        <v>1.228382870080447E-2</v>
      </c>
      <c r="K25" s="1"/>
      <c r="L25" s="1"/>
      <c r="M25" s="1"/>
      <c r="N25" s="1"/>
      <c r="O25" s="1"/>
      <c r="P25" s="1"/>
    </row>
    <row r="26" spans="1:16" ht="23.1" customHeight="1" x14ac:dyDescent="0.35">
      <c r="A26" s="20"/>
      <c r="B26" s="5">
        <v>17</v>
      </c>
      <c r="C26" s="28" t="s">
        <v>71</v>
      </c>
      <c r="D26" s="25">
        <v>100</v>
      </c>
      <c r="E26" s="25">
        <v>1</v>
      </c>
      <c r="F26" s="25">
        <v>48</v>
      </c>
      <c r="G26" s="25">
        <v>0</v>
      </c>
      <c r="H26" s="25">
        <v>29</v>
      </c>
      <c r="I26" s="7">
        <f t="shared" si="0"/>
        <v>178</v>
      </c>
      <c r="J26" s="8">
        <f t="shared" si="1"/>
        <v>8.5745941519341003E-3</v>
      </c>
      <c r="K26" s="1"/>
      <c r="L26" s="1"/>
      <c r="M26" s="1"/>
      <c r="N26" s="1"/>
      <c r="O26" s="1"/>
      <c r="P26" s="1"/>
    </row>
    <row r="27" spans="1:16" ht="23.1" customHeight="1" x14ac:dyDescent="0.35">
      <c r="A27" s="20"/>
      <c r="B27" s="5">
        <v>18</v>
      </c>
      <c r="C27" s="28" t="s">
        <v>145</v>
      </c>
      <c r="D27" s="25">
        <v>29</v>
      </c>
      <c r="E27" s="25">
        <v>2</v>
      </c>
      <c r="F27" s="25">
        <v>86</v>
      </c>
      <c r="G27" s="25">
        <v>0</v>
      </c>
      <c r="H27" s="25">
        <v>28</v>
      </c>
      <c r="I27" s="7">
        <f t="shared" si="0"/>
        <v>145</v>
      </c>
      <c r="J27" s="8">
        <f t="shared" si="1"/>
        <v>6.9849222024182282E-3</v>
      </c>
      <c r="K27" s="1"/>
      <c r="L27" s="1"/>
      <c r="M27" s="1"/>
      <c r="N27" s="1"/>
      <c r="O27" s="1"/>
      <c r="P27" s="1"/>
    </row>
    <row r="28" spans="1:16" ht="23.1" customHeight="1" x14ac:dyDescent="0.35">
      <c r="A28" s="20"/>
      <c r="B28" s="5">
        <v>19</v>
      </c>
      <c r="C28" s="28" t="s">
        <v>99</v>
      </c>
      <c r="D28" s="25">
        <v>83</v>
      </c>
      <c r="E28" s="25">
        <v>9</v>
      </c>
      <c r="F28" s="25">
        <v>27</v>
      </c>
      <c r="G28" s="25">
        <v>3</v>
      </c>
      <c r="H28" s="25">
        <v>9</v>
      </c>
      <c r="I28" s="7">
        <f t="shared" si="0"/>
        <v>131</v>
      </c>
      <c r="J28" s="8">
        <f t="shared" si="1"/>
        <v>6.3105159208054337E-3</v>
      </c>
      <c r="K28" s="1"/>
      <c r="L28" s="1"/>
      <c r="M28" s="1"/>
      <c r="N28" s="1"/>
      <c r="O28" s="1"/>
      <c r="P28" s="1"/>
    </row>
    <row r="29" spans="1:16" ht="23.1" customHeight="1" x14ac:dyDescent="0.35">
      <c r="A29" s="20"/>
      <c r="B29" s="5">
        <v>20</v>
      </c>
      <c r="C29" s="28" t="s">
        <v>59</v>
      </c>
      <c r="D29" s="25">
        <v>82</v>
      </c>
      <c r="E29" s="25">
        <v>11</v>
      </c>
      <c r="F29" s="25">
        <v>8</v>
      </c>
      <c r="G29" s="25">
        <v>2</v>
      </c>
      <c r="H29" s="25">
        <v>13</v>
      </c>
      <c r="I29" s="7">
        <f t="shared" si="0"/>
        <v>116</v>
      </c>
      <c r="J29" s="8">
        <f t="shared" si="1"/>
        <v>5.5879377619345826E-3</v>
      </c>
      <c r="K29" s="1"/>
      <c r="L29" s="1"/>
      <c r="M29" s="1"/>
      <c r="N29" s="1"/>
      <c r="O29" s="1"/>
      <c r="P29" s="1"/>
    </row>
    <row r="30" spans="1:16" ht="23.1" customHeight="1" x14ac:dyDescent="0.35">
      <c r="A30" s="20"/>
      <c r="B30" s="5">
        <v>21</v>
      </c>
      <c r="C30" s="28" t="s">
        <v>51</v>
      </c>
      <c r="D30" s="25">
        <v>51</v>
      </c>
      <c r="E30" s="25">
        <v>21</v>
      </c>
      <c r="F30" s="25">
        <v>18</v>
      </c>
      <c r="G30" s="25">
        <v>2</v>
      </c>
      <c r="H30" s="25">
        <v>7</v>
      </c>
      <c r="I30" s="7">
        <f t="shared" si="0"/>
        <v>99</v>
      </c>
      <c r="J30" s="8">
        <f t="shared" si="1"/>
        <v>4.7690158485476182E-3</v>
      </c>
      <c r="K30" s="1"/>
      <c r="L30" s="1"/>
      <c r="M30" s="1"/>
      <c r="N30" s="1"/>
      <c r="O30" s="1"/>
      <c r="P30" s="1"/>
    </row>
    <row r="31" spans="1:16" ht="23.1" customHeight="1" x14ac:dyDescent="0.35">
      <c r="A31" s="20"/>
      <c r="B31" s="5">
        <v>22</v>
      </c>
      <c r="C31" s="28" t="s">
        <v>88</v>
      </c>
      <c r="D31" s="25">
        <v>32</v>
      </c>
      <c r="E31" s="25">
        <v>6</v>
      </c>
      <c r="F31" s="25">
        <v>2</v>
      </c>
      <c r="G31" s="25">
        <v>1</v>
      </c>
      <c r="H31" s="25">
        <v>14</v>
      </c>
      <c r="I31" s="7">
        <f t="shared" si="0"/>
        <v>55</v>
      </c>
      <c r="J31" s="8">
        <f t="shared" si="1"/>
        <v>2.649453249193121E-3</v>
      </c>
      <c r="K31" s="1"/>
      <c r="L31" s="1"/>
      <c r="M31" s="1"/>
      <c r="N31" s="1"/>
      <c r="O31" s="1"/>
      <c r="P31" s="1"/>
    </row>
    <row r="32" spans="1:16" ht="23.1" customHeight="1" x14ac:dyDescent="0.35">
      <c r="A32" s="20"/>
      <c r="B32" s="5">
        <v>23</v>
      </c>
      <c r="C32" s="28" t="s">
        <v>55</v>
      </c>
      <c r="D32" s="25">
        <v>14</v>
      </c>
      <c r="E32" s="25">
        <v>3</v>
      </c>
      <c r="F32" s="25">
        <v>14</v>
      </c>
      <c r="G32" s="25">
        <v>0</v>
      </c>
      <c r="H32" s="25">
        <v>12</v>
      </c>
      <c r="I32" s="7">
        <f t="shared" si="0"/>
        <v>43</v>
      </c>
      <c r="J32" s="8">
        <f t="shared" si="1"/>
        <v>2.0713907220964401E-3</v>
      </c>
      <c r="K32" s="1"/>
      <c r="L32" s="1"/>
      <c r="M32" s="1"/>
      <c r="N32" s="1"/>
      <c r="O32" s="1"/>
      <c r="P32" s="1"/>
    </row>
    <row r="33" spans="1:16" ht="23.1" customHeight="1" x14ac:dyDescent="0.35">
      <c r="A33" s="20"/>
      <c r="B33" s="5">
        <v>24</v>
      </c>
      <c r="C33" s="28" t="s">
        <v>81</v>
      </c>
      <c r="D33" s="25">
        <v>14</v>
      </c>
      <c r="E33" s="25">
        <v>3</v>
      </c>
      <c r="F33" s="25">
        <v>9</v>
      </c>
      <c r="G33" s="25">
        <v>0</v>
      </c>
      <c r="H33" s="25">
        <v>7</v>
      </c>
      <c r="I33" s="7">
        <f t="shared" si="0"/>
        <v>33</v>
      </c>
      <c r="J33" s="8">
        <f t="shared" si="1"/>
        <v>1.5896719495158726E-3</v>
      </c>
      <c r="K33" s="1"/>
      <c r="L33" s="1"/>
      <c r="M33" s="1"/>
      <c r="N33" s="1"/>
      <c r="O33" s="1"/>
      <c r="P33" s="1"/>
    </row>
    <row r="34" spans="1:16" ht="23.1" customHeight="1" x14ac:dyDescent="0.35">
      <c r="A34" s="20"/>
      <c r="B34" s="5">
        <v>25</v>
      </c>
      <c r="C34" s="28" t="s">
        <v>58</v>
      </c>
      <c r="D34" s="25">
        <v>1</v>
      </c>
      <c r="E34" s="25">
        <v>4</v>
      </c>
      <c r="F34" s="25">
        <v>27</v>
      </c>
      <c r="G34" s="25">
        <v>0</v>
      </c>
      <c r="H34" s="25">
        <v>0</v>
      </c>
      <c r="I34" s="7">
        <f t="shared" si="0"/>
        <v>32</v>
      </c>
      <c r="J34" s="8">
        <f t="shared" si="1"/>
        <v>1.541500072257816E-3</v>
      </c>
      <c r="K34" s="1"/>
      <c r="L34" s="1"/>
      <c r="M34" s="1"/>
      <c r="N34" s="1"/>
      <c r="O34" s="1"/>
      <c r="P34" s="1"/>
    </row>
    <row r="35" spans="1:16" ht="23.1" customHeight="1" x14ac:dyDescent="0.35">
      <c r="A35" s="20"/>
      <c r="B35" s="5">
        <v>26</v>
      </c>
      <c r="C35" s="28" t="s">
        <v>47</v>
      </c>
      <c r="D35" s="25">
        <v>7</v>
      </c>
      <c r="E35" s="25">
        <v>19</v>
      </c>
      <c r="F35" s="25">
        <v>1</v>
      </c>
      <c r="G35" s="25">
        <v>0</v>
      </c>
      <c r="H35" s="25">
        <v>3</v>
      </c>
      <c r="I35" s="7">
        <f t="shared" si="0"/>
        <v>30</v>
      </c>
      <c r="J35" s="8">
        <f t="shared" si="1"/>
        <v>1.4451563177417025E-3</v>
      </c>
      <c r="K35" s="1"/>
      <c r="L35" s="1"/>
      <c r="M35" s="1"/>
      <c r="N35" s="1"/>
      <c r="O35" s="1"/>
      <c r="P35" s="1"/>
    </row>
    <row r="36" spans="1:16" ht="23.1" customHeight="1" x14ac:dyDescent="0.35">
      <c r="A36" s="20"/>
      <c r="B36" s="5">
        <v>27</v>
      </c>
      <c r="C36" s="28" t="s">
        <v>57</v>
      </c>
      <c r="D36" s="25">
        <v>9</v>
      </c>
      <c r="E36" s="25">
        <v>11</v>
      </c>
      <c r="F36" s="25">
        <v>5</v>
      </c>
      <c r="G36" s="25">
        <v>0</v>
      </c>
      <c r="H36" s="25">
        <v>4</v>
      </c>
      <c r="I36" s="7">
        <f t="shared" si="0"/>
        <v>29</v>
      </c>
      <c r="J36" s="8">
        <f t="shared" si="1"/>
        <v>1.3969844404836456E-3</v>
      </c>
      <c r="K36" s="1"/>
      <c r="L36" s="1"/>
      <c r="M36" s="1"/>
      <c r="N36" s="1"/>
      <c r="O36" s="1"/>
      <c r="P36" s="1"/>
    </row>
    <row r="37" spans="1:16" ht="23.1" customHeight="1" x14ac:dyDescent="0.35">
      <c r="A37" s="20"/>
      <c r="B37" s="5">
        <v>28</v>
      </c>
      <c r="C37" s="28" t="s">
        <v>49</v>
      </c>
      <c r="D37" s="25">
        <v>12</v>
      </c>
      <c r="E37" s="25">
        <v>2</v>
      </c>
      <c r="F37" s="25">
        <v>6</v>
      </c>
      <c r="G37" s="25">
        <v>0</v>
      </c>
      <c r="H37" s="25">
        <v>2</v>
      </c>
      <c r="I37" s="7">
        <f t="shared" si="0"/>
        <v>22</v>
      </c>
      <c r="J37" s="8">
        <f t="shared" si="1"/>
        <v>1.0597812996772484E-3</v>
      </c>
      <c r="K37" s="1"/>
      <c r="L37" s="1"/>
      <c r="M37" s="1"/>
      <c r="N37" s="1"/>
      <c r="O37" s="1"/>
      <c r="P37" s="1"/>
    </row>
    <row r="38" spans="1:16" ht="23.1" customHeight="1" x14ac:dyDescent="0.35">
      <c r="A38" s="20"/>
      <c r="B38" s="5">
        <v>29</v>
      </c>
      <c r="C38" s="28" t="s">
        <v>70</v>
      </c>
      <c r="D38" s="25">
        <v>5</v>
      </c>
      <c r="E38" s="25">
        <v>6</v>
      </c>
      <c r="F38" s="25">
        <v>2</v>
      </c>
      <c r="G38" s="25">
        <v>0</v>
      </c>
      <c r="H38" s="25">
        <v>5</v>
      </c>
      <c r="I38" s="7">
        <f t="shared" si="0"/>
        <v>18</v>
      </c>
      <c r="J38" s="8">
        <f t="shared" si="1"/>
        <v>8.6709379064502145E-4</v>
      </c>
      <c r="K38" s="1"/>
      <c r="L38" s="1"/>
      <c r="M38" s="1"/>
      <c r="N38" s="1"/>
      <c r="O38" s="1"/>
      <c r="P38" s="1"/>
    </row>
    <row r="39" spans="1:16" ht="23.1" customHeight="1" x14ac:dyDescent="0.35">
      <c r="A39" s="20"/>
      <c r="B39" s="5">
        <v>30</v>
      </c>
      <c r="C39" s="28" t="s">
        <v>144</v>
      </c>
      <c r="D39" s="25">
        <v>10</v>
      </c>
      <c r="E39" s="25">
        <v>0</v>
      </c>
      <c r="F39" s="25">
        <v>3</v>
      </c>
      <c r="G39" s="25">
        <v>0</v>
      </c>
      <c r="H39" s="25">
        <v>0</v>
      </c>
      <c r="I39" s="7">
        <f t="shared" si="0"/>
        <v>13</v>
      </c>
      <c r="J39" s="8">
        <f t="shared" si="1"/>
        <v>6.2623440435473766E-4</v>
      </c>
      <c r="K39" s="1"/>
      <c r="L39" s="1"/>
      <c r="M39" s="1"/>
      <c r="N39" s="1"/>
      <c r="O39" s="1"/>
      <c r="P39" s="1"/>
    </row>
    <row r="40" spans="1:16" ht="23.1" customHeight="1" x14ac:dyDescent="0.35">
      <c r="A40" s="20"/>
      <c r="B40" s="5">
        <v>31</v>
      </c>
      <c r="C40" s="28" t="s">
        <v>56</v>
      </c>
      <c r="D40" s="25">
        <v>5</v>
      </c>
      <c r="E40" s="25">
        <v>2</v>
      </c>
      <c r="F40" s="25">
        <v>1</v>
      </c>
      <c r="G40" s="25">
        <v>0</v>
      </c>
      <c r="H40" s="25">
        <v>3</v>
      </c>
      <c r="I40" s="7">
        <f t="shared" si="0"/>
        <v>11</v>
      </c>
      <c r="J40" s="8">
        <f t="shared" si="1"/>
        <v>5.2989064983862419E-4</v>
      </c>
      <c r="K40" s="1"/>
      <c r="L40" s="1"/>
      <c r="M40" s="1"/>
      <c r="N40" s="1"/>
      <c r="O40" s="1"/>
      <c r="P40" s="1"/>
    </row>
    <row r="41" spans="1:16" ht="23.1" customHeight="1" x14ac:dyDescent="0.35">
      <c r="A41" s="20"/>
      <c r="B41" s="5">
        <v>32</v>
      </c>
      <c r="C41" s="28" t="s">
        <v>146</v>
      </c>
      <c r="D41" s="25">
        <v>5</v>
      </c>
      <c r="E41" s="25">
        <v>0</v>
      </c>
      <c r="F41" s="25">
        <v>2</v>
      </c>
      <c r="G41" s="25">
        <v>0</v>
      </c>
      <c r="H41" s="25">
        <v>1</v>
      </c>
      <c r="I41" s="7">
        <f t="shared" si="0"/>
        <v>8</v>
      </c>
      <c r="J41" s="8">
        <f t="shared" si="1"/>
        <v>3.8537501806445399E-4</v>
      </c>
      <c r="K41" s="1"/>
      <c r="L41" s="1"/>
      <c r="M41" s="1"/>
      <c r="N41" s="1"/>
      <c r="O41" s="1"/>
      <c r="P41" s="1"/>
    </row>
    <row r="42" spans="1:16" ht="23.1" customHeight="1" x14ac:dyDescent="0.35">
      <c r="A42" s="20"/>
      <c r="B42" s="5">
        <v>33</v>
      </c>
      <c r="C42" s="28" t="s">
        <v>69</v>
      </c>
      <c r="D42" s="25">
        <v>1</v>
      </c>
      <c r="E42" s="25">
        <v>0</v>
      </c>
      <c r="F42" s="25">
        <v>0</v>
      </c>
      <c r="G42" s="25">
        <v>0</v>
      </c>
      <c r="H42" s="25">
        <v>6</v>
      </c>
      <c r="I42" s="7">
        <f t="shared" si="0"/>
        <v>7</v>
      </c>
      <c r="J42" s="8">
        <f t="shared" si="1"/>
        <v>3.372031408063972E-4</v>
      </c>
      <c r="K42" s="1"/>
      <c r="L42" s="1"/>
      <c r="M42" s="1"/>
      <c r="N42" s="1"/>
      <c r="O42" s="1"/>
      <c r="P42" s="1"/>
    </row>
    <row r="43" spans="1:16" ht="23.1" customHeight="1" x14ac:dyDescent="0.35">
      <c r="A43" s="20"/>
      <c r="B43" s="5">
        <v>34</v>
      </c>
      <c r="C43" s="28" t="s">
        <v>52</v>
      </c>
      <c r="D43" s="25">
        <v>5</v>
      </c>
      <c r="E43" s="25">
        <v>1</v>
      </c>
      <c r="F43" s="25">
        <v>0</v>
      </c>
      <c r="G43" s="25">
        <v>0</v>
      </c>
      <c r="H43" s="25">
        <v>0</v>
      </c>
      <c r="I43" s="7">
        <f t="shared" si="0"/>
        <v>6</v>
      </c>
      <c r="J43" s="8">
        <f t="shared" si="1"/>
        <v>2.8903126354834046E-4</v>
      </c>
      <c r="K43" s="1"/>
      <c r="L43" s="1"/>
      <c r="M43" s="1"/>
      <c r="N43" s="1"/>
      <c r="O43" s="1"/>
      <c r="P43" s="1"/>
    </row>
    <row r="44" spans="1:16" ht="23.1" customHeight="1" x14ac:dyDescent="0.35">
      <c r="A44" s="20"/>
      <c r="B44" s="5">
        <v>35</v>
      </c>
      <c r="C44" s="28" t="s">
        <v>67</v>
      </c>
      <c r="D44" s="25">
        <v>4</v>
      </c>
      <c r="E44" s="25">
        <v>0</v>
      </c>
      <c r="F44" s="25">
        <v>0</v>
      </c>
      <c r="G44" s="25">
        <v>0</v>
      </c>
      <c r="H44" s="25">
        <v>0</v>
      </c>
      <c r="I44" s="7">
        <f t="shared" si="0"/>
        <v>4</v>
      </c>
      <c r="J44" s="8">
        <f t="shared" si="1"/>
        <v>1.9268750903222699E-4</v>
      </c>
      <c r="K44" s="1"/>
      <c r="L44" s="1"/>
      <c r="M44" s="1"/>
      <c r="N44" s="1"/>
      <c r="O44" s="1"/>
      <c r="P44" s="1"/>
    </row>
    <row r="45" spans="1:16" ht="23.1" customHeight="1" x14ac:dyDescent="0.35">
      <c r="A45" s="20"/>
      <c r="B45" s="5">
        <v>36</v>
      </c>
      <c r="C45" s="28" t="s">
        <v>89</v>
      </c>
      <c r="D45" s="25">
        <v>2</v>
      </c>
      <c r="E45" s="25">
        <v>0</v>
      </c>
      <c r="F45" s="25">
        <v>1</v>
      </c>
      <c r="G45" s="25">
        <v>0</v>
      </c>
      <c r="H45" s="25">
        <v>1</v>
      </c>
      <c r="I45" s="7">
        <f t="shared" si="0"/>
        <v>4</v>
      </c>
      <c r="J45" s="8">
        <f t="shared" si="1"/>
        <v>1.9268750903222699E-4</v>
      </c>
      <c r="K45" s="1"/>
      <c r="L45" s="1"/>
      <c r="M45" s="1"/>
      <c r="N45" s="1"/>
      <c r="O45" s="1"/>
      <c r="P45" s="1"/>
    </row>
    <row r="46" spans="1:16" ht="23.1" customHeight="1" x14ac:dyDescent="0.35">
      <c r="A46" s="20"/>
      <c r="B46" s="5">
        <v>37</v>
      </c>
      <c r="C46" s="28" t="s">
        <v>101</v>
      </c>
      <c r="D46" s="25">
        <v>1</v>
      </c>
      <c r="E46" s="25">
        <v>1</v>
      </c>
      <c r="F46" s="25">
        <v>0</v>
      </c>
      <c r="G46" s="25">
        <v>0</v>
      </c>
      <c r="H46" s="25">
        <v>1</v>
      </c>
      <c r="I46" s="7">
        <f t="shared" si="0"/>
        <v>3</v>
      </c>
      <c r="J46" s="8">
        <f t="shared" si="1"/>
        <v>1.4451563177417023E-4</v>
      </c>
      <c r="K46" s="1"/>
      <c r="L46" s="1"/>
      <c r="M46" s="1"/>
      <c r="N46" s="1"/>
      <c r="O46" s="1"/>
      <c r="P46" s="1"/>
    </row>
    <row r="47" spans="1:16" ht="23.1" customHeight="1" x14ac:dyDescent="0.35">
      <c r="A47" s="20"/>
      <c r="B47" s="5">
        <v>38</v>
      </c>
      <c r="C47" s="28" t="s">
        <v>147</v>
      </c>
      <c r="D47" s="25">
        <v>1</v>
      </c>
      <c r="E47" s="25">
        <v>0</v>
      </c>
      <c r="F47" s="25">
        <v>1</v>
      </c>
      <c r="G47" s="25">
        <v>0</v>
      </c>
      <c r="H47" s="25">
        <v>0</v>
      </c>
      <c r="I47" s="7">
        <f t="shared" si="0"/>
        <v>2</v>
      </c>
      <c r="J47" s="8">
        <f t="shared" si="1"/>
        <v>9.6343754516113497E-5</v>
      </c>
      <c r="K47" s="1"/>
      <c r="L47" s="1"/>
      <c r="M47" s="1"/>
      <c r="N47" s="1"/>
      <c r="O47" s="1"/>
      <c r="P47" s="1"/>
    </row>
    <row r="48" spans="1:16" ht="23.1" customHeight="1" x14ac:dyDescent="0.35">
      <c r="A48" s="20"/>
      <c r="B48" s="5">
        <v>39</v>
      </c>
      <c r="C48" s="28" t="s">
        <v>143</v>
      </c>
      <c r="D48" s="25">
        <v>0</v>
      </c>
      <c r="E48" s="25">
        <v>0</v>
      </c>
      <c r="F48" s="25">
        <v>1</v>
      </c>
      <c r="G48" s="25">
        <v>0</v>
      </c>
      <c r="H48" s="25">
        <v>0</v>
      </c>
      <c r="I48" s="7">
        <f t="shared" si="0"/>
        <v>1</v>
      </c>
      <c r="J48" s="8">
        <f t="shared" si="1"/>
        <v>4.8171877258056748E-5</v>
      </c>
      <c r="K48" s="1"/>
      <c r="L48" s="1"/>
      <c r="M48" s="1"/>
      <c r="N48" s="1"/>
      <c r="O48" s="1"/>
      <c r="P48" s="1"/>
    </row>
    <row r="49" spans="1:16" ht="23.1" customHeight="1" x14ac:dyDescent="0.35">
      <c r="A49" s="20"/>
      <c r="B49" s="5">
        <v>40</v>
      </c>
      <c r="C49" s="28" t="s">
        <v>76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7">
        <f t="shared" si="0"/>
        <v>0</v>
      </c>
      <c r="J49" s="8">
        <f t="shared" si="1"/>
        <v>0</v>
      </c>
      <c r="K49" s="1"/>
      <c r="L49" s="1"/>
      <c r="M49" s="1"/>
      <c r="N49" s="1"/>
      <c r="O49" s="1"/>
      <c r="P49" s="1"/>
    </row>
    <row r="50" spans="1:16" ht="23.1" customHeight="1" x14ac:dyDescent="0.35">
      <c r="A50" s="20"/>
      <c r="B50" s="5">
        <v>41</v>
      </c>
      <c r="C50" s="28" t="s">
        <v>66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7">
        <f t="shared" si="0"/>
        <v>0</v>
      </c>
      <c r="J50" s="8">
        <f t="shared" si="1"/>
        <v>0</v>
      </c>
      <c r="K50" s="1"/>
      <c r="L50" s="1"/>
      <c r="M50" s="1"/>
      <c r="N50" s="1"/>
      <c r="O50" s="1"/>
      <c r="P50" s="1"/>
    </row>
    <row r="51" spans="1:16" ht="23.1" customHeight="1" x14ac:dyDescent="0.35">
      <c r="A51" s="20"/>
      <c r="B51" s="5">
        <v>42</v>
      </c>
      <c r="C51" s="28" t="s">
        <v>68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7">
        <f t="shared" si="0"/>
        <v>0</v>
      </c>
      <c r="J51" s="8">
        <f t="shared" si="1"/>
        <v>0</v>
      </c>
      <c r="K51" s="1"/>
      <c r="L51" s="1"/>
      <c r="M51" s="1"/>
      <c r="N51" s="1"/>
      <c r="O51" s="1"/>
      <c r="P51" s="1"/>
    </row>
    <row r="52" spans="1:16" ht="23.1" customHeight="1" x14ac:dyDescent="0.35">
      <c r="A52" s="20"/>
      <c r="B52" s="5">
        <v>43</v>
      </c>
      <c r="C52" s="28" t="s">
        <v>192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7">
        <f t="shared" si="0"/>
        <v>0</v>
      </c>
      <c r="J52" s="8">
        <f t="shared" si="1"/>
        <v>0</v>
      </c>
      <c r="K52" s="1"/>
      <c r="L52" s="1"/>
      <c r="M52" s="1"/>
      <c r="N52" s="1"/>
      <c r="O52" s="1"/>
      <c r="P52" s="1"/>
    </row>
    <row r="53" spans="1:16" ht="23.1" customHeight="1" x14ac:dyDescent="0.35">
      <c r="A53" s="20"/>
      <c r="B53" s="5">
        <v>44</v>
      </c>
      <c r="C53" s="28" t="s">
        <v>189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7">
        <f t="shared" si="0"/>
        <v>0</v>
      </c>
      <c r="J53" s="8">
        <f t="shared" si="1"/>
        <v>0</v>
      </c>
      <c r="K53" s="1"/>
      <c r="L53" s="1"/>
      <c r="M53" s="1"/>
      <c r="N53" s="1"/>
      <c r="O53" s="1"/>
      <c r="P53" s="1"/>
    </row>
    <row r="54" spans="1:16" ht="23.1" customHeight="1" x14ac:dyDescent="0.35">
      <c r="A54" s="20"/>
      <c r="B54" s="5">
        <v>45</v>
      </c>
      <c r="C54" s="28" t="s">
        <v>191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7">
        <f t="shared" si="0"/>
        <v>0</v>
      </c>
      <c r="J54" s="8">
        <f t="shared" si="1"/>
        <v>0</v>
      </c>
      <c r="K54" s="1"/>
      <c r="L54" s="1"/>
      <c r="M54" s="1"/>
      <c r="N54" s="1"/>
      <c r="O54" s="1"/>
      <c r="P54" s="1"/>
    </row>
    <row r="55" spans="1:16" ht="23.1" customHeight="1" x14ac:dyDescent="0.35">
      <c r="A55" s="20"/>
      <c r="B55" s="5"/>
      <c r="C55" s="28" t="s">
        <v>53</v>
      </c>
      <c r="D55" s="25">
        <v>39</v>
      </c>
      <c r="E55" s="25">
        <v>11</v>
      </c>
      <c r="F55" s="25">
        <v>26</v>
      </c>
      <c r="G55" s="25">
        <v>0</v>
      </c>
      <c r="H55" s="25">
        <v>4</v>
      </c>
      <c r="I55" s="7">
        <f t="shared" si="0"/>
        <v>80</v>
      </c>
      <c r="J55" s="8">
        <f t="shared" si="1"/>
        <v>3.8537501806445397E-3</v>
      </c>
      <c r="K55" s="1"/>
      <c r="L55" s="1"/>
      <c r="M55" s="1"/>
      <c r="N55" s="1"/>
      <c r="O55" s="1"/>
      <c r="P55" s="1"/>
    </row>
    <row r="56" spans="1:16" ht="23.1" customHeight="1" x14ac:dyDescent="0.35">
      <c r="A56" s="20"/>
      <c r="B56" s="5"/>
      <c r="C56" s="28" t="s">
        <v>72</v>
      </c>
      <c r="D56" s="25">
        <v>54</v>
      </c>
      <c r="E56" s="25">
        <v>1</v>
      </c>
      <c r="F56" s="25">
        <v>5</v>
      </c>
      <c r="G56" s="25">
        <v>1</v>
      </c>
      <c r="H56" s="25">
        <v>1</v>
      </c>
      <c r="I56" s="7">
        <f t="shared" si="0"/>
        <v>62</v>
      </c>
      <c r="J56" s="8">
        <f t="shared" si="1"/>
        <v>2.9866563899995182E-3</v>
      </c>
      <c r="K56" s="1"/>
      <c r="L56" s="1"/>
      <c r="M56" s="1"/>
      <c r="N56" s="1"/>
      <c r="O56" s="1"/>
      <c r="P56" s="1"/>
    </row>
    <row r="57" spans="1:16" ht="23.1" customHeight="1" thickBot="1" x14ac:dyDescent="0.4">
      <c r="A57" s="1"/>
      <c r="B57" s="68" t="s">
        <v>2</v>
      </c>
      <c r="C57" s="69"/>
      <c r="D57" s="32">
        <f t="shared" ref="D57:J57" si="2">SUM(D10:D56)</f>
        <v>11139</v>
      </c>
      <c r="E57" s="32">
        <f t="shared" si="2"/>
        <v>3347</v>
      </c>
      <c r="F57" s="32">
        <f t="shared" si="2"/>
        <v>3802</v>
      </c>
      <c r="G57" s="32">
        <f t="shared" si="2"/>
        <v>105</v>
      </c>
      <c r="H57" s="32">
        <f t="shared" si="2"/>
        <v>2366</v>
      </c>
      <c r="I57" s="36">
        <f t="shared" si="2"/>
        <v>20759</v>
      </c>
      <c r="J57" s="9">
        <f t="shared" si="2"/>
        <v>0.99999999999999956</v>
      </c>
      <c r="K57" s="1"/>
      <c r="L57" s="1"/>
      <c r="M57" s="1"/>
      <c r="N57" s="1"/>
      <c r="O57" s="1"/>
      <c r="P57" s="1"/>
    </row>
    <row r="58" spans="1:16" ht="23.1" customHeight="1" x14ac:dyDescent="0.35">
      <c r="A58" s="1"/>
      <c r="B58" s="21" t="s">
        <v>84</v>
      </c>
      <c r="C58" s="22"/>
      <c r="D58" s="22"/>
      <c r="E58" s="22"/>
      <c r="F58" s="22"/>
      <c r="G58" s="22"/>
      <c r="H58" s="22"/>
      <c r="I58" s="1"/>
      <c r="J58" s="1"/>
      <c r="K58" s="1"/>
      <c r="L58" s="1"/>
      <c r="M58" s="1"/>
      <c r="N58" s="1"/>
      <c r="O58" s="1"/>
      <c r="P58" s="1"/>
    </row>
  </sheetData>
  <autoFilter ref="B9:J25">
    <sortState ref="B10:J56">
      <sortCondition descending="1" ref="I9:I25"/>
    </sortState>
  </autoFilter>
  <mergeCells count="3">
    <mergeCell ref="B6:J6"/>
    <mergeCell ref="B7:J7"/>
    <mergeCell ref="B57:C57"/>
  </mergeCells>
  <conditionalFormatting sqref="J10:J57">
    <cfRule type="dataBar" priority="1270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{43E9AB30-0039-4B0F-B952-E2181DBAD479}</x14:id>
        </ext>
      </extLst>
    </cfRule>
    <cfRule type="dataBar" priority="127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{14E7C3F0-C1E3-475C-8C04-15CA748916A7}</x14:id>
        </ext>
      </extLst>
    </cfRule>
  </conditionalFormatting>
  <conditionalFormatting sqref="J10:J57">
    <cfRule type="dataBar" priority="127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{A48D404B-0A2C-4950-9A13-5D0D64D4A52E}</x14:id>
        </ext>
      </extLst>
    </cfRule>
    <cfRule type="dataBar" priority="127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{3E28CDC0-D0AE-47BE-A993-D83E44CEED9C}</x14:id>
        </ext>
      </extLst>
    </cfRule>
  </conditionalFormatting>
  <pageMargins left="0.23622047244094491" right="0.23622047244094491" top="0.19685039370078741" bottom="0.19685039370078741" header="0.19685039370078741" footer="0.19685039370078741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E9AB30-0039-4B0F-B952-E2181DBAD4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E7C3F0-C1E3-475C-8C04-15CA748916A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  <x14:conditionalFormatting xmlns:xm="http://schemas.microsoft.com/office/excel/2006/main">
          <x14:cfRule type="dataBar" id="{A48D404B-0A2C-4950-9A13-5D0D64D4A5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28CDC0-D0AE-47BE-A993-D83E44CEED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5:K58"/>
  <sheetViews>
    <sheetView topLeftCell="A43" workbookViewId="0">
      <selection activeCell="L11" sqref="L11"/>
    </sheetView>
  </sheetViews>
  <sheetFormatPr baseColWidth="10" defaultRowHeight="15" x14ac:dyDescent="0.25"/>
  <cols>
    <col min="1" max="1" width="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6" max="6" width="4.7109375" customWidth="1"/>
    <col min="7" max="7" width="9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20.25" customHeight="1" x14ac:dyDescent="0.25">
      <c r="A6" s="66" t="s">
        <v>93</v>
      </c>
      <c r="B6" s="66"/>
      <c r="C6" s="66"/>
      <c r="D6" s="66"/>
      <c r="E6" s="66"/>
      <c r="F6" s="66"/>
      <c r="G6" s="66"/>
      <c r="H6" s="66"/>
      <c r="I6" s="23"/>
      <c r="J6" s="23"/>
      <c r="K6" s="23"/>
    </row>
    <row r="7" spans="1:11" ht="15.75" x14ac:dyDescent="0.3">
      <c r="B7" s="70" t="str">
        <f>TITULOS!C8</f>
        <v xml:space="preserve"> ENERO-DICIEMBRE DE 2022</v>
      </c>
      <c r="C7" s="70"/>
      <c r="D7" s="70"/>
      <c r="E7" s="70"/>
      <c r="F7" s="24"/>
      <c r="G7" s="24"/>
      <c r="H7" s="24"/>
      <c r="I7" s="24"/>
      <c r="J7" s="24"/>
      <c r="K7" s="24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28" t="s">
        <v>60</v>
      </c>
      <c r="D10" s="7">
        <v>2468</v>
      </c>
      <c r="E10" s="8">
        <f t="shared" ref="E10:E56" si="0">D10/$D$57</f>
        <v>0.31005025125628138</v>
      </c>
      <c r="F10" s="1"/>
      <c r="G10" s="1"/>
      <c r="H10" s="54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28" t="s">
        <v>73</v>
      </c>
      <c r="D11" s="7">
        <v>1559</v>
      </c>
      <c r="E11" s="8">
        <f t="shared" si="0"/>
        <v>0.19585427135678393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28" t="s">
        <v>74</v>
      </c>
      <c r="D12" s="7">
        <v>883</v>
      </c>
      <c r="E12" s="8">
        <f t="shared" si="0"/>
        <v>0.11092964824120603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28" t="s">
        <v>75</v>
      </c>
      <c r="D13" s="7">
        <v>663</v>
      </c>
      <c r="E13" s="8">
        <f t="shared" si="0"/>
        <v>8.3291457286432155E-2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28" t="s">
        <v>50</v>
      </c>
      <c r="D14" s="7">
        <v>475</v>
      </c>
      <c r="E14" s="8">
        <f t="shared" si="0"/>
        <v>5.9673366834170856E-2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28" t="s">
        <v>46</v>
      </c>
      <c r="D15" s="7">
        <v>446</v>
      </c>
      <c r="E15" s="8">
        <f t="shared" si="0"/>
        <v>5.6030150753768847E-2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28" t="s">
        <v>54</v>
      </c>
      <c r="D16" s="7">
        <v>423</v>
      </c>
      <c r="E16" s="8">
        <f t="shared" si="0"/>
        <v>5.3140703517587942E-2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28" t="s">
        <v>142</v>
      </c>
      <c r="D17" s="7">
        <v>205</v>
      </c>
      <c r="E17" s="8">
        <f t="shared" si="0"/>
        <v>2.5753768844221106E-2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28" t="s">
        <v>43</v>
      </c>
      <c r="D18" s="7">
        <v>149</v>
      </c>
      <c r="E18" s="8">
        <f t="shared" si="0"/>
        <v>1.8718592964824119E-2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28" t="s">
        <v>185</v>
      </c>
      <c r="D19" s="7">
        <v>119</v>
      </c>
      <c r="E19" s="8">
        <f t="shared" si="0"/>
        <v>1.4949748743718592E-2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28" t="s">
        <v>48</v>
      </c>
      <c r="D20" s="7">
        <v>112</v>
      </c>
      <c r="E20" s="8">
        <f t="shared" si="0"/>
        <v>1.407035175879397E-2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28" t="s">
        <v>102</v>
      </c>
      <c r="D21" s="7">
        <v>57</v>
      </c>
      <c r="E21" s="8">
        <f t="shared" si="0"/>
        <v>7.1608040201005026E-3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28" t="s">
        <v>44</v>
      </c>
      <c r="D22" s="7">
        <v>52</v>
      </c>
      <c r="E22" s="8">
        <f t="shared" si="0"/>
        <v>6.5326633165829146E-3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28" t="s">
        <v>49</v>
      </c>
      <c r="D23" s="7">
        <v>52</v>
      </c>
      <c r="E23" s="8">
        <f t="shared" si="0"/>
        <v>6.5326633165829146E-3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28" t="s">
        <v>45</v>
      </c>
      <c r="D24" s="7">
        <v>39</v>
      </c>
      <c r="E24" s="8">
        <f t="shared" si="0"/>
        <v>4.8994974874371862E-3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28" t="s">
        <v>99</v>
      </c>
      <c r="D25" s="7">
        <v>39</v>
      </c>
      <c r="E25" s="8">
        <f t="shared" si="0"/>
        <v>4.8994974874371862E-3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28" t="s">
        <v>51</v>
      </c>
      <c r="D26" s="7">
        <v>35</v>
      </c>
      <c r="E26" s="8">
        <f t="shared" si="0"/>
        <v>4.3969849246231155E-3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28" t="s">
        <v>88</v>
      </c>
      <c r="D27" s="7">
        <v>25</v>
      </c>
      <c r="E27" s="8">
        <f t="shared" si="0"/>
        <v>3.1407035175879399E-3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28" t="s">
        <v>145</v>
      </c>
      <c r="D28" s="7">
        <v>21</v>
      </c>
      <c r="E28" s="8">
        <f t="shared" si="0"/>
        <v>2.6381909547738692E-3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28" t="s">
        <v>59</v>
      </c>
      <c r="D29" s="7">
        <v>18</v>
      </c>
      <c r="E29" s="8">
        <f t="shared" si="0"/>
        <v>2.2613065326633165E-3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28" t="s">
        <v>70</v>
      </c>
      <c r="D30" s="7">
        <v>13</v>
      </c>
      <c r="E30" s="8">
        <f t="shared" si="0"/>
        <v>1.6331658291457286E-3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28" t="s">
        <v>57</v>
      </c>
      <c r="D31" s="7">
        <v>10</v>
      </c>
      <c r="E31" s="8">
        <f t="shared" si="0"/>
        <v>1.2562814070351759E-3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28" t="s">
        <v>87</v>
      </c>
      <c r="D32" s="7">
        <v>7</v>
      </c>
      <c r="E32" s="8">
        <f t="shared" si="0"/>
        <v>8.7939698492462315E-4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28" t="s">
        <v>81</v>
      </c>
      <c r="D33" s="7">
        <v>6</v>
      </c>
      <c r="E33" s="8">
        <f t="shared" si="0"/>
        <v>7.537688442211055E-4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28" t="s">
        <v>58</v>
      </c>
      <c r="D34" s="7">
        <v>5</v>
      </c>
      <c r="E34" s="8">
        <f t="shared" si="0"/>
        <v>6.2814070351758795E-4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28" t="s">
        <v>55</v>
      </c>
      <c r="D35" s="7">
        <v>4</v>
      </c>
      <c r="E35" s="8">
        <f t="shared" si="0"/>
        <v>5.025125628140704E-4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28" t="s">
        <v>47</v>
      </c>
      <c r="D36" s="7">
        <v>4</v>
      </c>
      <c r="E36" s="8">
        <f t="shared" si="0"/>
        <v>5.025125628140704E-4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28" t="s">
        <v>71</v>
      </c>
      <c r="D37" s="7">
        <v>3</v>
      </c>
      <c r="E37" s="8">
        <f t="shared" si="0"/>
        <v>3.7688442211055275E-4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28" t="s">
        <v>52</v>
      </c>
      <c r="D38" s="7">
        <v>3</v>
      </c>
      <c r="E38" s="8">
        <f t="shared" si="0"/>
        <v>3.7688442211055275E-4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28" t="s">
        <v>86</v>
      </c>
      <c r="D39" s="7">
        <v>2</v>
      </c>
      <c r="E39" s="8">
        <f t="shared" si="0"/>
        <v>2.512562814070352E-4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28" t="s">
        <v>67</v>
      </c>
      <c r="D40" s="7">
        <v>2</v>
      </c>
      <c r="E40" s="8">
        <f t="shared" si="0"/>
        <v>2.512562814070352E-4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28" t="s">
        <v>146</v>
      </c>
      <c r="D41" s="7">
        <v>2</v>
      </c>
      <c r="E41" s="8">
        <f t="shared" si="0"/>
        <v>2.512562814070352E-4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28" t="s">
        <v>56</v>
      </c>
      <c r="D42" s="7">
        <v>1</v>
      </c>
      <c r="E42" s="8">
        <f t="shared" si="0"/>
        <v>1.256281407035176E-4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28" t="s">
        <v>147</v>
      </c>
      <c r="D43" s="7">
        <v>1</v>
      </c>
      <c r="E43" s="8">
        <f t="shared" si="0"/>
        <v>1.256281407035176E-4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28" t="s">
        <v>144</v>
      </c>
      <c r="D44" s="7">
        <v>1</v>
      </c>
      <c r="E44" s="8">
        <f t="shared" si="0"/>
        <v>1.256281407035176E-4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28" t="s">
        <v>189</v>
      </c>
      <c r="D45" s="7">
        <v>1</v>
      </c>
      <c r="E45" s="8">
        <f t="shared" si="0"/>
        <v>1.256281407035176E-4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28" t="s">
        <v>143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28" t="s">
        <v>69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28" t="s">
        <v>76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28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28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28" t="s">
        <v>66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28" t="s">
        <v>68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28" t="s">
        <v>192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28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28" t="s">
        <v>53</v>
      </c>
      <c r="D55" s="7">
        <v>38</v>
      </c>
      <c r="E55" s="8">
        <f t="shared" si="0"/>
        <v>4.7738693467336687E-3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28" t="s">
        <v>72</v>
      </c>
      <c r="D56" s="7">
        <v>17</v>
      </c>
      <c r="E56" s="8">
        <f t="shared" si="0"/>
        <v>2.135678391959799E-3</v>
      </c>
      <c r="F56" s="1"/>
      <c r="G56" s="1"/>
      <c r="H56" s="1"/>
      <c r="I56" s="1"/>
      <c r="J56" s="1"/>
      <c r="K56" s="1"/>
    </row>
    <row r="57" spans="1:11" ht="18.75" customHeight="1" thickBot="1" x14ac:dyDescent="0.4">
      <c r="A57" s="1"/>
      <c r="B57" s="71" t="s">
        <v>2</v>
      </c>
      <c r="C57" s="72"/>
      <c r="D57" s="10">
        <f>SUM(D10:D56)</f>
        <v>7960</v>
      </c>
      <c r="E57" s="9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0">
    <sortState ref="B10:E56">
      <sortCondition descending="1" ref="D9:D20"/>
    </sortState>
  </autoFilter>
  <mergeCells count="3">
    <mergeCell ref="B7:E7"/>
    <mergeCell ref="B57:C57"/>
    <mergeCell ref="A6:H6"/>
  </mergeCells>
  <conditionalFormatting sqref="E10:E57">
    <cfRule type="dataBar" priority="1271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{1E7E7B87-84C0-4843-AACF-3743F8D2F195}</x14:id>
        </ext>
      </extLst>
    </cfRule>
    <cfRule type="dataBar" priority="127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{471F6C17-13AB-45E7-A3DE-F7A8B878D9CB}</x14:id>
        </ext>
      </extLst>
    </cfRule>
  </conditionalFormatting>
  <conditionalFormatting sqref="E10:E57">
    <cfRule type="dataBar" priority="127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{A9C9B602-55C0-4C96-B07A-5EA66043435C}</x14:id>
        </ext>
      </extLst>
    </cfRule>
    <cfRule type="dataBar" priority="127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{25F345B6-03A7-4DD2-AF5B-4B01AF41A1D8}</x14:id>
        </ext>
      </extLst>
    </cfRule>
  </conditionalFormatting>
  <pageMargins left="0.19685039370078741" right="0.19685039370078741" top="0.23622047244094491" bottom="0.2362204724409449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7E7B87-84C0-4843-AACF-3743F8D2F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1F6C17-13AB-45E7-A3DE-F7A8B878D9C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A9C9B602-55C0-4C96-B07A-5EA6604343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F345B6-03A7-4DD2-AF5B-4B01AF41A1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5:I58"/>
  <sheetViews>
    <sheetView topLeftCell="A41" workbookViewId="0">
      <selection activeCell="K9" sqref="K9"/>
    </sheetView>
  </sheetViews>
  <sheetFormatPr baseColWidth="10" defaultRowHeight="15" x14ac:dyDescent="0.25"/>
  <cols>
    <col min="1" max="1" width="6.85546875" customWidth="1"/>
    <col min="2" max="2" width="4.7109375" customWidth="1"/>
    <col min="3" max="3" width="40.7109375" customWidth="1"/>
    <col min="4" max="4" width="14.140625" customWidth="1"/>
    <col min="5" max="5" width="14.28515625" customWidth="1"/>
    <col min="6" max="6" width="11.140625" customWidth="1"/>
    <col min="7" max="7" width="11.5703125" bestFit="1" customWidth="1"/>
    <col min="8" max="8" width="13.85546875" customWidth="1"/>
  </cols>
  <sheetData>
    <row r="5" spans="1:9" ht="17.25" x14ac:dyDescent="0.35">
      <c r="A5" s="30"/>
      <c r="B5" s="30"/>
      <c r="C5" s="30"/>
      <c r="D5" s="30"/>
      <c r="E5" s="30"/>
      <c r="F5" s="30"/>
      <c r="G5" s="30"/>
      <c r="H5" s="30"/>
      <c r="I5" s="30"/>
    </row>
    <row r="6" spans="1:9" ht="20.25" customHeight="1" x14ac:dyDescent="0.25">
      <c r="B6" s="66" t="s">
        <v>94</v>
      </c>
      <c r="C6" s="66"/>
      <c r="D6" s="66"/>
      <c r="E6" s="66"/>
      <c r="F6" s="66"/>
      <c r="G6" s="66"/>
      <c r="H6" s="66"/>
      <c r="I6" s="23"/>
    </row>
    <row r="7" spans="1:9" ht="15.75" x14ac:dyDescent="0.3">
      <c r="B7" s="70" t="str">
        <f>TITULOS!C8</f>
        <v xml:space="preserve"> ENERO-DICIEMBRE DE 2022</v>
      </c>
      <c r="C7" s="70"/>
      <c r="D7" s="70"/>
      <c r="E7" s="70"/>
      <c r="F7" s="70"/>
      <c r="G7" s="70"/>
      <c r="H7" s="70"/>
      <c r="I7" s="24"/>
    </row>
    <row r="8" spans="1:9" ht="18" thickBot="1" x14ac:dyDescent="0.4">
      <c r="A8" s="1"/>
      <c r="B8" s="1"/>
      <c r="C8" s="1"/>
      <c r="D8" s="1"/>
      <c r="E8" s="1"/>
      <c r="F8" s="1"/>
      <c r="G8" s="1"/>
      <c r="H8" s="1"/>
      <c r="I8" s="1"/>
    </row>
    <row r="9" spans="1:9" ht="50.1" customHeight="1" x14ac:dyDescent="0.35">
      <c r="A9" s="1"/>
      <c r="B9" s="11" t="s">
        <v>1</v>
      </c>
      <c r="C9" s="12" t="str">
        <f>TITULOS!C12</f>
        <v>Delitos</v>
      </c>
      <c r="D9" s="29" t="s">
        <v>62</v>
      </c>
      <c r="E9" s="29" t="s">
        <v>61</v>
      </c>
      <c r="F9" s="29" t="s">
        <v>16</v>
      </c>
      <c r="G9" s="13" t="str">
        <f>TITULOS!C13</f>
        <v>Total</v>
      </c>
      <c r="H9" s="14" t="str">
        <f>TITULOS!C14</f>
        <v>%</v>
      </c>
      <c r="I9" s="1"/>
    </row>
    <row r="10" spans="1:9" ht="20.100000000000001" customHeight="1" x14ac:dyDescent="0.35">
      <c r="A10" s="20"/>
      <c r="B10" s="5">
        <v>1</v>
      </c>
      <c r="C10" s="28" t="s">
        <v>54</v>
      </c>
      <c r="D10" s="25">
        <v>3097</v>
      </c>
      <c r="E10" s="25">
        <v>5176</v>
      </c>
      <c r="F10" s="25">
        <v>494</v>
      </c>
      <c r="G10" s="7">
        <f t="shared" ref="G10:G56" si="0">SUM(D10:F10)</f>
        <v>8767</v>
      </c>
      <c r="H10" s="8">
        <f t="shared" ref="H10:H56" si="1">G10/$G$57</f>
        <v>0.2249736970412379</v>
      </c>
      <c r="I10" s="1"/>
    </row>
    <row r="11" spans="1:9" ht="20.100000000000001" customHeight="1" x14ac:dyDescent="0.35">
      <c r="A11" s="20"/>
      <c r="B11" s="5">
        <v>2</v>
      </c>
      <c r="C11" s="28" t="s">
        <v>75</v>
      </c>
      <c r="D11" s="25">
        <v>1721</v>
      </c>
      <c r="E11" s="25">
        <v>3928</v>
      </c>
      <c r="F11" s="25">
        <v>492</v>
      </c>
      <c r="G11" s="7">
        <f t="shared" si="0"/>
        <v>6141</v>
      </c>
      <c r="H11" s="8">
        <f t="shared" si="1"/>
        <v>0.1575867997639149</v>
      </c>
      <c r="I11" s="1"/>
    </row>
    <row r="12" spans="1:9" ht="20.100000000000001" customHeight="1" x14ac:dyDescent="0.35">
      <c r="A12" s="20"/>
      <c r="B12" s="5">
        <v>3</v>
      </c>
      <c r="C12" s="28" t="s">
        <v>50</v>
      </c>
      <c r="D12" s="25">
        <v>1625</v>
      </c>
      <c r="E12" s="25">
        <v>2885</v>
      </c>
      <c r="F12" s="25">
        <v>272</v>
      </c>
      <c r="G12" s="7">
        <f t="shared" si="0"/>
        <v>4782</v>
      </c>
      <c r="H12" s="8">
        <f t="shared" si="1"/>
        <v>0.12271292565885704</v>
      </c>
      <c r="I12" s="1"/>
    </row>
    <row r="13" spans="1:9" ht="20.100000000000001" customHeight="1" x14ac:dyDescent="0.35">
      <c r="A13" s="20"/>
      <c r="B13" s="5">
        <v>4</v>
      </c>
      <c r="C13" s="28" t="s">
        <v>60</v>
      </c>
      <c r="D13" s="25">
        <v>4486</v>
      </c>
      <c r="E13" s="25">
        <v>1</v>
      </c>
      <c r="F13" s="25">
        <v>111</v>
      </c>
      <c r="G13" s="7">
        <f t="shared" si="0"/>
        <v>4598</v>
      </c>
      <c r="H13" s="8">
        <f t="shared" si="1"/>
        <v>0.11799122379327158</v>
      </c>
      <c r="I13" s="1"/>
    </row>
    <row r="14" spans="1:9" ht="20.100000000000001" customHeight="1" x14ac:dyDescent="0.35">
      <c r="A14" s="20"/>
      <c r="B14" s="5">
        <v>5</v>
      </c>
      <c r="C14" s="28" t="s">
        <v>46</v>
      </c>
      <c r="D14" s="25">
        <v>629</v>
      </c>
      <c r="E14" s="25">
        <v>1559</v>
      </c>
      <c r="F14" s="25">
        <v>37</v>
      </c>
      <c r="G14" s="7">
        <f t="shared" si="0"/>
        <v>2225</v>
      </c>
      <c r="H14" s="8">
        <f t="shared" si="1"/>
        <v>5.7096666581128587E-2</v>
      </c>
      <c r="I14" s="1"/>
    </row>
    <row r="15" spans="1:9" ht="20.100000000000001" customHeight="1" x14ac:dyDescent="0.35">
      <c r="A15" s="20"/>
      <c r="B15" s="5">
        <v>6</v>
      </c>
      <c r="C15" s="28" t="s">
        <v>142</v>
      </c>
      <c r="D15" s="25">
        <v>618</v>
      </c>
      <c r="E15" s="25">
        <v>1144</v>
      </c>
      <c r="F15" s="25">
        <v>152</v>
      </c>
      <c r="G15" s="7">
        <f t="shared" si="0"/>
        <v>1914</v>
      </c>
      <c r="H15" s="8">
        <f t="shared" si="1"/>
        <v>4.9115963971361851E-2</v>
      </c>
      <c r="I15" s="1"/>
    </row>
    <row r="16" spans="1:9" ht="20.100000000000001" customHeight="1" x14ac:dyDescent="0.35">
      <c r="A16" s="20"/>
      <c r="B16" s="5">
        <v>7</v>
      </c>
      <c r="C16" s="28" t="s">
        <v>48</v>
      </c>
      <c r="D16" s="25">
        <v>215</v>
      </c>
      <c r="E16" s="25">
        <v>1394</v>
      </c>
      <c r="F16" s="25">
        <v>107</v>
      </c>
      <c r="G16" s="7">
        <f t="shared" si="0"/>
        <v>1716</v>
      </c>
      <c r="H16" s="8">
        <f t="shared" si="1"/>
        <v>4.4035002181220972E-2</v>
      </c>
      <c r="I16" s="1"/>
    </row>
    <row r="17" spans="1:9" ht="20.100000000000001" customHeight="1" x14ac:dyDescent="0.35">
      <c r="A17" s="20"/>
      <c r="B17" s="5">
        <v>8</v>
      </c>
      <c r="C17" s="28" t="s">
        <v>43</v>
      </c>
      <c r="D17" s="25">
        <v>418</v>
      </c>
      <c r="E17" s="25">
        <v>1017</v>
      </c>
      <c r="F17" s="25">
        <v>125</v>
      </c>
      <c r="G17" s="7">
        <f t="shared" si="0"/>
        <v>1560</v>
      </c>
      <c r="H17" s="8">
        <f t="shared" si="1"/>
        <v>4.0031820164746337E-2</v>
      </c>
      <c r="I17" s="1"/>
    </row>
    <row r="18" spans="1:9" ht="20.100000000000001" customHeight="1" x14ac:dyDescent="0.35">
      <c r="A18" s="20"/>
      <c r="B18" s="5">
        <v>9</v>
      </c>
      <c r="C18" s="28" t="s">
        <v>185</v>
      </c>
      <c r="D18" s="25">
        <v>289</v>
      </c>
      <c r="E18" s="25">
        <v>1066</v>
      </c>
      <c r="F18" s="25">
        <v>96</v>
      </c>
      <c r="G18" s="7">
        <f t="shared" si="0"/>
        <v>1451</v>
      </c>
      <c r="H18" s="8">
        <f t="shared" si="1"/>
        <v>3.7234725037850601E-2</v>
      </c>
      <c r="I18" s="1"/>
    </row>
    <row r="19" spans="1:9" ht="20.100000000000001" customHeight="1" x14ac:dyDescent="0.35">
      <c r="A19" s="20"/>
      <c r="B19" s="5">
        <v>10</v>
      </c>
      <c r="C19" s="28" t="s">
        <v>73</v>
      </c>
      <c r="D19" s="25">
        <v>731</v>
      </c>
      <c r="E19" s="25">
        <v>362</v>
      </c>
      <c r="F19" s="25">
        <v>118</v>
      </c>
      <c r="G19" s="7">
        <f t="shared" si="0"/>
        <v>1211</v>
      </c>
      <c r="H19" s="8">
        <f t="shared" si="1"/>
        <v>3.1075983474043469E-2</v>
      </c>
      <c r="I19" s="1"/>
    </row>
    <row r="20" spans="1:9" ht="20.100000000000001" customHeight="1" x14ac:dyDescent="0.35">
      <c r="A20" s="20"/>
      <c r="B20" s="5">
        <v>11</v>
      </c>
      <c r="C20" s="28" t="s">
        <v>74</v>
      </c>
      <c r="D20" s="25">
        <v>927</v>
      </c>
      <c r="E20" s="25">
        <v>105</v>
      </c>
      <c r="F20" s="25">
        <v>30</v>
      </c>
      <c r="G20" s="7">
        <f t="shared" si="0"/>
        <v>1062</v>
      </c>
      <c r="H20" s="8">
        <f t="shared" si="1"/>
        <v>2.7252431419846544E-2</v>
      </c>
      <c r="I20" s="1"/>
    </row>
    <row r="21" spans="1:9" ht="20.100000000000001" customHeight="1" x14ac:dyDescent="0.35">
      <c r="A21" s="20"/>
      <c r="B21" s="5">
        <v>12</v>
      </c>
      <c r="C21" s="28" t="s">
        <v>45</v>
      </c>
      <c r="D21" s="25">
        <v>180</v>
      </c>
      <c r="E21" s="25">
        <v>246</v>
      </c>
      <c r="F21" s="25">
        <v>86</v>
      </c>
      <c r="G21" s="7">
        <f t="shared" si="0"/>
        <v>512</v>
      </c>
      <c r="H21" s="8">
        <f t="shared" si="1"/>
        <v>1.3138648669455208E-2</v>
      </c>
      <c r="I21" s="1"/>
    </row>
    <row r="22" spans="1:9" ht="20.100000000000001" customHeight="1" x14ac:dyDescent="0.35">
      <c r="A22" s="20"/>
      <c r="B22" s="5">
        <v>13</v>
      </c>
      <c r="C22" s="28" t="s">
        <v>102</v>
      </c>
      <c r="D22" s="25">
        <v>282</v>
      </c>
      <c r="E22" s="25">
        <v>17</v>
      </c>
      <c r="F22" s="25">
        <v>31</v>
      </c>
      <c r="G22" s="7">
        <f t="shared" si="0"/>
        <v>330</v>
      </c>
      <c r="H22" s="8">
        <f t="shared" si="1"/>
        <v>8.4682696502348023E-3</v>
      </c>
      <c r="I22" s="1"/>
    </row>
    <row r="23" spans="1:9" ht="20.100000000000001" customHeight="1" x14ac:dyDescent="0.35">
      <c r="A23" s="20"/>
      <c r="B23" s="5">
        <v>14</v>
      </c>
      <c r="C23" s="28" t="s">
        <v>44</v>
      </c>
      <c r="D23" s="25">
        <v>302</v>
      </c>
      <c r="E23" s="25">
        <v>0</v>
      </c>
      <c r="F23" s="25">
        <v>17</v>
      </c>
      <c r="G23" s="7">
        <f t="shared" si="0"/>
        <v>319</v>
      </c>
      <c r="H23" s="8">
        <f t="shared" si="1"/>
        <v>8.1859939952269745E-3</v>
      </c>
      <c r="I23" s="1"/>
    </row>
    <row r="24" spans="1:9" ht="20.100000000000001" customHeight="1" x14ac:dyDescent="0.35">
      <c r="A24" s="20"/>
      <c r="B24" s="5">
        <v>15</v>
      </c>
      <c r="C24" s="28" t="s">
        <v>51</v>
      </c>
      <c r="D24" s="25">
        <v>91</v>
      </c>
      <c r="E24" s="25">
        <v>193</v>
      </c>
      <c r="F24" s="25">
        <v>17</v>
      </c>
      <c r="G24" s="7">
        <f t="shared" si="0"/>
        <v>301</v>
      </c>
      <c r="H24" s="8">
        <f t="shared" si="1"/>
        <v>7.7240883779414408E-3</v>
      </c>
      <c r="I24" s="1"/>
    </row>
    <row r="25" spans="1:9" ht="20.100000000000001" customHeight="1" x14ac:dyDescent="0.35">
      <c r="A25" s="20"/>
      <c r="B25" s="5">
        <v>16</v>
      </c>
      <c r="C25" s="28" t="s">
        <v>145</v>
      </c>
      <c r="D25" s="25">
        <v>46</v>
      </c>
      <c r="E25" s="25">
        <v>132</v>
      </c>
      <c r="F25" s="25">
        <v>105</v>
      </c>
      <c r="G25" s="7">
        <f t="shared" si="0"/>
        <v>283</v>
      </c>
      <c r="H25" s="8">
        <f t="shared" si="1"/>
        <v>7.2621827606559062E-3</v>
      </c>
      <c r="I25" s="1"/>
    </row>
    <row r="26" spans="1:9" ht="20.100000000000001" customHeight="1" x14ac:dyDescent="0.35">
      <c r="A26" s="20"/>
      <c r="B26" s="5">
        <v>17</v>
      </c>
      <c r="C26" s="28" t="s">
        <v>86</v>
      </c>
      <c r="D26" s="25">
        <v>230</v>
      </c>
      <c r="E26" s="25">
        <v>0</v>
      </c>
      <c r="F26" s="25">
        <v>35</v>
      </c>
      <c r="G26" s="7">
        <f t="shared" si="0"/>
        <v>265</v>
      </c>
      <c r="H26" s="8">
        <f t="shared" si="1"/>
        <v>6.8002771433703715E-3</v>
      </c>
      <c r="I26" s="1"/>
    </row>
    <row r="27" spans="1:9" ht="20.100000000000001" customHeight="1" x14ac:dyDescent="0.35">
      <c r="A27" s="20"/>
      <c r="B27" s="5">
        <v>18</v>
      </c>
      <c r="C27" s="28" t="s">
        <v>87</v>
      </c>
      <c r="D27" s="25">
        <v>186</v>
      </c>
      <c r="E27" s="25">
        <v>0</v>
      </c>
      <c r="F27" s="25">
        <v>38</v>
      </c>
      <c r="G27" s="7">
        <f t="shared" si="0"/>
        <v>224</v>
      </c>
      <c r="H27" s="8">
        <f t="shared" si="1"/>
        <v>5.7481587928866536E-3</v>
      </c>
      <c r="I27" s="1"/>
    </row>
    <row r="28" spans="1:9" ht="20.100000000000001" customHeight="1" x14ac:dyDescent="0.35">
      <c r="A28" s="20"/>
      <c r="B28" s="5">
        <v>19</v>
      </c>
      <c r="C28" s="28" t="s">
        <v>49</v>
      </c>
      <c r="D28" s="25">
        <v>39</v>
      </c>
      <c r="E28" s="25">
        <v>143</v>
      </c>
      <c r="F28" s="25">
        <v>5</v>
      </c>
      <c r="G28" s="7">
        <f t="shared" si="0"/>
        <v>187</v>
      </c>
      <c r="H28" s="8">
        <f t="shared" si="1"/>
        <v>4.7986861351330548E-3</v>
      </c>
      <c r="I28" s="1"/>
    </row>
    <row r="29" spans="1:9" ht="20.100000000000001" customHeight="1" x14ac:dyDescent="0.35">
      <c r="A29" s="20"/>
      <c r="B29" s="5">
        <v>20</v>
      </c>
      <c r="C29" s="28" t="s">
        <v>57</v>
      </c>
      <c r="D29" s="25">
        <v>10</v>
      </c>
      <c r="E29" s="25">
        <v>134</v>
      </c>
      <c r="F29" s="25">
        <v>14</v>
      </c>
      <c r="G29" s="7">
        <f t="shared" si="0"/>
        <v>158</v>
      </c>
      <c r="H29" s="8">
        <f t="shared" si="1"/>
        <v>4.0545048628396934E-3</v>
      </c>
      <c r="I29" s="1"/>
    </row>
    <row r="30" spans="1:9" ht="20.100000000000001" customHeight="1" x14ac:dyDescent="0.35">
      <c r="A30" s="20"/>
      <c r="B30" s="5">
        <v>21</v>
      </c>
      <c r="C30" s="28" t="s">
        <v>143</v>
      </c>
      <c r="D30" s="25">
        <v>8</v>
      </c>
      <c r="E30" s="25">
        <v>147</v>
      </c>
      <c r="F30" s="25">
        <v>0</v>
      </c>
      <c r="G30" s="7">
        <f t="shared" si="0"/>
        <v>155</v>
      </c>
      <c r="H30" s="8">
        <f t="shared" si="1"/>
        <v>3.9775205932921038E-3</v>
      </c>
      <c r="I30" s="1"/>
    </row>
    <row r="31" spans="1:9" ht="20.100000000000001" customHeight="1" x14ac:dyDescent="0.35">
      <c r="A31" s="20"/>
      <c r="B31" s="5">
        <v>22</v>
      </c>
      <c r="C31" s="28" t="s">
        <v>99</v>
      </c>
      <c r="D31" s="25">
        <v>92</v>
      </c>
      <c r="E31" s="25">
        <v>0</v>
      </c>
      <c r="F31" s="25">
        <v>36</v>
      </c>
      <c r="G31" s="7">
        <f t="shared" si="0"/>
        <v>128</v>
      </c>
      <c r="H31" s="8">
        <f t="shared" si="1"/>
        <v>3.2846621673638019E-3</v>
      </c>
      <c r="I31" s="1"/>
    </row>
    <row r="32" spans="1:9" ht="20.100000000000001" customHeight="1" x14ac:dyDescent="0.35">
      <c r="A32" s="20"/>
      <c r="B32" s="5">
        <v>23</v>
      </c>
      <c r="C32" s="28" t="s">
        <v>81</v>
      </c>
      <c r="D32" s="25">
        <v>32</v>
      </c>
      <c r="E32" s="25">
        <v>67</v>
      </c>
      <c r="F32" s="25">
        <v>7</v>
      </c>
      <c r="G32" s="7">
        <f t="shared" si="0"/>
        <v>106</v>
      </c>
      <c r="H32" s="8">
        <f t="shared" si="1"/>
        <v>2.7201108573481486E-3</v>
      </c>
      <c r="I32" s="1"/>
    </row>
    <row r="33" spans="1:9" ht="20.100000000000001" customHeight="1" x14ac:dyDescent="0.35">
      <c r="A33" s="20"/>
      <c r="B33" s="5">
        <v>24</v>
      </c>
      <c r="C33" s="28" t="s">
        <v>70</v>
      </c>
      <c r="D33" s="25">
        <v>6</v>
      </c>
      <c r="E33" s="25">
        <v>72</v>
      </c>
      <c r="F33" s="25">
        <v>17</v>
      </c>
      <c r="G33" s="7">
        <f t="shared" si="0"/>
        <v>95</v>
      </c>
      <c r="H33" s="8">
        <f t="shared" si="1"/>
        <v>2.4378352023403218E-3</v>
      </c>
      <c r="I33" s="1"/>
    </row>
    <row r="34" spans="1:9" ht="20.100000000000001" customHeight="1" x14ac:dyDescent="0.35">
      <c r="A34" s="20"/>
      <c r="B34" s="5">
        <v>25</v>
      </c>
      <c r="C34" s="28" t="s">
        <v>69</v>
      </c>
      <c r="D34" s="25">
        <v>10</v>
      </c>
      <c r="E34" s="25">
        <v>70</v>
      </c>
      <c r="F34" s="25">
        <v>2</v>
      </c>
      <c r="G34" s="7">
        <f t="shared" si="0"/>
        <v>82</v>
      </c>
      <c r="H34" s="8">
        <f t="shared" si="1"/>
        <v>2.1042367009674358E-3</v>
      </c>
      <c r="I34" s="1"/>
    </row>
    <row r="35" spans="1:9" ht="20.100000000000001" customHeight="1" x14ac:dyDescent="0.35">
      <c r="A35" s="20"/>
      <c r="B35" s="5">
        <v>26</v>
      </c>
      <c r="C35" s="28" t="s">
        <v>47</v>
      </c>
      <c r="D35" s="25">
        <v>64</v>
      </c>
      <c r="E35" s="25">
        <v>3</v>
      </c>
      <c r="F35" s="25">
        <v>3</v>
      </c>
      <c r="G35" s="7">
        <f t="shared" si="0"/>
        <v>70</v>
      </c>
      <c r="H35" s="8">
        <f t="shared" si="1"/>
        <v>1.7962996227770792E-3</v>
      </c>
      <c r="I35" s="1"/>
    </row>
    <row r="36" spans="1:9" ht="20.100000000000001" customHeight="1" x14ac:dyDescent="0.35">
      <c r="A36" s="20"/>
      <c r="B36" s="5">
        <v>27</v>
      </c>
      <c r="C36" s="28" t="s">
        <v>59</v>
      </c>
      <c r="D36" s="25">
        <v>45</v>
      </c>
      <c r="E36" s="25">
        <v>0</v>
      </c>
      <c r="F36" s="25">
        <v>20</v>
      </c>
      <c r="G36" s="7">
        <f t="shared" si="0"/>
        <v>65</v>
      </c>
      <c r="H36" s="8">
        <f t="shared" si="1"/>
        <v>1.6679925068644307E-3</v>
      </c>
      <c r="I36" s="1"/>
    </row>
    <row r="37" spans="1:9" ht="20.100000000000001" customHeight="1" x14ac:dyDescent="0.35">
      <c r="A37" s="20"/>
      <c r="B37" s="5">
        <v>28</v>
      </c>
      <c r="C37" s="28" t="s">
        <v>55</v>
      </c>
      <c r="D37" s="25">
        <v>14</v>
      </c>
      <c r="E37" s="25">
        <v>8</v>
      </c>
      <c r="F37" s="25">
        <v>6</v>
      </c>
      <c r="G37" s="7">
        <f t="shared" si="0"/>
        <v>28</v>
      </c>
      <c r="H37" s="8">
        <f t="shared" si="1"/>
        <v>7.1851984911083171E-4</v>
      </c>
      <c r="I37" s="1"/>
    </row>
    <row r="38" spans="1:9" ht="20.100000000000001" customHeight="1" x14ac:dyDescent="0.35">
      <c r="A38" s="20"/>
      <c r="B38" s="5">
        <v>29</v>
      </c>
      <c r="C38" s="28" t="s">
        <v>144</v>
      </c>
      <c r="D38" s="25">
        <v>19</v>
      </c>
      <c r="E38" s="25">
        <v>0</v>
      </c>
      <c r="F38" s="25">
        <v>1</v>
      </c>
      <c r="G38" s="7">
        <f t="shared" si="0"/>
        <v>20</v>
      </c>
      <c r="H38" s="8">
        <f t="shared" si="1"/>
        <v>5.1322846365059406E-4</v>
      </c>
      <c r="I38" s="1"/>
    </row>
    <row r="39" spans="1:9" ht="20.100000000000001" customHeight="1" x14ac:dyDescent="0.35">
      <c r="A39" s="20"/>
      <c r="B39" s="5">
        <v>30</v>
      </c>
      <c r="C39" s="28" t="s">
        <v>56</v>
      </c>
      <c r="D39" s="25">
        <v>7</v>
      </c>
      <c r="E39" s="25">
        <v>4</v>
      </c>
      <c r="F39" s="25">
        <v>2</v>
      </c>
      <c r="G39" s="7">
        <f t="shared" si="0"/>
        <v>13</v>
      </c>
      <c r="H39" s="8">
        <f t="shared" si="1"/>
        <v>3.3359850137288613E-4</v>
      </c>
      <c r="I39" s="1"/>
    </row>
    <row r="40" spans="1:9" ht="20.100000000000001" customHeight="1" x14ac:dyDescent="0.35">
      <c r="A40" s="20"/>
      <c r="B40" s="5">
        <v>31</v>
      </c>
      <c r="C40" s="28" t="s">
        <v>88</v>
      </c>
      <c r="D40" s="25">
        <v>1</v>
      </c>
      <c r="E40" s="25">
        <v>0</v>
      </c>
      <c r="F40" s="25">
        <v>6</v>
      </c>
      <c r="G40" s="7">
        <f t="shared" si="0"/>
        <v>7</v>
      </c>
      <c r="H40" s="8">
        <f t="shared" si="1"/>
        <v>1.7962996227770793E-4</v>
      </c>
      <c r="I40" s="1"/>
    </row>
    <row r="41" spans="1:9" ht="20.100000000000001" customHeight="1" x14ac:dyDescent="0.35">
      <c r="A41" s="20"/>
      <c r="B41" s="5">
        <v>32</v>
      </c>
      <c r="C41" s="28" t="s">
        <v>67</v>
      </c>
      <c r="D41" s="25">
        <v>4</v>
      </c>
      <c r="E41" s="25">
        <v>1</v>
      </c>
      <c r="F41" s="25">
        <v>2</v>
      </c>
      <c r="G41" s="7">
        <f t="shared" si="0"/>
        <v>7</v>
      </c>
      <c r="H41" s="8">
        <f t="shared" si="1"/>
        <v>1.7962996227770793E-4</v>
      </c>
      <c r="I41" s="1"/>
    </row>
    <row r="42" spans="1:9" ht="20.100000000000001" customHeight="1" x14ac:dyDescent="0.35">
      <c r="A42" s="20"/>
      <c r="B42" s="5">
        <v>33</v>
      </c>
      <c r="C42" s="28" t="s">
        <v>146</v>
      </c>
      <c r="D42" s="25">
        <v>3</v>
      </c>
      <c r="E42" s="25">
        <v>2</v>
      </c>
      <c r="F42" s="25">
        <v>1</v>
      </c>
      <c r="G42" s="7">
        <f t="shared" si="0"/>
        <v>6</v>
      </c>
      <c r="H42" s="8">
        <f t="shared" si="1"/>
        <v>1.5396853909517821E-4</v>
      </c>
      <c r="I42" s="1"/>
    </row>
    <row r="43" spans="1:9" ht="20.100000000000001" customHeight="1" x14ac:dyDescent="0.35">
      <c r="A43" s="20"/>
      <c r="B43" s="5">
        <v>34</v>
      </c>
      <c r="C43" s="28" t="s">
        <v>68</v>
      </c>
      <c r="D43" s="25">
        <v>0</v>
      </c>
      <c r="E43" s="25">
        <v>6</v>
      </c>
      <c r="F43" s="25">
        <v>0</v>
      </c>
      <c r="G43" s="7">
        <f t="shared" si="0"/>
        <v>6</v>
      </c>
      <c r="H43" s="8">
        <f t="shared" si="1"/>
        <v>1.5396853909517821E-4</v>
      </c>
      <c r="I43" s="1"/>
    </row>
    <row r="44" spans="1:9" ht="20.100000000000001" customHeight="1" x14ac:dyDescent="0.35">
      <c r="A44" s="20"/>
      <c r="B44" s="5">
        <v>35</v>
      </c>
      <c r="C44" s="28" t="s">
        <v>71</v>
      </c>
      <c r="D44" s="25">
        <v>2</v>
      </c>
      <c r="E44" s="25">
        <v>1</v>
      </c>
      <c r="F44" s="25">
        <v>2</v>
      </c>
      <c r="G44" s="7">
        <f t="shared" si="0"/>
        <v>5</v>
      </c>
      <c r="H44" s="8">
        <f t="shared" si="1"/>
        <v>1.2830711591264851E-4</v>
      </c>
      <c r="I44" s="1"/>
    </row>
    <row r="45" spans="1:9" ht="20.100000000000001" customHeight="1" x14ac:dyDescent="0.35">
      <c r="A45" s="20"/>
      <c r="B45" s="5">
        <v>36</v>
      </c>
      <c r="C45" s="28" t="s">
        <v>147</v>
      </c>
      <c r="D45" s="25">
        <v>0</v>
      </c>
      <c r="E45" s="25">
        <v>5</v>
      </c>
      <c r="F45" s="25">
        <v>0</v>
      </c>
      <c r="G45" s="7">
        <f t="shared" si="0"/>
        <v>5</v>
      </c>
      <c r="H45" s="8">
        <f t="shared" si="1"/>
        <v>1.2830711591264851E-4</v>
      </c>
      <c r="I45" s="1"/>
    </row>
    <row r="46" spans="1:9" ht="20.100000000000001" customHeight="1" x14ac:dyDescent="0.35">
      <c r="A46" s="20"/>
      <c r="B46" s="5">
        <v>37</v>
      </c>
      <c r="C46" s="28" t="s">
        <v>52</v>
      </c>
      <c r="D46" s="25">
        <v>2</v>
      </c>
      <c r="E46" s="25">
        <v>2</v>
      </c>
      <c r="F46" s="25">
        <v>0</v>
      </c>
      <c r="G46" s="7">
        <f t="shared" si="0"/>
        <v>4</v>
      </c>
      <c r="H46" s="8">
        <f t="shared" si="1"/>
        <v>1.0264569273011881E-4</v>
      </c>
      <c r="I46" s="1"/>
    </row>
    <row r="47" spans="1:9" ht="20.100000000000001" customHeight="1" x14ac:dyDescent="0.35">
      <c r="A47" s="20"/>
      <c r="B47" s="5">
        <v>38</v>
      </c>
      <c r="C47" s="28" t="s">
        <v>58</v>
      </c>
      <c r="D47" s="25">
        <v>2</v>
      </c>
      <c r="E47" s="25">
        <v>1</v>
      </c>
      <c r="F47" s="25">
        <v>0</v>
      </c>
      <c r="G47" s="7">
        <f t="shared" si="0"/>
        <v>3</v>
      </c>
      <c r="H47" s="8">
        <f t="shared" si="1"/>
        <v>7.6984269547589104E-5</v>
      </c>
      <c r="I47" s="1"/>
    </row>
    <row r="48" spans="1:9" ht="20.100000000000001" customHeight="1" x14ac:dyDescent="0.35">
      <c r="A48" s="20"/>
      <c r="B48" s="5">
        <v>39</v>
      </c>
      <c r="C48" s="28" t="s">
        <v>101</v>
      </c>
      <c r="D48" s="25">
        <v>2</v>
      </c>
      <c r="E48" s="25">
        <v>1</v>
      </c>
      <c r="F48" s="25">
        <v>0</v>
      </c>
      <c r="G48" s="7">
        <f t="shared" si="0"/>
        <v>3</v>
      </c>
      <c r="H48" s="8">
        <f t="shared" si="1"/>
        <v>7.6984269547589104E-5</v>
      </c>
      <c r="I48" s="1"/>
    </row>
    <row r="49" spans="1:9" ht="20.100000000000001" customHeight="1" x14ac:dyDescent="0.35">
      <c r="A49" s="20"/>
      <c r="B49" s="5">
        <v>40</v>
      </c>
      <c r="C49" s="28" t="s">
        <v>66</v>
      </c>
      <c r="D49" s="25">
        <v>0</v>
      </c>
      <c r="E49" s="25">
        <v>1</v>
      </c>
      <c r="F49" s="25">
        <v>1</v>
      </c>
      <c r="G49" s="7">
        <f t="shared" si="0"/>
        <v>2</v>
      </c>
      <c r="H49" s="8">
        <f t="shared" si="1"/>
        <v>5.1322846365059405E-5</v>
      </c>
      <c r="I49" s="1"/>
    </row>
    <row r="50" spans="1:9" ht="20.100000000000001" customHeight="1" x14ac:dyDescent="0.35">
      <c r="A50" s="20"/>
      <c r="B50" s="5">
        <v>41</v>
      </c>
      <c r="C50" s="28" t="s">
        <v>192</v>
      </c>
      <c r="D50" s="25">
        <v>0</v>
      </c>
      <c r="E50" s="25">
        <v>2</v>
      </c>
      <c r="F50" s="25">
        <v>0</v>
      </c>
      <c r="G50" s="7">
        <f t="shared" si="0"/>
        <v>2</v>
      </c>
      <c r="H50" s="8">
        <f t="shared" si="1"/>
        <v>5.1322846365059405E-5</v>
      </c>
      <c r="I50" s="1"/>
    </row>
    <row r="51" spans="1:9" ht="20.100000000000001" customHeight="1" x14ac:dyDescent="0.35">
      <c r="A51" s="20"/>
      <c r="B51" s="5">
        <v>42</v>
      </c>
      <c r="C51" s="28" t="s">
        <v>76</v>
      </c>
      <c r="D51" s="25">
        <v>1</v>
      </c>
      <c r="E51" s="25">
        <v>0</v>
      </c>
      <c r="F51" s="25">
        <v>0</v>
      </c>
      <c r="G51" s="7">
        <f t="shared" si="0"/>
        <v>1</v>
      </c>
      <c r="H51" s="8">
        <f t="shared" si="1"/>
        <v>2.5661423182529702E-5</v>
      </c>
      <c r="I51" s="1"/>
    </row>
    <row r="52" spans="1:9" ht="20.100000000000001" customHeight="1" x14ac:dyDescent="0.35">
      <c r="A52" s="20"/>
      <c r="B52" s="5">
        <v>43</v>
      </c>
      <c r="C52" s="28" t="s">
        <v>89</v>
      </c>
      <c r="D52" s="25">
        <v>0</v>
      </c>
      <c r="E52" s="25">
        <v>0</v>
      </c>
      <c r="F52" s="25">
        <v>0</v>
      </c>
      <c r="G52" s="7">
        <f t="shared" si="0"/>
        <v>0</v>
      </c>
      <c r="H52" s="8">
        <f t="shared" si="1"/>
        <v>0</v>
      </c>
      <c r="I52" s="1"/>
    </row>
    <row r="53" spans="1:9" ht="20.100000000000001" customHeight="1" x14ac:dyDescent="0.35">
      <c r="A53" s="20"/>
      <c r="B53" s="5">
        <v>44</v>
      </c>
      <c r="C53" s="28" t="s">
        <v>189</v>
      </c>
      <c r="D53" s="25">
        <v>0</v>
      </c>
      <c r="E53" s="25">
        <v>0</v>
      </c>
      <c r="F53" s="25">
        <v>0</v>
      </c>
      <c r="G53" s="7">
        <f t="shared" si="0"/>
        <v>0</v>
      </c>
      <c r="H53" s="8">
        <f t="shared" si="1"/>
        <v>0</v>
      </c>
      <c r="I53" s="1"/>
    </row>
    <row r="54" spans="1:9" ht="20.100000000000001" customHeight="1" x14ac:dyDescent="0.35">
      <c r="A54" s="20"/>
      <c r="B54" s="5">
        <v>45</v>
      </c>
      <c r="C54" s="28" t="s">
        <v>191</v>
      </c>
      <c r="D54" s="25">
        <v>0</v>
      </c>
      <c r="E54" s="25">
        <v>0</v>
      </c>
      <c r="F54" s="25">
        <v>0</v>
      </c>
      <c r="G54" s="7">
        <f t="shared" si="0"/>
        <v>0</v>
      </c>
      <c r="H54" s="8">
        <f t="shared" si="1"/>
        <v>0</v>
      </c>
      <c r="I54" s="1"/>
    </row>
    <row r="55" spans="1:9" ht="20.100000000000001" customHeight="1" x14ac:dyDescent="0.35">
      <c r="A55" s="20"/>
      <c r="B55" s="5"/>
      <c r="C55" s="28" t="s">
        <v>53</v>
      </c>
      <c r="D55" s="25">
        <v>33</v>
      </c>
      <c r="E55" s="25">
        <v>24</v>
      </c>
      <c r="F55" s="25">
        <v>17</v>
      </c>
      <c r="G55" s="7">
        <f t="shared" si="0"/>
        <v>74</v>
      </c>
      <c r="H55" s="8">
        <f t="shared" si="1"/>
        <v>1.898945315507198E-3</v>
      </c>
      <c r="I55" s="1"/>
    </row>
    <row r="56" spans="1:9" ht="20.100000000000001" customHeight="1" x14ac:dyDescent="0.35">
      <c r="A56" s="20"/>
      <c r="B56" s="5"/>
      <c r="C56" s="28" t="s">
        <v>72</v>
      </c>
      <c r="D56" s="25">
        <v>8</v>
      </c>
      <c r="E56" s="25">
        <v>47</v>
      </c>
      <c r="F56" s="25">
        <v>21</v>
      </c>
      <c r="G56" s="7">
        <f t="shared" si="0"/>
        <v>76</v>
      </c>
      <c r="H56" s="8">
        <f t="shared" si="1"/>
        <v>1.9502681618722574E-3</v>
      </c>
      <c r="I56" s="1"/>
    </row>
    <row r="57" spans="1:9" ht="18" thickBot="1" x14ac:dyDescent="0.4">
      <c r="A57" s="1"/>
      <c r="B57" s="68" t="s">
        <v>2</v>
      </c>
      <c r="C57" s="69"/>
      <c r="D57" s="26">
        <f>SUM(D10:D56)</f>
        <v>16477</v>
      </c>
      <c r="E57" s="26">
        <f>SUM(E10:E56)</f>
        <v>19966</v>
      </c>
      <c r="F57" s="26">
        <f>SUM(F10:F56)</f>
        <v>2526</v>
      </c>
      <c r="G57" s="35">
        <f>SUM(G10:G56)</f>
        <v>38969</v>
      </c>
      <c r="H57" s="9">
        <f>SUM(H10:H56)</f>
        <v>1.0000000000000002</v>
      </c>
      <c r="I57" s="1"/>
    </row>
    <row r="58" spans="1:9" ht="17.25" x14ac:dyDescent="0.35">
      <c r="A58" s="1"/>
      <c r="B58" s="21" t="s">
        <v>84</v>
      </c>
      <c r="C58" s="22"/>
      <c r="D58" s="22"/>
      <c r="E58" s="22"/>
      <c r="F58" s="22"/>
      <c r="G58" s="1"/>
      <c r="H58" s="1"/>
      <c r="I58" s="1"/>
    </row>
  </sheetData>
  <autoFilter ref="B9:H30">
    <sortState ref="B10:H56">
      <sortCondition descending="1" ref="G9:G30"/>
    </sortState>
  </autoFilter>
  <mergeCells count="3">
    <mergeCell ref="B6:H6"/>
    <mergeCell ref="B7:H7"/>
    <mergeCell ref="B57:C57"/>
  </mergeCells>
  <conditionalFormatting sqref="H10:H57">
    <cfRule type="dataBar" priority="1271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{18741A64-2E06-4780-8649-5754B7CBAE75}</x14:id>
        </ext>
      </extLst>
    </cfRule>
    <cfRule type="dataBar" priority="127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{227EA3CF-4B4E-451E-85CA-9063DC17DB68}</x14:id>
        </ext>
      </extLst>
    </cfRule>
  </conditionalFormatting>
  <conditionalFormatting sqref="H10:H57">
    <cfRule type="dataBar" priority="127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{2177536A-8F09-4A5B-945E-82CCFD89174C}</x14:id>
        </ext>
      </extLst>
    </cfRule>
    <cfRule type="dataBar" priority="127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{5C0975B2-1EA2-4696-B0C9-01351E78659A}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741A64-2E06-4780-8649-5754B7CBAE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7EA3CF-4B4E-451E-85CA-9063DC17DB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  <x14:conditionalFormatting xmlns:xm="http://schemas.microsoft.com/office/excel/2006/main">
          <x14:cfRule type="dataBar" id="{2177536A-8F09-4A5B-945E-82CCFD8917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0975B2-1EA2-4696-B0C9-01351E7865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5:N58"/>
  <sheetViews>
    <sheetView topLeftCell="A55" workbookViewId="0">
      <selection activeCell="K54" sqref="K54"/>
    </sheetView>
  </sheetViews>
  <sheetFormatPr baseColWidth="10" defaultRowHeight="15" x14ac:dyDescent="0.25"/>
  <cols>
    <col min="1" max="1" width="2" customWidth="1"/>
    <col min="2" max="2" width="4.7109375" customWidth="1"/>
    <col min="3" max="3" width="48.140625" customWidth="1"/>
    <col min="4" max="4" width="14" customWidth="1"/>
    <col min="5" max="5" width="13.5703125" customWidth="1"/>
    <col min="6" max="6" width="20.140625" customWidth="1"/>
    <col min="7" max="7" width="8.85546875" customWidth="1"/>
    <col min="8" max="8" width="13.42578125" customWidth="1"/>
    <col min="9" max="9" width="0.710937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20.25" customHeight="1" x14ac:dyDescent="0.25">
      <c r="B6" s="66" t="s">
        <v>95</v>
      </c>
      <c r="C6" s="66"/>
      <c r="D6" s="66"/>
      <c r="E6" s="66"/>
      <c r="F6" s="66"/>
      <c r="G6" s="66"/>
      <c r="H6" s="66"/>
      <c r="I6" s="23"/>
      <c r="J6" s="23"/>
      <c r="K6" s="23"/>
      <c r="L6" s="23"/>
      <c r="M6" s="23"/>
      <c r="N6" s="23"/>
    </row>
    <row r="7" spans="1:14" ht="15.75" x14ac:dyDescent="0.3">
      <c r="B7" s="70" t="str">
        <f>TITULOS!C8</f>
        <v xml:space="preserve"> ENERO-DICIEMBRE DE 2022</v>
      </c>
      <c r="C7" s="70"/>
      <c r="D7" s="70"/>
      <c r="E7" s="70"/>
      <c r="F7" s="70"/>
      <c r="G7" s="70"/>
      <c r="H7" s="70"/>
      <c r="I7" s="24"/>
      <c r="J7" s="24"/>
      <c r="K7" s="24"/>
      <c r="L7" s="24"/>
      <c r="M7" s="24"/>
      <c r="N7" s="24"/>
    </row>
    <row r="8" spans="1:14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4.5" customHeight="1" x14ac:dyDescent="0.35">
      <c r="A9" s="1"/>
      <c r="B9" s="11" t="s">
        <v>1</v>
      </c>
      <c r="C9" s="12" t="str">
        <f>TITULOS!C12</f>
        <v>Delitos</v>
      </c>
      <c r="D9" s="13" t="s">
        <v>79</v>
      </c>
      <c r="E9" s="29" t="s">
        <v>9</v>
      </c>
      <c r="F9" s="29" t="s">
        <v>22</v>
      </c>
      <c r="G9" s="13" t="str">
        <f>TITULOS!C13</f>
        <v>Total</v>
      </c>
      <c r="H9" s="14" t="str">
        <f>TITULOS!C14</f>
        <v>%</v>
      </c>
      <c r="I9" s="1"/>
      <c r="J9" s="1"/>
      <c r="K9" s="1"/>
      <c r="L9" s="1"/>
      <c r="M9" s="1"/>
      <c r="N9" s="1"/>
    </row>
    <row r="10" spans="1:14" ht="23.1" customHeight="1" x14ac:dyDescent="0.35">
      <c r="A10" s="20"/>
      <c r="B10" s="5">
        <v>1</v>
      </c>
      <c r="C10" s="28" t="s">
        <v>73</v>
      </c>
      <c r="D10" s="25">
        <v>19</v>
      </c>
      <c r="E10" s="25">
        <v>243</v>
      </c>
      <c r="F10" s="25">
        <v>304</v>
      </c>
      <c r="G10" s="7">
        <f t="shared" ref="G10:G56" si="0">SUM(D10:F10)</f>
        <v>566</v>
      </c>
      <c r="H10" s="8">
        <f t="shared" ref="H10:H56" si="1">G10/$G$57</f>
        <v>0.15752852769273587</v>
      </c>
      <c r="I10" s="1"/>
      <c r="J10" s="1"/>
      <c r="K10" s="1"/>
      <c r="L10" s="1"/>
      <c r="M10" s="1"/>
      <c r="N10" s="1"/>
    </row>
    <row r="11" spans="1:14" ht="23.1" customHeight="1" x14ac:dyDescent="0.35">
      <c r="A11" s="20"/>
      <c r="B11" s="5">
        <v>2</v>
      </c>
      <c r="C11" s="28" t="s">
        <v>54</v>
      </c>
      <c r="D11" s="25">
        <v>121</v>
      </c>
      <c r="E11" s="25">
        <v>202</v>
      </c>
      <c r="F11" s="25">
        <v>153</v>
      </c>
      <c r="G11" s="7">
        <f t="shared" si="0"/>
        <v>476</v>
      </c>
      <c r="H11" s="8">
        <f t="shared" si="1"/>
        <v>0.13247982187586974</v>
      </c>
      <c r="I11" s="1"/>
      <c r="J11" s="1"/>
      <c r="K11" s="1"/>
      <c r="L11" s="1"/>
      <c r="M11" s="1"/>
      <c r="N11" s="1"/>
    </row>
    <row r="12" spans="1:14" ht="23.1" customHeight="1" x14ac:dyDescent="0.35">
      <c r="A12" s="20"/>
      <c r="B12" s="5">
        <v>3</v>
      </c>
      <c r="C12" s="28" t="s">
        <v>60</v>
      </c>
      <c r="D12" s="25">
        <v>140</v>
      </c>
      <c r="E12" s="25">
        <v>126</v>
      </c>
      <c r="F12" s="25">
        <v>194</v>
      </c>
      <c r="G12" s="7">
        <f t="shared" si="0"/>
        <v>460</v>
      </c>
      <c r="H12" s="8">
        <f t="shared" si="1"/>
        <v>0.12802671861953799</v>
      </c>
      <c r="I12" s="1"/>
      <c r="J12" s="1"/>
      <c r="K12" s="1"/>
      <c r="L12" s="1"/>
      <c r="M12" s="1"/>
      <c r="N12" s="1"/>
    </row>
    <row r="13" spans="1:14" ht="23.1" customHeight="1" x14ac:dyDescent="0.35">
      <c r="A13" s="20"/>
      <c r="B13" s="5">
        <v>4</v>
      </c>
      <c r="C13" s="28" t="s">
        <v>75</v>
      </c>
      <c r="D13" s="25">
        <v>1</v>
      </c>
      <c r="E13" s="25">
        <v>185</v>
      </c>
      <c r="F13" s="25">
        <v>191</v>
      </c>
      <c r="G13" s="7">
        <f t="shared" si="0"/>
        <v>377</v>
      </c>
      <c r="H13" s="8">
        <f t="shared" si="1"/>
        <v>0.10492624547731701</v>
      </c>
      <c r="I13" s="1"/>
      <c r="J13" s="1"/>
      <c r="K13" s="1"/>
      <c r="L13" s="1"/>
      <c r="M13" s="1"/>
      <c r="N13" s="1"/>
    </row>
    <row r="14" spans="1:14" ht="23.1" customHeight="1" x14ac:dyDescent="0.35">
      <c r="A14" s="20"/>
      <c r="B14" s="5">
        <v>5</v>
      </c>
      <c r="C14" s="28" t="s">
        <v>74</v>
      </c>
      <c r="D14" s="25">
        <v>3</v>
      </c>
      <c r="E14" s="25">
        <v>111</v>
      </c>
      <c r="F14" s="25">
        <v>141</v>
      </c>
      <c r="G14" s="7">
        <f t="shared" si="0"/>
        <v>255</v>
      </c>
      <c r="H14" s="8">
        <f t="shared" si="1"/>
        <v>7.0971333147787363E-2</v>
      </c>
      <c r="I14" s="1"/>
      <c r="J14" s="1"/>
      <c r="K14" s="1"/>
      <c r="L14" s="1"/>
      <c r="M14" s="1"/>
      <c r="N14" s="1"/>
    </row>
    <row r="15" spans="1:14" ht="23.1" customHeight="1" x14ac:dyDescent="0.35">
      <c r="A15" s="20"/>
      <c r="B15" s="5">
        <v>6</v>
      </c>
      <c r="C15" s="28" t="s">
        <v>50</v>
      </c>
      <c r="D15" s="25">
        <v>29</v>
      </c>
      <c r="E15" s="25">
        <v>152</v>
      </c>
      <c r="F15" s="25">
        <v>66</v>
      </c>
      <c r="G15" s="7">
        <f t="shared" si="0"/>
        <v>247</v>
      </c>
      <c r="H15" s="8">
        <f t="shared" si="1"/>
        <v>6.874478151962149E-2</v>
      </c>
      <c r="I15" s="1"/>
      <c r="J15" s="1"/>
      <c r="K15" s="1"/>
      <c r="L15" s="1"/>
      <c r="M15" s="1"/>
      <c r="N15" s="1"/>
    </row>
    <row r="16" spans="1:14" ht="23.1" customHeight="1" x14ac:dyDescent="0.35">
      <c r="A16" s="20"/>
      <c r="B16" s="5">
        <v>7</v>
      </c>
      <c r="C16" s="28" t="s">
        <v>142</v>
      </c>
      <c r="D16" s="25">
        <v>0</v>
      </c>
      <c r="E16" s="25">
        <v>70</v>
      </c>
      <c r="F16" s="25">
        <v>163</v>
      </c>
      <c r="G16" s="7">
        <f t="shared" si="0"/>
        <v>233</v>
      </c>
      <c r="H16" s="8">
        <f t="shared" si="1"/>
        <v>6.4848316170331197E-2</v>
      </c>
      <c r="I16" s="1"/>
      <c r="J16" s="1"/>
      <c r="K16" s="1"/>
      <c r="L16" s="1"/>
      <c r="M16" s="1"/>
      <c r="N16" s="1"/>
    </row>
    <row r="17" spans="1:14" ht="23.1" customHeight="1" x14ac:dyDescent="0.35">
      <c r="A17" s="20"/>
      <c r="B17" s="5">
        <v>8</v>
      </c>
      <c r="C17" s="28" t="s">
        <v>145</v>
      </c>
      <c r="D17" s="25">
        <v>19</v>
      </c>
      <c r="E17" s="25">
        <v>31</v>
      </c>
      <c r="F17" s="25">
        <v>43</v>
      </c>
      <c r="G17" s="7">
        <f t="shared" si="0"/>
        <v>93</v>
      </c>
      <c r="H17" s="8">
        <f t="shared" si="1"/>
        <v>2.5883662677428334E-2</v>
      </c>
      <c r="I17" s="1"/>
      <c r="J17" s="1"/>
      <c r="K17" s="1"/>
      <c r="L17" s="1"/>
      <c r="M17" s="1"/>
      <c r="N17" s="1"/>
    </row>
    <row r="18" spans="1:14" ht="23.1" customHeight="1" x14ac:dyDescent="0.35">
      <c r="A18" s="20"/>
      <c r="B18" s="5">
        <v>9</v>
      </c>
      <c r="C18" s="28" t="s">
        <v>43</v>
      </c>
      <c r="D18" s="25">
        <v>2</v>
      </c>
      <c r="E18" s="25">
        <v>21</v>
      </c>
      <c r="F18" s="25">
        <v>68</v>
      </c>
      <c r="G18" s="7">
        <f t="shared" si="0"/>
        <v>91</v>
      </c>
      <c r="H18" s="8">
        <f t="shared" si="1"/>
        <v>2.5327024770386862E-2</v>
      </c>
      <c r="I18" s="1"/>
      <c r="J18" s="1"/>
      <c r="K18" s="1"/>
      <c r="L18" s="1"/>
      <c r="M18" s="1"/>
      <c r="N18" s="1"/>
    </row>
    <row r="19" spans="1:14" ht="23.1" customHeight="1" x14ac:dyDescent="0.35">
      <c r="A19" s="20"/>
      <c r="B19" s="5">
        <v>10</v>
      </c>
      <c r="C19" s="28" t="s">
        <v>185</v>
      </c>
      <c r="D19" s="25">
        <v>1</v>
      </c>
      <c r="E19" s="25">
        <v>30</v>
      </c>
      <c r="F19" s="25">
        <v>54</v>
      </c>
      <c r="G19" s="7">
        <f t="shared" si="0"/>
        <v>85</v>
      </c>
      <c r="H19" s="8">
        <f t="shared" si="1"/>
        <v>2.3657111049262453E-2</v>
      </c>
      <c r="I19" s="1"/>
      <c r="J19" s="1"/>
      <c r="K19" s="1"/>
      <c r="L19" s="1"/>
      <c r="M19" s="1"/>
      <c r="N19" s="1"/>
    </row>
    <row r="20" spans="1:14" ht="23.1" customHeight="1" x14ac:dyDescent="0.35">
      <c r="A20" s="20"/>
      <c r="B20" s="5">
        <v>11</v>
      </c>
      <c r="C20" s="28" t="s">
        <v>87</v>
      </c>
      <c r="D20" s="25">
        <v>52</v>
      </c>
      <c r="E20" s="25">
        <v>26</v>
      </c>
      <c r="F20" s="25">
        <v>1</v>
      </c>
      <c r="G20" s="7">
        <f t="shared" si="0"/>
        <v>79</v>
      </c>
      <c r="H20" s="8">
        <f t="shared" si="1"/>
        <v>2.1987197328138045E-2</v>
      </c>
      <c r="I20" s="1"/>
      <c r="J20" s="1"/>
      <c r="K20" s="1"/>
      <c r="L20" s="1"/>
      <c r="M20" s="1"/>
      <c r="N20" s="1"/>
    </row>
    <row r="21" spans="1:14" ht="23.1" customHeight="1" x14ac:dyDescent="0.35">
      <c r="A21" s="20"/>
      <c r="B21" s="5">
        <v>12</v>
      </c>
      <c r="C21" s="28" t="s">
        <v>46</v>
      </c>
      <c r="D21" s="25">
        <v>3</v>
      </c>
      <c r="E21" s="25">
        <v>21</v>
      </c>
      <c r="F21" s="25">
        <v>40</v>
      </c>
      <c r="G21" s="7">
        <f t="shared" si="0"/>
        <v>64</v>
      </c>
      <c r="H21" s="8">
        <f t="shared" si="1"/>
        <v>1.7812413025327024E-2</v>
      </c>
      <c r="I21" s="1"/>
      <c r="J21" s="1"/>
      <c r="K21" s="1"/>
      <c r="L21" s="1"/>
      <c r="M21" s="1"/>
      <c r="N21" s="1"/>
    </row>
    <row r="22" spans="1:14" ht="23.1" customHeight="1" x14ac:dyDescent="0.35">
      <c r="A22" s="20"/>
      <c r="B22" s="5">
        <v>13</v>
      </c>
      <c r="C22" s="28" t="s">
        <v>44</v>
      </c>
      <c r="D22" s="25">
        <v>9</v>
      </c>
      <c r="E22" s="25">
        <v>35</v>
      </c>
      <c r="F22" s="25">
        <v>17</v>
      </c>
      <c r="G22" s="7">
        <f t="shared" si="0"/>
        <v>61</v>
      </c>
      <c r="H22" s="8">
        <f t="shared" si="1"/>
        <v>1.6977456164764822E-2</v>
      </c>
      <c r="I22" s="1"/>
      <c r="J22" s="1"/>
      <c r="K22" s="1"/>
      <c r="L22" s="1"/>
      <c r="M22" s="1"/>
      <c r="N22" s="1"/>
    </row>
    <row r="23" spans="1:14" ht="23.1" customHeight="1" x14ac:dyDescent="0.35">
      <c r="A23" s="20"/>
      <c r="B23" s="5">
        <v>14</v>
      </c>
      <c r="C23" s="28" t="s">
        <v>102</v>
      </c>
      <c r="D23" s="25">
        <v>33</v>
      </c>
      <c r="E23" s="25">
        <v>21</v>
      </c>
      <c r="F23" s="25">
        <v>2</v>
      </c>
      <c r="G23" s="7">
        <f t="shared" si="0"/>
        <v>56</v>
      </c>
      <c r="H23" s="8">
        <f t="shared" si="1"/>
        <v>1.5585861397161147E-2</v>
      </c>
      <c r="I23" s="1"/>
      <c r="J23" s="1"/>
      <c r="K23" s="1"/>
      <c r="L23" s="1"/>
      <c r="M23" s="1"/>
      <c r="N23" s="1"/>
    </row>
    <row r="24" spans="1:14" ht="23.1" customHeight="1" x14ac:dyDescent="0.35">
      <c r="A24" s="20"/>
      <c r="B24" s="5">
        <v>15</v>
      </c>
      <c r="C24" s="28" t="s">
        <v>45</v>
      </c>
      <c r="D24" s="25">
        <v>16</v>
      </c>
      <c r="E24" s="25">
        <v>21</v>
      </c>
      <c r="F24" s="25">
        <v>15</v>
      </c>
      <c r="G24" s="7">
        <f t="shared" si="0"/>
        <v>52</v>
      </c>
      <c r="H24" s="8">
        <f t="shared" si="1"/>
        <v>1.4472585583078207E-2</v>
      </c>
      <c r="I24" s="1"/>
      <c r="J24" s="1"/>
      <c r="K24" s="1"/>
      <c r="L24" s="1"/>
      <c r="M24" s="1"/>
      <c r="N24" s="1"/>
    </row>
    <row r="25" spans="1:14" ht="23.1" customHeight="1" x14ac:dyDescent="0.35">
      <c r="A25" s="20"/>
      <c r="B25" s="5">
        <v>16</v>
      </c>
      <c r="C25" s="28" t="s">
        <v>57</v>
      </c>
      <c r="D25" s="25">
        <v>4</v>
      </c>
      <c r="E25" s="25">
        <v>33</v>
      </c>
      <c r="F25" s="25">
        <v>7</v>
      </c>
      <c r="G25" s="7">
        <f t="shared" si="0"/>
        <v>44</v>
      </c>
      <c r="H25" s="8">
        <f t="shared" si="1"/>
        <v>1.224603395491233E-2</v>
      </c>
      <c r="I25" s="1"/>
      <c r="J25" s="1"/>
      <c r="K25" s="1"/>
      <c r="L25" s="1"/>
      <c r="M25" s="1"/>
      <c r="N25" s="1"/>
    </row>
    <row r="26" spans="1:14" ht="23.1" customHeight="1" x14ac:dyDescent="0.35">
      <c r="A26" s="20"/>
      <c r="B26" s="5">
        <v>17</v>
      </c>
      <c r="C26" s="28" t="s">
        <v>99</v>
      </c>
      <c r="D26" s="25">
        <v>13</v>
      </c>
      <c r="E26" s="25">
        <v>10</v>
      </c>
      <c r="F26" s="25">
        <v>19</v>
      </c>
      <c r="G26" s="7">
        <f t="shared" si="0"/>
        <v>42</v>
      </c>
      <c r="H26" s="8">
        <f t="shared" si="1"/>
        <v>1.168939604787086E-2</v>
      </c>
      <c r="I26" s="1"/>
      <c r="J26" s="1"/>
      <c r="K26" s="1"/>
      <c r="L26" s="1"/>
      <c r="M26" s="1"/>
      <c r="N26" s="1"/>
    </row>
    <row r="27" spans="1:14" ht="23.1" customHeight="1" x14ac:dyDescent="0.35">
      <c r="A27" s="20"/>
      <c r="B27" s="5">
        <v>18</v>
      </c>
      <c r="C27" s="28" t="s">
        <v>48</v>
      </c>
      <c r="D27" s="25">
        <v>4</v>
      </c>
      <c r="E27" s="25">
        <v>23</v>
      </c>
      <c r="F27" s="25">
        <v>12</v>
      </c>
      <c r="G27" s="7">
        <f t="shared" si="0"/>
        <v>39</v>
      </c>
      <c r="H27" s="8">
        <f t="shared" si="1"/>
        <v>1.0854439187308655E-2</v>
      </c>
      <c r="I27" s="1"/>
      <c r="J27" s="1"/>
      <c r="K27" s="1"/>
      <c r="L27" s="1"/>
      <c r="M27" s="1"/>
      <c r="N27" s="1"/>
    </row>
    <row r="28" spans="1:14" ht="23.1" customHeight="1" x14ac:dyDescent="0.35">
      <c r="A28" s="20"/>
      <c r="B28" s="5">
        <v>19</v>
      </c>
      <c r="C28" s="28" t="s">
        <v>59</v>
      </c>
      <c r="D28" s="25">
        <v>10</v>
      </c>
      <c r="E28" s="25">
        <v>20</v>
      </c>
      <c r="F28" s="25">
        <v>5</v>
      </c>
      <c r="G28" s="7">
        <f t="shared" si="0"/>
        <v>35</v>
      </c>
      <c r="H28" s="8">
        <f t="shared" si="1"/>
        <v>9.7411633732257166E-3</v>
      </c>
      <c r="I28" s="1"/>
      <c r="J28" s="1"/>
      <c r="K28" s="1"/>
      <c r="L28" s="1"/>
      <c r="M28" s="1"/>
      <c r="N28" s="1"/>
    </row>
    <row r="29" spans="1:14" ht="23.1" customHeight="1" x14ac:dyDescent="0.35">
      <c r="A29" s="20"/>
      <c r="B29" s="5">
        <v>20</v>
      </c>
      <c r="C29" s="28" t="s">
        <v>51</v>
      </c>
      <c r="D29" s="25">
        <v>9</v>
      </c>
      <c r="E29" s="25">
        <v>13</v>
      </c>
      <c r="F29" s="25">
        <v>8</v>
      </c>
      <c r="G29" s="7">
        <f t="shared" si="0"/>
        <v>30</v>
      </c>
      <c r="H29" s="8">
        <f t="shared" si="1"/>
        <v>8.349568605622042E-3</v>
      </c>
      <c r="I29" s="1"/>
      <c r="J29" s="1"/>
      <c r="K29" s="1"/>
      <c r="L29" s="1"/>
      <c r="M29" s="1"/>
      <c r="N29" s="1"/>
    </row>
    <row r="30" spans="1:14" ht="23.1" customHeight="1" x14ac:dyDescent="0.35">
      <c r="A30" s="20"/>
      <c r="B30" s="5">
        <v>21</v>
      </c>
      <c r="C30" s="28" t="s">
        <v>71</v>
      </c>
      <c r="D30" s="25">
        <v>0</v>
      </c>
      <c r="E30" s="25">
        <v>20</v>
      </c>
      <c r="F30" s="25">
        <v>10</v>
      </c>
      <c r="G30" s="7">
        <f t="shared" si="0"/>
        <v>30</v>
      </c>
      <c r="H30" s="8">
        <f t="shared" si="1"/>
        <v>8.349568605622042E-3</v>
      </c>
      <c r="I30" s="1"/>
      <c r="J30" s="1"/>
      <c r="K30" s="1"/>
      <c r="L30" s="1"/>
      <c r="M30" s="1"/>
      <c r="N30" s="1"/>
    </row>
    <row r="31" spans="1:14" ht="23.1" customHeight="1" x14ac:dyDescent="0.35">
      <c r="A31" s="20"/>
      <c r="B31" s="5">
        <v>22</v>
      </c>
      <c r="C31" s="28" t="s">
        <v>69</v>
      </c>
      <c r="D31" s="25">
        <v>0</v>
      </c>
      <c r="E31" s="25">
        <v>23</v>
      </c>
      <c r="F31" s="25">
        <v>0</v>
      </c>
      <c r="G31" s="7">
        <f t="shared" si="0"/>
        <v>23</v>
      </c>
      <c r="H31" s="8">
        <f t="shared" si="1"/>
        <v>6.4013359309768999E-3</v>
      </c>
      <c r="I31" s="1"/>
      <c r="J31" s="1"/>
      <c r="K31" s="1"/>
      <c r="L31" s="1"/>
      <c r="M31" s="1"/>
      <c r="N31" s="1"/>
    </row>
    <row r="32" spans="1:14" ht="23.1" customHeight="1" x14ac:dyDescent="0.35">
      <c r="A32" s="20"/>
      <c r="B32" s="5">
        <v>23</v>
      </c>
      <c r="C32" s="28" t="s">
        <v>88</v>
      </c>
      <c r="D32" s="25">
        <v>0</v>
      </c>
      <c r="E32" s="25">
        <v>0</v>
      </c>
      <c r="F32" s="25">
        <v>21</v>
      </c>
      <c r="G32" s="7">
        <f t="shared" si="0"/>
        <v>21</v>
      </c>
      <c r="H32" s="8">
        <f t="shared" si="1"/>
        <v>5.8446980239354298E-3</v>
      </c>
      <c r="I32" s="1"/>
      <c r="J32" s="1"/>
      <c r="K32" s="1"/>
      <c r="L32" s="1"/>
      <c r="M32" s="1"/>
      <c r="N32" s="1"/>
    </row>
    <row r="33" spans="1:14" ht="23.1" customHeight="1" x14ac:dyDescent="0.35">
      <c r="A33" s="20"/>
      <c r="B33" s="5">
        <v>24</v>
      </c>
      <c r="C33" s="28" t="s">
        <v>58</v>
      </c>
      <c r="D33" s="25">
        <v>6</v>
      </c>
      <c r="E33" s="25">
        <v>7</v>
      </c>
      <c r="F33" s="25">
        <v>2</v>
      </c>
      <c r="G33" s="7">
        <f t="shared" si="0"/>
        <v>15</v>
      </c>
      <c r="H33" s="8">
        <f t="shared" si="1"/>
        <v>4.174784302811021E-3</v>
      </c>
      <c r="I33" s="1"/>
      <c r="J33" s="1"/>
      <c r="K33" s="1"/>
      <c r="L33" s="1"/>
      <c r="M33" s="1"/>
      <c r="N33" s="1"/>
    </row>
    <row r="34" spans="1:14" ht="23.1" customHeight="1" x14ac:dyDescent="0.35">
      <c r="A34" s="20"/>
      <c r="B34" s="5">
        <v>25</v>
      </c>
      <c r="C34" s="28" t="s">
        <v>86</v>
      </c>
      <c r="D34" s="25">
        <v>1</v>
      </c>
      <c r="E34" s="25">
        <v>12</v>
      </c>
      <c r="F34" s="25">
        <v>0</v>
      </c>
      <c r="G34" s="7">
        <f t="shared" si="0"/>
        <v>13</v>
      </c>
      <c r="H34" s="8">
        <f t="shared" si="1"/>
        <v>3.6181463957695517E-3</v>
      </c>
      <c r="I34" s="1"/>
      <c r="J34" s="1"/>
      <c r="K34" s="1"/>
      <c r="L34" s="1"/>
      <c r="M34" s="1"/>
      <c r="N34" s="1"/>
    </row>
    <row r="35" spans="1:14" ht="23.1" customHeight="1" x14ac:dyDescent="0.35">
      <c r="A35" s="20"/>
      <c r="B35" s="5">
        <v>26</v>
      </c>
      <c r="C35" s="28" t="s">
        <v>81</v>
      </c>
      <c r="D35" s="25">
        <v>3</v>
      </c>
      <c r="E35" s="25">
        <v>5</v>
      </c>
      <c r="F35" s="25">
        <v>3</v>
      </c>
      <c r="G35" s="7">
        <f t="shared" si="0"/>
        <v>11</v>
      </c>
      <c r="H35" s="8">
        <f t="shared" si="1"/>
        <v>3.0615084887280824E-3</v>
      </c>
      <c r="I35" s="1"/>
      <c r="J35" s="1"/>
      <c r="K35" s="1"/>
      <c r="L35" s="1"/>
      <c r="M35" s="1"/>
      <c r="N35" s="1"/>
    </row>
    <row r="36" spans="1:14" ht="23.1" customHeight="1" x14ac:dyDescent="0.35">
      <c r="A36" s="20"/>
      <c r="B36" s="5">
        <v>27</v>
      </c>
      <c r="C36" s="28" t="s">
        <v>70</v>
      </c>
      <c r="D36" s="25">
        <v>0</v>
      </c>
      <c r="E36" s="25">
        <v>4</v>
      </c>
      <c r="F36" s="25">
        <v>7</v>
      </c>
      <c r="G36" s="7">
        <f t="shared" si="0"/>
        <v>11</v>
      </c>
      <c r="H36" s="8">
        <f t="shared" si="1"/>
        <v>3.0615084887280824E-3</v>
      </c>
      <c r="I36" s="1"/>
      <c r="J36" s="1"/>
      <c r="K36" s="1"/>
      <c r="L36" s="1"/>
      <c r="M36" s="1"/>
      <c r="N36" s="1"/>
    </row>
    <row r="37" spans="1:14" ht="23.1" customHeight="1" x14ac:dyDescent="0.35">
      <c r="A37" s="20"/>
      <c r="B37" s="5">
        <v>28</v>
      </c>
      <c r="C37" s="28" t="s">
        <v>47</v>
      </c>
      <c r="D37" s="25">
        <v>0</v>
      </c>
      <c r="E37" s="25">
        <v>1</v>
      </c>
      <c r="F37" s="25">
        <v>8</v>
      </c>
      <c r="G37" s="7">
        <f t="shared" si="0"/>
        <v>9</v>
      </c>
      <c r="H37" s="8">
        <f t="shared" si="1"/>
        <v>2.5048705816866127E-3</v>
      </c>
      <c r="I37" s="1"/>
      <c r="J37" s="1"/>
      <c r="K37" s="1"/>
      <c r="L37" s="1"/>
      <c r="M37" s="1"/>
      <c r="N37" s="1"/>
    </row>
    <row r="38" spans="1:14" ht="23.1" customHeight="1" x14ac:dyDescent="0.35">
      <c r="A38" s="20"/>
      <c r="B38" s="5">
        <v>29</v>
      </c>
      <c r="C38" s="28" t="s">
        <v>49</v>
      </c>
      <c r="D38" s="25">
        <v>3</v>
      </c>
      <c r="E38" s="25">
        <v>2</v>
      </c>
      <c r="F38" s="25">
        <v>1</v>
      </c>
      <c r="G38" s="7">
        <f t="shared" si="0"/>
        <v>6</v>
      </c>
      <c r="H38" s="8">
        <f t="shared" si="1"/>
        <v>1.6699137211244085E-3</v>
      </c>
      <c r="I38" s="1"/>
      <c r="J38" s="1"/>
      <c r="K38" s="1"/>
      <c r="L38" s="1"/>
      <c r="M38" s="1"/>
      <c r="N38" s="1"/>
    </row>
    <row r="39" spans="1:14" ht="23.1" customHeight="1" x14ac:dyDescent="0.35">
      <c r="A39" s="20"/>
      <c r="B39" s="5">
        <v>30</v>
      </c>
      <c r="C39" s="28" t="s">
        <v>143</v>
      </c>
      <c r="D39" s="25">
        <v>0</v>
      </c>
      <c r="E39" s="25">
        <v>5</v>
      </c>
      <c r="F39" s="25">
        <v>0</v>
      </c>
      <c r="G39" s="7">
        <f t="shared" si="0"/>
        <v>5</v>
      </c>
      <c r="H39" s="8">
        <f t="shared" si="1"/>
        <v>1.3915947676036739E-3</v>
      </c>
      <c r="I39" s="1"/>
      <c r="J39" s="1"/>
      <c r="K39" s="1"/>
      <c r="L39" s="1"/>
      <c r="M39" s="1"/>
      <c r="N39" s="1"/>
    </row>
    <row r="40" spans="1:14" ht="23.1" customHeight="1" x14ac:dyDescent="0.35">
      <c r="A40" s="20"/>
      <c r="B40" s="5">
        <v>31</v>
      </c>
      <c r="C40" s="28" t="s">
        <v>56</v>
      </c>
      <c r="D40" s="25">
        <v>0</v>
      </c>
      <c r="E40" s="25">
        <v>3</v>
      </c>
      <c r="F40" s="25">
        <v>2</v>
      </c>
      <c r="G40" s="7">
        <f t="shared" si="0"/>
        <v>5</v>
      </c>
      <c r="H40" s="8">
        <f t="shared" si="1"/>
        <v>1.3915947676036739E-3</v>
      </c>
      <c r="I40" s="1"/>
      <c r="J40" s="1"/>
      <c r="K40" s="1"/>
      <c r="L40" s="1"/>
      <c r="M40" s="1"/>
      <c r="N40" s="1"/>
    </row>
    <row r="41" spans="1:14" ht="23.1" customHeight="1" x14ac:dyDescent="0.35">
      <c r="A41" s="20"/>
      <c r="B41" s="5">
        <v>32</v>
      </c>
      <c r="C41" s="28" t="s">
        <v>67</v>
      </c>
      <c r="D41" s="25">
        <v>0</v>
      </c>
      <c r="E41" s="25">
        <v>1</v>
      </c>
      <c r="F41" s="25">
        <v>3</v>
      </c>
      <c r="G41" s="7">
        <f t="shared" si="0"/>
        <v>4</v>
      </c>
      <c r="H41" s="8">
        <f t="shared" si="1"/>
        <v>1.113275814082939E-3</v>
      </c>
      <c r="I41" s="1"/>
      <c r="J41" s="1"/>
      <c r="K41" s="1"/>
      <c r="L41" s="1"/>
      <c r="M41" s="1"/>
      <c r="N41" s="1"/>
    </row>
    <row r="42" spans="1:14" ht="23.1" customHeight="1" x14ac:dyDescent="0.35">
      <c r="A42" s="20"/>
      <c r="B42" s="5">
        <v>33</v>
      </c>
      <c r="C42" s="28" t="s">
        <v>55</v>
      </c>
      <c r="D42" s="25">
        <v>0</v>
      </c>
      <c r="E42" s="25">
        <v>1</v>
      </c>
      <c r="F42" s="25">
        <v>2</v>
      </c>
      <c r="G42" s="7">
        <f t="shared" si="0"/>
        <v>3</v>
      </c>
      <c r="H42" s="8">
        <f t="shared" si="1"/>
        <v>8.3495686056220427E-4</v>
      </c>
      <c r="I42" s="1"/>
      <c r="J42" s="1"/>
      <c r="K42" s="1"/>
      <c r="L42" s="1"/>
      <c r="M42" s="1"/>
      <c r="N42" s="1"/>
    </row>
    <row r="43" spans="1:14" ht="23.1" customHeight="1" x14ac:dyDescent="0.35">
      <c r="A43" s="20"/>
      <c r="B43" s="5">
        <v>34</v>
      </c>
      <c r="C43" s="28" t="s">
        <v>147</v>
      </c>
      <c r="D43" s="25">
        <v>1</v>
      </c>
      <c r="E43" s="25">
        <v>0</v>
      </c>
      <c r="F43" s="25">
        <v>2</v>
      </c>
      <c r="G43" s="7">
        <f t="shared" si="0"/>
        <v>3</v>
      </c>
      <c r="H43" s="8">
        <f t="shared" si="1"/>
        <v>8.3495686056220427E-4</v>
      </c>
      <c r="I43" s="1"/>
      <c r="J43" s="1"/>
      <c r="K43" s="1"/>
      <c r="L43" s="1"/>
      <c r="M43" s="1"/>
      <c r="N43" s="1"/>
    </row>
    <row r="44" spans="1:14" ht="23.1" customHeight="1" x14ac:dyDescent="0.35">
      <c r="A44" s="20"/>
      <c r="B44" s="5">
        <v>35</v>
      </c>
      <c r="C44" s="28" t="s">
        <v>52</v>
      </c>
      <c r="D44" s="25">
        <v>0</v>
      </c>
      <c r="E44" s="25">
        <v>0</v>
      </c>
      <c r="F44" s="25">
        <v>1</v>
      </c>
      <c r="G44" s="7">
        <f t="shared" si="0"/>
        <v>1</v>
      </c>
      <c r="H44" s="8">
        <f t="shared" si="1"/>
        <v>2.7831895352073476E-4</v>
      </c>
      <c r="I44" s="1"/>
      <c r="J44" s="1"/>
      <c r="K44" s="1"/>
      <c r="L44" s="1"/>
      <c r="M44" s="1"/>
      <c r="N44" s="1"/>
    </row>
    <row r="45" spans="1:14" ht="23.1" customHeight="1" x14ac:dyDescent="0.35">
      <c r="A45" s="20"/>
      <c r="B45" s="5">
        <v>36</v>
      </c>
      <c r="C45" s="28" t="s">
        <v>144</v>
      </c>
      <c r="D45" s="25">
        <v>0</v>
      </c>
      <c r="E45" s="25">
        <v>1</v>
      </c>
      <c r="F45" s="25">
        <v>0</v>
      </c>
      <c r="G45" s="7">
        <f t="shared" si="0"/>
        <v>1</v>
      </c>
      <c r="H45" s="8">
        <f t="shared" si="1"/>
        <v>2.7831895352073476E-4</v>
      </c>
      <c r="I45" s="1"/>
      <c r="J45" s="1"/>
      <c r="K45" s="1"/>
      <c r="L45" s="1"/>
      <c r="M45" s="1"/>
      <c r="N45" s="1"/>
    </row>
    <row r="46" spans="1:14" ht="23.1" customHeight="1" x14ac:dyDescent="0.35">
      <c r="A46" s="20"/>
      <c r="B46" s="5">
        <v>37</v>
      </c>
      <c r="C46" s="28" t="s">
        <v>101</v>
      </c>
      <c r="D46" s="25">
        <v>1</v>
      </c>
      <c r="E46" s="25">
        <v>0</v>
      </c>
      <c r="F46" s="25">
        <v>0</v>
      </c>
      <c r="G46" s="7">
        <f t="shared" si="0"/>
        <v>1</v>
      </c>
      <c r="H46" s="8">
        <f t="shared" si="1"/>
        <v>2.7831895352073476E-4</v>
      </c>
      <c r="I46" s="1"/>
      <c r="J46" s="1"/>
      <c r="K46" s="1"/>
      <c r="L46" s="1"/>
      <c r="M46" s="1"/>
      <c r="N46" s="1"/>
    </row>
    <row r="47" spans="1:14" ht="23.1" customHeight="1" x14ac:dyDescent="0.35">
      <c r="A47" s="20"/>
      <c r="B47" s="5">
        <v>38</v>
      </c>
      <c r="C47" s="28" t="s">
        <v>76</v>
      </c>
      <c r="D47" s="25">
        <v>0</v>
      </c>
      <c r="E47" s="25">
        <v>0</v>
      </c>
      <c r="F47" s="25">
        <v>0</v>
      </c>
      <c r="G47" s="7">
        <f t="shared" si="0"/>
        <v>0</v>
      </c>
      <c r="H47" s="8">
        <f t="shared" si="1"/>
        <v>0</v>
      </c>
      <c r="I47" s="1"/>
      <c r="J47" s="1"/>
      <c r="K47" s="1"/>
      <c r="L47" s="1"/>
      <c r="M47" s="1"/>
      <c r="N47" s="1"/>
    </row>
    <row r="48" spans="1:14" ht="23.1" customHeight="1" x14ac:dyDescent="0.35">
      <c r="A48" s="20"/>
      <c r="B48" s="5">
        <v>39</v>
      </c>
      <c r="C48" s="28" t="s">
        <v>146</v>
      </c>
      <c r="D48" s="25">
        <v>0</v>
      </c>
      <c r="E48" s="25">
        <v>0</v>
      </c>
      <c r="F48" s="25">
        <v>0</v>
      </c>
      <c r="G48" s="7">
        <f t="shared" si="0"/>
        <v>0</v>
      </c>
      <c r="H48" s="8">
        <f t="shared" si="1"/>
        <v>0</v>
      </c>
      <c r="I48" s="1"/>
      <c r="J48" s="1"/>
      <c r="K48" s="1"/>
      <c r="L48" s="1"/>
      <c r="M48" s="1"/>
      <c r="N48" s="1"/>
    </row>
    <row r="49" spans="1:14" ht="23.1" customHeight="1" x14ac:dyDescent="0.35">
      <c r="A49" s="20"/>
      <c r="B49" s="5">
        <v>40</v>
      </c>
      <c r="C49" s="28" t="s">
        <v>89</v>
      </c>
      <c r="D49" s="25">
        <v>0</v>
      </c>
      <c r="E49" s="25">
        <v>0</v>
      </c>
      <c r="F49" s="25">
        <v>0</v>
      </c>
      <c r="G49" s="7">
        <f t="shared" si="0"/>
        <v>0</v>
      </c>
      <c r="H49" s="8">
        <f t="shared" si="1"/>
        <v>0</v>
      </c>
      <c r="I49" s="1"/>
      <c r="J49" s="1"/>
      <c r="K49" s="1"/>
      <c r="L49" s="1"/>
      <c r="M49" s="1"/>
      <c r="N49" s="1"/>
    </row>
    <row r="50" spans="1:14" ht="23.1" customHeight="1" x14ac:dyDescent="0.35">
      <c r="A50" s="20"/>
      <c r="B50" s="5">
        <v>41</v>
      </c>
      <c r="C50" s="28" t="s">
        <v>66</v>
      </c>
      <c r="D50" s="25">
        <v>0</v>
      </c>
      <c r="E50" s="25">
        <v>0</v>
      </c>
      <c r="F50" s="25">
        <v>0</v>
      </c>
      <c r="G50" s="7">
        <f t="shared" si="0"/>
        <v>0</v>
      </c>
      <c r="H50" s="8">
        <f t="shared" si="1"/>
        <v>0</v>
      </c>
      <c r="I50" s="1"/>
      <c r="J50" s="1"/>
      <c r="K50" s="1"/>
      <c r="L50" s="1"/>
      <c r="M50" s="1"/>
      <c r="N50" s="1"/>
    </row>
    <row r="51" spans="1:14" ht="23.1" customHeight="1" x14ac:dyDescent="0.35">
      <c r="A51" s="20"/>
      <c r="B51" s="5">
        <v>42</v>
      </c>
      <c r="C51" s="28" t="s">
        <v>68</v>
      </c>
      <c r="D51" s="25">
        <v>0</v>
      </c>
      <c r="E51" s="25">
        <v>0</v>
      </c>
      <c r="F51" s="25">
        <v>0</v>
      </c>
      <c r="G51" s="7">
        <f t="shared" si="0"/>
        <v>0</v>
      </c>
      <c r="H51" s="8">
        <f t="shared" si="1"/>
        <v>0</v>
      </c>
      <c r="I51" s="1"/>
      <c r="J51" s="1"/>
      <c r="K51" s="1"/>
      <c r="L51" s="1"/>
      <c r="M51" s="1"/>
      <c r="N51" s="1"/>
    </row>
    <row r="52" spans="1:14" ht="23.1" customHeight="1" x14ac:dyDescent="0.35">
      <c r="A52" s="20"/>
      <c r="B52" s="5">
        <v>43</v>
      </c>
      <c r="C52" s="28" t="s">
        <v>192</v>
      </c>
      <c r="D52" s="25">
        <v>0</v>
      </c>
      <c r="E52" s="25">
        <v>0</v>
      </c>
      <c r="F52" s="25">
        <v>0</v>
      </c>
      <c r="G52" s="7">
        <f t="shared" si="0"/>
        <v>0</v>
      </c>
      <c r="H52" s="8">
        <f t="shared" si="1"/>
        <v>0</v>
      </c>
      <c r="I52" s="1"/>
      <c r="J52" s="1"/>
      <c r="K52" s="1"/>
      <c r="L52" s="1"/>
      <c r="M52" s="1"/>
      <c r="N52" s="1"/>
    </row>
    <row r="53" spans="1:14" ht="23.1" customHeight="1" x14ac:dyDescent="0.35">
      <c r="A53" s="20"/>
      <c r="B53" s="5">
        <v>44</v>
      </c>
      <c r="C53" s="28" t="s">
        <v>189</v>
      </c>
      <c r="D53" s="25">
        <v>0</v>
      </c>
      <c r="E53" s="25">
        <v>0</v>
      </c>
      <c r="F53" s="25">
        <v>0</v>
      </c>
      <c r="G53" s="7">
        <f t="shared" si="0"/>
        <v>0</v>
      </c>
      <c r="H53" s="8">
        <f t="shared" si="1"/>
        <v>0</v>
      </c>
      <c r="I53" s="1"/>
      <c r="J53" s="1"/>
      <c r="K53" s="1"/>
      <c r="L53" s="1"/>
      <c r="M53" s="1"/>
      <c r="N53" s="1"/>
    </row>
    <row r="54" spans="1:14" ht="23.1" customHeight="1" x14ac:dyDescent="0.35">
      <c r="A54" s="20"/>
      <c r="B54" s="5">
        <v>45</v>
      </c>
      <c r="C54" s="28" t="s">
        <v>191</v>
      </c>
      <c r="D54" s="25">
        <v>0</v>
      </c>
      <c r="E54" s="25">
        <v>0</v>
      </c>
      <c r="F54" s="25">
        <v>0</v>
      </c>
      <c r="G54" s="7">
        <f t="shared" si="0"/>
        <v>0</v>
      </c>
      <c r="H54" s="8">
        <f t="shared" si="1"/>
        <v>0</v>
      </c>
      <c r="I54" s="1"/>
      <c r="J54" s="1"/>
      <c r="K54" s="1"/>
      <c r="L54" s="1"/>
      <c r="M54" s="1"/>
      <c r="N54" s="1"/>
    </row>
    <row r="55" spans="1:14" ht="23.1" customHeight="1" x14ac:dyDescent="0.35">
      <c r="A55" s="20"/>
      <c r="B55" s="5"/>
      <c r="C55" s="28" t="s">
        <v>53</v>
      </c>
      <c r="D55" s="25">
        <v>3</v>
      </c>
      <c r="E55" s="25">
        <v>13</v>
      </c>
      <c r="F55" s="25">
        <v>27</v>
      </c>
      <c r="G55" s="7">
        <f t="shared" si="0"/>
        <v>43</v>
      </c>
      <c r="H55" s="8">
        <f t="shared" si="1"/>
        <v>1.1967715001391595E-2</v>
      </c>
      <c r="I55" s="1"/>
      <c r="J55" s="1"/>
      <c r="K55" s="1"/>
      <c r="L55" s="1"/>
      <c r="M55" s="1"/>
      <c r="N55" s="1"/>
    </row>
    <row r="56" spans="1:14" ht="23.1" customHeight="1" x14ac:dyDescent="0.35">
      <c r="A56" s="20"/>
      <c r="B56" s="5"/>
      <c r="C56" s="28" t="s">
        <v>72</v>
      </c>
      <c r="D56" s="25">
        <v>1</v>
      </c>
      <c r="E56" s="25">
        <v>0</v>
      </c>
      <c r="F56" s="25">
        <v>2</v>
      </c>
      <c r="G56" s="7">
        <f t="shared" si="0"/>
        <v>3</v>
      </c>
      <c r="H56" s="8">
        <f t="shared" si="1"/>
        <v>8.3495686056220427E-4</v>
      </c>
      <c r="I56" s="1"/>
      <c r="J56" s="1"/>
      <c r="K56" s="1"/>
      <c r="L56" s="1"/>
      <c r="M56" s="1"/>
      <c r="N56" s="1"/>
    </row>
    <row r="57" spans="1:14" ht="23.1" customHeight="1" thickBot="1" x14ac:dyDescent="0.4">
      <c r="A57" s="1"/>
      <c r="B57" s="71" t="s">
        <v>2</v>
      </c>
      <c r="C57" s="72"/>
      <c r="D57" s="26">
        <f>SUM(D10:D56)</f>
        <v>507</v>
      </c>
      <c r="E57" s="26">
        <f>SUM(E10:E56)</f>
        <v>1492</v>
      </c>
      <c r="F57" s="26">
        <f>SUM(F10:F56)</f>
        <v>1594</v>
      </c>
      <c r="G57" s="35">
        <f>SUM(G10:G56)</f>
        <v>3593</v>
      </c>
      <c r="H57" s="9">
        <f>SUM(H10:H56)</f>
        <v>1</v>
      </c>
      <c r="I57" s="1"/>
      <c r="J57" s="1"/>
      <c r="K57" s="1"/>
      <c r="L57" s="1"/>
      <c r="M57" s="1"/>
      <c r="N57" s="1"/>
    </row>
    <row r="58" spans="1:14" ht="23.1" customHeight="1" x14ac:dyDescent="0.35">
      <c r="A58" s="1"/>
      <c r="B58" s="21" t="s">
        <v>84</v>
      </c>
      <c r="C58" s="22"/>
      <c r="D58" s="22"/>
      <c r="E58" s="22"/>
      <c r="F58" s="22"/>
      <c r="G58" s="1"/>
      <c r="H58" s="1"/>
      <c r="I58" s="1"/>
      <c r="J58" s="1"/>
      <c r="K58" s="1"/>
      <c r="L58" s="1"/>
      <c r="M58" s="1"/>
      <c r="N58" s="1"/>
    </row>
  </sheetData>
  <autoFilter ref="B9:H21">
    <sortState ref="B10:H56">
      <sortCondition descending="1" ref="G9:G21"/>
    </sortState>
  </autoFilter>
  <sortState ref="B10:H57">
    <sortCondition descending="1" ref="G10"/>
  </sortState>
  <mergeCells count="3">
    <mergeCell ref="B6:H6"/>
    <mergeCell ref="B7:H7"/>
    <mergeCell ref="B57:C57"/>
  </mergeCells>
  <conditionalFormatting sqref="H10:H57">
    <cfRule type="dataBar" priority="1272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{B00BFD75-1681-4A23-9430-47321944752B}</x14:id>
        </ext>
      </extLst>
    </cfRule>
    <cfRule type="dataBar" priority="127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{EBEF5C3F-0A39-4D61-ABC1-E82DF2667E32}</x14:id>
        </ext>
      </extLst>
    </cfRule>
  </conditionalFormatting>
  <conditionalFormatting sqref="H10:H57">
    <cfRule type="dataBar" priority="127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{8FC9E1D6-5C9C-4070-B481-48CE6C706DCB}</x14:id>
        </ext>
      </extLst>
    </cfRule>
    <cfRule type="dataBar" priority="127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{A02E3FF3-8248-4635-A036-8C5167EA11D9}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0BFD75-1681-4A23-9430-4732194475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EF5C3F-0A39-4D61-ABC1-E82DF2667E3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  <x14:conditionalFormatting xmlns:xm="http://schemas.microsoft.com/office/excel/2006/main">
          <x14:cfRule type="dataBar" id="{8FC9E1D6-5C9C-4070-B481-48CE6C706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2E3FF3-8248-4635-A036-8C5167EA11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K62"/>
  <sheetViews>
    <sheetView topLeftCell="A7" workbookViewId="0">
      <selection activeCell="N16" sqref="N16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tr">
        <f>TITULOS!C6</f>
        <v xml:space="preserve">NÚMERO DE CASOS REGISTRADOS - REPÚBLICA DOMINICANA        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32857</v>
      </c>
      <c r="E10" s="8">
        <f t="shared" ref="E10:E56" si="0">D10/$D$57</f>
        <v>0.20245481936990506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23206</v>
      </c>
      <c r="E11" s="8">
        <f t="shared" si="0"/>
        <v>0.14298829894080459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75</v>
      </c>
      <c r="D12" s="7">
        <v>16921</v>
      </c>
      <c r="E12" s="8">
        <f t="shared" si="0"/>
        <v>0.10426204457370311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13212</v>
      </c>
      <c r="E13" s="8">
        <f t="shared" si="0"/>
        <v>8.1408317056188492E-2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73</v>
      </c>
      <c r="D14" s="7">
        <v>13138</v>
      </c>
      <c r="E14" s="8">
        <f t="shared" si="0"/>
        <v>8.0952351610975207E-2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74</v>
      </c>
      <c r="D15" s="7">
        <v>9694</v>
      </c>
      <c r="E15" s="8">
        <f t="shared" si="0"/>
        <v>5.9731473322940605E-2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46</v>
      </c>
      <c r="D16" s="7">
        <v>8330</v>
      </c>
      <c r="E16" s="8">
        <f t="shared" si="0"/>
        <v>5.1326921062522721E-2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45</v>
      </c>
      <c r="D17" s="7">
        <v>4796</v>
      </c>
      <c r="E17" s="8">
        <f t="shared" si="0"/>
        <v>2.9551490205985471E-2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86</v>
      </c>
      <c r="D18" s="7">
        <v>4605</v>
      </c>
      <c r="E18" s="8">
        <f t="shared" si="0"/>
        <v>2.8374606421718743E-2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142</v>
      </c>
      <c r="D19" s="7">
        <v>4532</v>
      </c>
      <c r="E19" s="8">
        <f t="shared" si="0"/>
        <v>2.792480267171104E-2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43</v>
      </c>
      <c r="D20" s="7">
        <v>4184</v>
      </c>
      <c r="E20" s="8">
        <f t="shared" si="0"/>
        <v>2.5780532740167474E-2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102</v>
      </c>
      <c r="D21" s="7">
        <v>3861</v>
      </c>
      <c r="E21" s="8">
        <f t="shared" si="0"/>
        <v>2.3790305188763534E-2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48</v>
      </c>
      <c r="D22" s="7">
        <v>3837</v>
      </c>
      <c r="E22" s="8">
        <f t="shared" si="0"/>
        <v>2.3642424503829494E-2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185</v>
      </c>
      <c r="D23" s="7">
        <v>3793</v>
      </c>
      <c r="E23" s="8">
        <f t="shared" si="0"/>
        <v>2.3371309914783756E-2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87</v>
      </c>
      <c r="D24" s="7">
        <v>1978</v>
      </c>
      <c r="E24" s="8">
        <f t="shared" si="0"/>
        <v>1.2187833116647052E-2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44</v>
      </c>
      <c r="D25" s="7">
        <v>1707</v>
      </c>
      <c r="E25" s="8">
        <f t="shared" si="0"/>
        <v>1.0518013715933527E-2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99</v>
      </c>
      <c r="D26" s="7">
        <v>1400</v>
      </c>
      <c r="E26" s="8">
        <f t="shared" si="0"/>
        <v>8.6263732878189454E-3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143</v>
      </c>
      <c r="D27" s="7">
        <v>986</v>
      </c>
      <c r="E27" s="8">
        <f t="shared" si="0"/>
        <v>6.0754314727067714E-3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51</v>
      </c>
      <c r="D28" s="7">
        <v>953</v>
      </c>
      <c r="E28" s="8">
        <f t="shared" si="0"/>
        <v>5.8720955309224674E-3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145</v>
      </c>
      <c r="D29" s="7">
        <v>899</v>
      </c>
      <c r="E29" s="8">
        <f t="shared" si="0"/>
        <v>5.5393639898208792E-3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49</v>
      </c>
      <c r="D30" s="7">
        <v>759</v>
      </c>
      <c r="E30" s="8">
        <f t="shared" si="0"/>
        <v>4.6767266610389848E-3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57</v>
      </c>
      <c r="D31" s="7">
        <v>654</v>
      </c>
      <c r="E31" s="8">
        <f t="shared" si="0"/>
        <v>4.0297486644525638E-3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59</v>
      </c>
      <c r="D32" s="7">
        <v>560</v>
      </c>
      <c r="E32" s="8">
        <f t="shared" si="0"/>
        <v>3.4505493151275779E-3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71</v>
      </c>
      <c r="D33" s="7">
        <v>342</v>
      </c>
      <c r="E33" s="8">
        <f t="shared" si="0"/>
        <v>2.1072997603100566E-3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81</v>
      </c>
      <c r="D34" s="7">
        <v>337</v>
      </c>
      <c r="E34" s="8">
        <f t="shared" si="0"/>
        <v>2.0764912842821319E-3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69</v>
      </c>
      <c r="D35" s="7">
        <v>328</v>
      </c>
      <c r="E35" s="8">
        <f t="shared" si="0"/>
        <v>2.021036027431867E-3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55</v>
      </c>
      <c r="D36" s="7">
        <v>322</v>
      </c>
      <c r="E36" s="8">
        <f t="shared" si="0"/>
        <v>1.9840658561983571E-3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88</v>
      </c>
      <c r="D37" s="7">
        <v>317</v>
      </c>
      <c r="E37" s="8">
        <f t="shared" si="0"/>
        <v>1.9532573801704324E-3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47</v>
      </c>
      <c r="D38" s="7">
        <v>306</v>
      </c>
      <c r="E38" s="8">
        <f t="shared" si="0"/>
        <v>1.8854787329089979E-3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70</v>
      </c>
      <c r="D39" s="7">
        <v>258</v>
      </c>
      <c r="E39" s="8">
        <f t="shared" si="0"/>
        <v>1.5897173630409198E-3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76</v>
      </c>
      <c r="D40" s="7">
        <v>216</v>
      </c>
      <c r="E40" s="8">
        <f t="shared" si="0"/>
        <v>1.3309261644063515E-3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58</v>
      </c>
      <c r="D41" s="7">
        <v>202</v>
      </c>
      <c r="E41" s="8">
        <f t="shared" si="0"/>
        <v>1.2446624315281621E-3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67</v>
      </c>
      <c r="D42" s="7">
        <v>60</v>
      </c>
      <c r="E42" s="8">
        <f t="shared" si="0"/>
        <v>3.6970171233509765E-4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56</v>
      </c>
      <c r="D43" s="7">
        <v>53</v>
      </c>
      <c r="E43" s="8">
        <f t="shared" si="0"/>
        <v>3.265698458960029E-4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147</v>
      </c>
      <c r="D44" s="7">
        <v>47</v>
      </c>
      <c r="E44" s="8">
        <f t="shared" si="0"/>
        <v>2.8959967466249317E-4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52</v>
      </c>
      <c r="D45" s="7">
        <v>44</v>
      </c>
      <c r="E45" s="8">
        <f t="shared" si="0"/>
        <v>2.7111458904573827E-4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37</v>
      </c>
      <c r="E46" s="8">
        <f t="shared" si="0"/>
        <v>2.2798272260664355E-4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36</v>
      </c>
      <c r="E47" s="8">
        <f t="shared" si="0"/>
        <v>2.2182102740105858E-4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22</v>
      </c>
      <c r="E48" s="8">
        <f t="shared" si="0"/>
        <v>1.3555729452286914E-4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9</v>
      </c>
      <c r="E49" s="8">
        <f t="shared" si="0"/>
        <v>5.5455256850264646E-5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9</v>
      </c>
      <c r="E50" s="8">
        <f t="shared" si="0"/>
        <v>5.5455256850264646E-5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6</v>
      </c>
      <c r="E51" s="8">
        <f t="shared" si="0"/>
        <v>3.6970171233509766E-5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4</v>
      </c>
      <c r="E52" s="8">
        <f t="shared" si="0"/>
        <v>2.4646780822339841E-5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3</v>
      </c>
      <c r="E53" s="8">
        <f t="shared" si="0"/>
        <v>1.8485085616754883E-5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3</v>
      </c>
      <c r="E54" s="8">
        <f t="shared" si="0"/>
        <v>1.8485085616754883E-5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1940</v>
      </c>
      <c r="E55" s="8">
        <f t="shared" si="0"/>
        <v>1.1953688698834824E-2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530</v>
      </c>
      <c r="E56" s="8">
        <f t="shared" si="0"/>
        <v>3.2656984589600289E-3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1"/>
      <c r="B57" s="68" t="s">
        <v>2</v>
      </c>
      <c r="C57" s="69"/>
      <c r="D57" s="10">
        <f>SUM(D10:D56)</f>
        <v>162293</v>
      </c>
      <c r="E57" s="9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  <row r="62" spans="1:11" x14ac:dyDescent="0.25">
      <c r="H62" t="s">
        <v>33</v>
      </c>
    </row>
  </sheetData>
  <autoFilter ref="B9:E23">
    <sortState ref="B10:E56">
      <sortCondition descending="1" ref="D9:D23"/>
    </sortState>
  </autoFilter>
  <sortState ref="B10:E59">
    <sortCondition descending="1" ref="D10"/>
  </sortState>
  <mergeCells count="4">
    <mergeCell ref="A5:K5"/>
    <mergeCell ref="A6:K6"/>
    <mergeCell ref="A7:K7"/>
    <mergeCell ref="B57:C57"/>
  </mergeCells>
  <conditionalFormatting sqref="E10:E57">
    <cfRule type="dataBar" priority="1275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{4CAD8CA1-4011-4B11-9AE6-9CE66B5957A4}</x14:id>
        </ext>
      </extLst>
    </cfRule>
    <cfRule type="dataBar" priority="127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{85F2F6E6-0CA3-4D00-BE5F-1F26D7518787}</x14:id>
        </ext>
      </extLst>
    </cfRule>
  </conditionalFormatting>
  <conditionalFormatting sqref="E10:E57">
    <cfRule type="dataBar" priority="127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{E2DD9BB9-6C53-4425-87A1-476AE512B62C}</x14:id>
        </ext>
      </extLst>
    </cfRule>
    <cfRule type="dataBar" priority="127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{47781AF7-376F-4A1C-A435-9926C2E48100}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AD8CA1-4011-4B11-9AE6-9CE66B595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F2F6E6-0CA3-4D00-BE5F-1F26D751878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E2DD9BB9-6C53-4425-87A1-476AE512B6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781AF7-376F-4A1C-A435-9926C2E481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5:O58"/>
  <sheetViews>
    <sheetView topLeftCell="A31" workbookViewId="0">
      <selection activeCell="M10" sqref="M10"/>
    </sheetView>
  </sheetViews>
  <sheetFormatPr baseColWidth="10" defaultRowHeight="15" x14ac:dyDescent="0.25"/>
  <cols>
    <col min="1" max="1" width="4" customWidth="1"/>
    <col min="2" max="2" width="5" customWidth="1"/>
    <col min="3" max="3" width="40.7109375" customWidth="1"/>
    <col min="4" max="4" width="11.28515625" customWidth="1"/>
    <col min="5" max="5" width="13.85546875" customWidth="1"/>
    <col min="6" max="6" width="14.7109375" customWidth="1"/>
    <col min="7" max="7" width="11.7109375" customWidth="1"/>
    <col min="8" max="8" width="9.7109375" customWidth="1"/>
    <col min="9" max="9" width="13.5703125" customWidth="1"/>
    <col min="10" max="10" width="3.42578125" customWidth="1"/>
    <col min="13" max="13" width="11.5703125" customWidth="1"/>
    <col min="14" max="14" width="6.28515625" customWidth="1"/>
    <col min="15" max="15" width="1.28515625" customWidth="1"/>
  </cols>
  <sheetData>
    <row r="5" spans="1:15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20.25" customHeight="1" x14ac:dyDescent="0.25">
      <c r="B6" s="66" t="s">
        <v>96</v>
      </c>
      <c r="C6" s="66"/>
      <c r="D6" s="66"/>
      <c r="E6" s="66"/>
      <c r="F6" s="66"/>
      <c r="G6" s="66"/>
      <c r="H6" s="66"/>
      <c r="I6" s="66"/>
      <c r="J6" s="23"/>
      <c r="K6" s="23"/>
      <c r="L6" s="23"/>
      <c r="M6" s="23"/>
      <c r="N6" s="23"/>
      <c r="O6" s="23"/>
    </row>
    <row r="7" spans="1:15" ht="15.75" x14ac:dyDescent="0.3">
      <c r="B7" s="70" t="str">
        <f>TITULOS!C8</f>
        <v xml:space="preserve"> ENERO-DICIEMBRE DE 2022</v>
      </c>
      <c r="C7" s="70"/>
      <c r="D7" s="70"/>
      <c r="E7" s="70"/>
      <c r="F7" s="70"/>
      <c r="G7" s="70"/>
      <c r="H7" s="70"/>
      <c r="I7" s="70"/>
      <c r="J7" s="24"/>
      <c r="K7" s="24"/>
      <c r="L7" s="24"/>
      <c r="M7" s="24"/>
      <c r="N7" s="24"/>
      <c r="O7" s="24"/>
    </row>
    <row r="8" spans="1:15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50.25" customHeight="1" x14ac:dyDescent="0.35">
      <c r="A9" s="1"/>
      <c r="B9" s="11" t="s">
        <v>1</v>
      </c>
      <c r="C9" s="12" t="str">
        <f>TITULOS!C12</f>
        <v>Delitos</v>
      </c>
      <c r="D9" s="13" t="s">
        <v>80</v>
      </c>
      <c r="E9" s="29" t="s">
        <v>12</v>
      </c>
      <c r="F9" s="29" t="s">
        <v>141</v>
      </c>
      <c r="G9" s="13" t="s">
        <v>77</v>
      </c>
      <c r="H9" s="13" t="str">
        <f>TITULOS!C13</f>
        <v>Total</v>
      </c>
      <c r="I9" s="14" t="str">
        <f>TITULOS!C14</f>
        <v>%</v>
      </c>
      <c r="J9" s="1"/>
      <c r="K9" s="1"/>
      <c r="L9" s="1"/>
      <c r="M9" s="1"/>
      <c r="N9" s="1"/>
      <c r="O9" s="1"/>
    </row>
    <row r="10" spans="1:15" ht="23.1" customHeight="1" x14ac:dyDescent="0.35">
      <c r="A10" s="20"/>
      <c r="B10" s="5">
        <v>1</v>
      </c>
      <c r="C10" s="28" t="s">
        <v>74</v>
      </c>
      <c r="D10" s="25">
        <v>1410</v>
      </c>
      <c r="E10" s="25">
        <v>255</v>
      </c>
      <c r="F10" s="25">
        <v>46</v>
      </c>
      <c r="G10" s="25">
        <v>55</v>
      </c>
      <c r="H10" s="7">
        <f t="shared" ref="H10:H56" si="0">SUM(D10:G10)</f>
        <v>1766</v>
      </c>
      <c r="I10" s="8">
        <f t="shared" ref="I10:I56" si="1">H10/$H$57</f>
        <v>0.16833476313030216</v>
      </c>
      <c r="J10" s="1"/>
      <c r="K10" s="1"/>
      <c r="L10" s="1"/>
      <c r="M10" s="1"/>
      <c r="N10" s="1"/>
      <c r="O10" s="1"/>
    </row>
    <row r="11" spans="1:15" ht="23.1" customHeight="1" x14ac:dyDescent="0.35">
      <c r="A11" s="20"/>
      <c r="B11" s="5">
        <v>2</v>
      </c>
      <c r="C11" s="28" t="s">
        <v>60</v>
      </c>
      <c r="D11" s="25">
        <v>306</v>
      </c>
      <c r="E11" s="25">
        <v>323</v>
      </c>
      <c r="F11" s="25">
        <v>756</v>
      </c>
      <c r="G11" s="25">
        <v>321</v>
      </c>
      <c r="H11" s="7">
        <f t="shared" si="0"/>
        <v>1706</v>
      </c>
      <c r="I11" s="8">
        <f t="shared" si="1"/>
        <v>0.16261557525498047</v>
      </c>
      <c r="J11" s="1"/>
      <c r="K11" s="1"/>
      <c r="L11" s="1"/>
      <c r="M11" s="1"/>
      <c r="N11" s="1"/>
      <c r="O11" s="1"/>
    </row>
    <row r="12" spans="1:15" ht="23.1" customHeight="1" x14ac:dyDescent="0.35">
      <c r="A12" s="20"/>
      <c r="B12" s="5">
        <v>3</v>
      </c>
      <c r="C12" s="28" t="s">
        <v>75</v>
      </c>
      <c r="D12" s="25">
        <v>514</v>
      </c>
      <c r="E12" s="25">
        <v>280</v>
      </c>
      <c r="F12" s="25">
        <v>499</v>
      </c>
      <c r="G12" s="25">
        <v>70</v>
      </c>
      <c r="H12" s="7">
        <f t="shared" si="0"/>
        <v>1363</v>
      </c>
      <c r="I12" s="8">
        <f t="shared" si="1"/>
        <v>0.12992088456772471</v>
      </c>
      <c r="J12" s="1"/>
      <c r="K12" s="1"/>
      <c r="L12" s="1"/>
      <c r="M12" s="1"/>
      <c r="N12" s="1"/>
      <c r="O12" s="1"/>
    </row>
    <row r="13" spans="1:15" ht="23.1" customHeight="1" x14ac:dyDescent="0.35">
      <c r="A13" s="20"/>
      <c r="B13" s="5">
        <v>4</v>
      </c>
      <c r="C13" s="28" t="s">
        <v>54</v>
      </c>
      <c r="D13" s="25">
        <v>259</v>
      </c>
      <c r="E13" s="25">
        <v>297</v>
      </c>
      <c r="F13" s="25">
        <v>353</v>
      </c>
      <c r="G13" s="25">
        <v>186</v>
      </c>
      <c r="H13" s="7">
        <f t="shared" si="0"/>
        <v>1095</v>
      </c>
      <c r="I13" s="8">
        <f t="shared" si="1"/>
        <v>0.1043751787246211</v>
      </c>
      <c r="J13" s="1"/>
      <c r="K13" s="1"/>
      <c r="L13" s="1"/>
      <c r="M13" s="1"/>
      <c r="N13" s="1"/>
      <c r="O13" s="1"/>
    </row>
    <row r="14" spans="1:15" ht="23.1" customHeight="1" x14ac:dyDescent="0.35">
      <c r="A14" s="20"/>
      <c r="B14" s="5">
        <v>5</v>
      </c>
      <c r="C14" s="28" t="s">
        <v>50</v>
      </c>
      <c r="D14" s="25">
        <v>562</v>
      </c>
      <c r="E14" s="25">
        <v>146</v>
      </c>
      <c r="F14" s="25">
        <v>203</v>
      </c>
      <c r="G14" s="25">
        <v>52</v>
      </c>
      <c r="H14" s="7">
        <f t="shared" si="0"/>
        <v>963</v>
      </c>
      <c r="I14" s="8">
        <f t="shared" si="1"/>
        <v>9.1792965398913351E-2</v>
      </c>
      <c r="J14" s="1"/>
      <c r="K14" s="1"/>
      <c r="L14" s="1"/>
      <c r="M14" s="1"/>
      <c r="N14" s="1"/>
      <c r="O14" s="1"/>
    </row>
    <row r="15" spans="1:15" ht="23.1" customHeight="1" x14ac:dyDescent="0.35">
      <c r="A15" s="20"/>
      <c r="B15" s="5">
        <v>6</v>
      </c>
      <c r="C15" s="28" t="s">
        <v>86</v>
      </c>
      <c r="D15" s="25">
        <v>907</v>
      </c>
      <c r="E15" s="25">
        <v>10</v>
      </c>
      <c r="F15" s="25">
        <v>1</v>
      </c>
      <c r="G15" s="25">
        <v>23</v>
      </c>
      <c r="H15" s="7">
        <f t="shared" si="0"/>
        <v>941</v>
      </c>
      <c r="I15" s="8">
        <f t="shared" si="1"/>
        <v>8.9695929844628736E-2</v>
      </c>
      <c r="J15" s="1"/>
      <c r="K15" s="1"/>
      <c r="L15" s="1"/>
      <c r="M15" s="1"/>
      <c r="N15" s="1"/>
      <c r="O15" s="1"/>
    </row>
    <row r="16" spans="1:15" ht="23.1" customHeight="1" x14ac:dyDescent="0.35">
      <c r="A16" s="20"/>
      <c r="B16" s="5">
        <v>7</v>
      </c>
      <c r="C16" s="28" t="s">
        <v>73</v>
      </c>
      <c r="D16" s="25">
        <v>132</v>
      </c>
      <c r="E16" s="25">
        <v>12</v>
      </c>
      <c r="F16" s="25">
        <v>127</v>
      </c>
      <c r="G16" s="25">
        <v>47</v>
      </c>
      <c r="H16" s="7">
        <f t="shared" si="0"/>
        <v>318</v>
      </c>
      <c r="I16" s="8">
        <f t="shared" si="1"/>
        <v>3.0311695739205034E-2</v>
      </c>
      <c r="J16" s="1"/>
      <c r="K16" s="1"/>
      <c r="L16" s="1"/>
      <c r="M16" s="1"/>
      <c r="N16" s="1"/>
      <c r="O16" s="1"/>
    </row>
    <row r="17" spans="1:15" ht="23.1" customHeight="1" x14ac:dyDescent="0.35">
      <c r="A17" s="20"/>
      <c r="B17" s="5">
        <v>8</v>
      </c>
      <c r="C17" s="28" t="s">
        <v>99</v>
      </c>
      <c r="D17" s="25">
        <v>283</v>
      </c>
      <c r="E17" s="25">
        <v>11</v>
      </c>
      <c r="F17" s="25">
        <v>2</v>
      </c>
      <c r="G17" s="25">
        <v>10</v>
      </c>
      <c r="H17" s="7">
        <f t="shared" si="0"/>
        <v>306</v>
      </c>
      <c r="I17" s="8">
        <f t="shared" si="1"/>
        <v>2.9167858164140692E-2</v>
      </c>
      <c r="J17" s="1"/>
      <c r="K17" s="1"/>
      <c r="L17" s="1"/>
      <c r="M17" s="1"/>
      <c r="N17" s="1"/>
      <c r="O17" s="1"/>
    </row>
    <row r="18" spans="1:15" ht="23.1" customHeight="1" x14ac:dyDescent="0.35">
      <c r="A18" s="20"/>
      <c r="B18" s="5">
        <v>9</v>
      </c>
      <c r="C18" s="28" t="s">
        <v>142</v>
      </c>
      <c r="D18" s="25">
        <v>47</v>
      </c>
      <c r="E18" s="25">
        <v>57</v>
      </c>
      <c r="F18" s="25">
        <v>102</v>
      </c>
      <c r="G18" s="25">
        <v>10</v>
      </c>
      <c r="H18" s="7">
        <f t="shared" si="0"/>
        <v>216</v>
      </c>
      <c r="I18" s="8">
        <f t="shared" si="1"/>
        <v>2.0589076351158135E-2</v>
      </c>
      <c r="J18" s="1"/>
      <c r="K18" s="1"/>
      <c r="L18" s="1"/>
      <c r="M18" s="1"/>
      <c r="N18" s="1"/>
      <c r="O18" s="1"/>
    </row>
    <row r="19" spans="1:15" ht="23.1" customHeight="1" x14ac:dyDescent="0.35">
      <c r="A19" s="20"/>
      <c r="B19" s="5">
        <v>10</v>
      </c>
      <c r="C19" s="28" t="s">
        <v>46</v>
      </c>
      <c r="D19" s="25">
        <v>18</v>
      </c>
      <c r="E19" s="25">
        <v>80</v>
      </c>
      <c r="F19" s="25">
        <v>99</v>
      </c>
      <c r="G19" s="25">
        <v>4</v>
      </c>
      <c r="H19" s="7">
        <f t="shared" si="0"/>
        <v>201</v>
      </c>
      <c r="I19" s="8">
        <f t="shared" si="1"/>
        <v>1.9159279382327709E-2</v>
      </c>
      <c r="J19" s="1"/>
      <c r="K19" s="1"/>
      <c r="L19" s="1"/>
      <c r="M19" s="1"/>
      <c r="N19" s="1"/>
      <c r="O19" s="1"/>
    </row>
    <row r="20" spans="1:15" ht="23.1" customHeight="1" x14ac:dyDescent="0.35">
      <c r="A20" s="20"/>
      <c r="B20" s="5">
        <v>11</v>
      </c>
      <c r="C20" s="28" t="s">
        <v>43</v>
      </c>
      <c r="D20" s="25">
        <v>39</v>
      </c>
      <c r="E20" s="25">
        <v>61</v>
      </c>
      <c r="F20" s="25">
        <v>93</v>
      </c>
      <c r="G20" s="25">
        <v>3</v>
      </c>
      <c r="H20" s="7">
        <f t="shared" si="0"/>
        <v>196</v>
      </c>
      <c r="I20" s="8">
        <f t="shared" si="1"/>
        <v>1.8682680392717567E-2</v>
      </c>
      <c r="J20" s="1"/>
      <c r="K20" s="1"/>
      <c r="L20" s="1"/>
      <c r="M20" s="1"/>
      <c r="N20" s="1"/>
      <c r="O20" s="1"/>
    </row>
    <row r="21" spans="1:15" ht="23.1" customHeight="1" x14ac:dyDescent="0.35">
      <c r="A21" s="20"/>
      <c r="B21" s="5">
        <v>12</v>
      </c>
      <c r="C21" s="28" t="s">
        <v>185</v>
      </c>
      <c r="D21" s="25">
        <v>55</v>
      </c>
      <c r="E21" s="25">
        <v>59</v>
      </c>
      <c r="F21" s="25">
        <v>72</v>
      </c>
      <c r="G21" s="25">
        <v>5</v>
      </c>
      <c r="H21" s="7">
        <f t="shared" si="0"/>
        <v>191</v>
      </c>
      <c r="I21" s="8">
        <f t="shared" si="1"/>
        <v>1.8206081403107425E-2</v>
      </c>
      <c r="J21" s="1"/>
      <c r="K21" s="1"/>
      <c r="L21" s="1"/>
      <c r="M21" s="1"/>
      <c r="N21" s="1"/>
      <c r="O21" s="1"/>
    </row>
    <row r="22" spans="1:15" ht="23.1" customHeight="1" x14ac:dyDescent="0.35">
      <c r="A22" s="20"/>
      <c r="B22" s="5">
        <v>13</v>
      </c>
      <c r="C22" s="28" t="s">
        <v>45</v>
      </c>
      <c r="D22" s="25">
        <v>25</v>
      </c>
      <c r="E22" s="25">
        <v>9</v>
      </c>
      <c r="F22" s="25">
        <v>74</v>
      </c>
      <c r="G22" s="25">
        <v>81</v>
      </c>
      <c r="H22" s="7">
        <f t="shared" si="0"/>
        <v>189</v>
      </c>
      <c r="I22" s="8">
        <f t="shared" si="1"/>
        <v>1.8015441807263367E-2</v>
      </c>
      <c r="J22" s="1"/>
      <c r="K22" s="1"/>
      <c r="L22" s="1"/>
      <c r="M22" s="1"/>
      <c r="N22" s="1"/>
      <c r="O22" s="1"/>
    </row>
    <row r="23" spans="1:15" ht="23.1" customHeight="1" x14ac:dyDescent="0.35">
      <c r="A23" s="20"/>
      <c r="B23" s="5">
        <v>14</v>
      </c>
      <c r="C23" s="28" t="s">
        <v>48</v>
      </c>
      <c r="D23" s="25">
        <v>48</v>
      </c>
      <c r="E23" s="25">
        <v>51</v>
      </c>
      <c r="F23" s="25">
        <v>41</v>
      </c>
      <c r="G23" s="25">
        <v>16</v>
      </c>
      <c r="H23" s="7">
        <f t="shared" si="0"/>
        <v>156</v>
      </c>
      <c r="I23" s="8">
        <f t="shared" si="1"/>
        <v>1.4869888475836431E-2</v>
      </c>
      <c r="J23" s="1"/>
      <c r="K23" s="1"/>
      <c r="L23" s="1"/>
      <c r="M23" s="1"/>
      <c r="N23" s="1"/>
      <c r="O23" s="1"/>
    </row>
    <row r="24" spans="1:15" ht="23.1" customHeight="1" x14ac:dyDescent="0.35">
      <c r="A24" s="20"/>
      <c r="B24" s="5">
        <v>15</v>
      </c>
      <c r="C24" s="28" t="s">
        <v>44</v>
      </c>
      <c r="D24" s="25">
        <v>102</v>
      </c>
      <c r="E24" s="25">
        <v>21</v>
      </c>
      <c r="F24" s="25">
        <v>17</v>
      </c>
      <c r="G24" s="25">
        <v>13</v>
      </c>
      <c r="H24" s="7">
        <f t="shared" si="0"/>
        <v>153</v>
      </c>
      <c r="I24" s="8">
        <f t="shared" si="1"/>
        <v>1.4583929082070346E-2</v>
      </c>
      <c r="J24" s="1"/>
      <c r="K24" s="1"/>
      <c r="L24" s="1"/>
      <c r="M24" s="1"/>
      <c r="N24" s="1"/>
      <c r="O24" s="1"/>
    </row>
    <row r="25" spans="1:15" ht="23.1" customHeight="1" x14ac:dyDescent="0.35">
      <c r="A25" s="20"/>
      <c r="B25" s="5">
        <v>16</v>
      </c>
      <c r="C25" s="28" t="s">
        <v>143</v>
      </c>
      <c r="D25" s="25">
        <v>0</v>
      </c>
      <c r="E25" s="25">
        <v>43</v>
      </c>
      <c r="F25" s="25">
        <v>110</v>
      </c>
      <c r="G25" s="25">
        <v>0</v>
      </c>
      <c r="H25" s="7">
        <f t="shared" si="0"/>
        <v>153</v>
      </c>
      <c r="I25" s="8">
        <f t="shared" si="1"/>
        <v>1.4583929082070346E-2</v>
      </c>
      <c r="J25" s="1"/>
      <c r="K25" s="1"/>
      <c r="L25" s="1"/>
      <c r="M25" s="1"/>
      <c r="N25" s="1"/>
      <c r="O25" s="1"/>
    </row>
    <row r="26" spans="1:15" ht="23.1" customHeight="1" x14ac:dyDescent="0.35">
      <c r="A26" s="20"/>
      <c r="B26" s="5">
        <v>17</v>
      </c>
      <c r="C26" s="28" t="s">
        <v>102</v>
      </c>
      <c r="D26" s="25">
        <v>45</v>
      </c>
      <c r="E26" s="25">
        <v>48</v>
      </c>
      <c r="F26" s="25">
        <v>21</v>
      </c>
      <c r="G26" s="25">
        <v>27</v>
      </c>
      <c r="H26" s="7">
        <f t="shared" si="0"/>
        <v>141</v>
      </c>
      <c r="I26" s="8">
        <f t="shared" si="1"/>
        <v>1.3440091507006004E-2</v>
      </c>
      <c r="J26" s="1"/>
      <c r="K26" s="1"/>
      <c r="L26" s="1"/>
      <c r="M26" s="1"/>
      <c r="N26" s="1"/>
      <c r="O26" s="1"/>
    </row>
    <row r="27" spans="1:15" ht="23.1" customHeight="1" x14ac:dyDescent="0.35">
      <c r="A27" s="20"/>
      <c r="B27" s="5">
        <v>18</v>
      </c>
      <c r="C27" s="28" t="s">
        <v>87</v>
      </c>
      <c r="D27" s="25">
        <v>75</v>
      </c>
      <c r="E27" s="25">
        <v>16</v>
      </c>
      <c r="F27" s="25">
        <v>30</v>
      </c>
      <c r="G27" s="25">
        <v>1</v>
      </c>
      <c r="H27" s="7">
        <f t="shared" si="0"/>
        <v>122</v>
      </c>
      <c r="I27" s="8">
        <f t="shared" si="1"/>
        <v>1.1629015346487465E-2</v>
      </c>
      <c r="J27" s="1"/>
      <c r="K27" s="1"/>
      <c r="L27" s="1"/>
      <c r="M27" s="1"/>
      <c r="N27" s="1"/>
      <c r="O27" s="1"/>
    </row>
    <row r="28" spans="1:15" ht="23.1" customHeight="1" x14ac:dyDescent="0.35">
      <c r="A28" s="20"/>
      <c r="B28" s="5">
        <v>19</v>
      </c>
      <c r="C28" s="28" t="s">
        <v>59</v>
      </c>
      <c r="D28" s="25">
        <v>17</v>
      </c>
      <c r="E28" s="25">
        <v>4</v>
      </c>
      <c r="F28" s="25">
        <v>14</v>
      </c>
      <c r="G28" s="25">
        <v>28</v>
      </c>
      <c r="H28" s="7">
        <f t="shared" si="0"/>
        <v>63</v>
      </c>
      <c r="I28" s="8">
        <f t="shared" si="1"/>
        <v>6.0051472690877891E-3</v>
      </c>
      <c r="J28" s="1"/>
      <c r="K28" s="1"/>
      <c r="L28" s="1"/>
      <c r="M28" s="1"/>
      <c r="N28" s="1"/>
      <c r="O28" s="1"/>
    </row>
    <row r="29" spans="1:15" ht="23.1" customHeight="1" x14ac:dyDescent="0.35">
      <c r="A29" s="20"/>
      <c r="B29" s="5">
        <v>20</v>
      </c>
      <c r="C29" s="28" t="s">
        <v>57</v>
      </c>
      <c r="D29" s="25">
        <v>44</v>
      </c>
      <c r="E29" s="25">
        <v>1</v>
      </c>
      <c r="F29" s="25">
        <v>2</v>
      </c>
      <c r="G29" s="25">
        <v>1</v>
      </c>
      <c r="H29" s="7">
        <f t="shared" si="0"/>
        <v>48</v>
      </c>
      <c r="I29" s="8">
        <f t="shared" si="1"/>
        <v>4.5753503002573638E-3</v>
      </c>
      <c r="J29" s="1"/>
      <c r="K29" s="1"/>
      <c r="L29" s="1"/>
      <c r="M29" s="1"/>
      <c r="N29" s="1"/>
      <c r="O29" s="1"/>
    </row>
    <row r="30" spans="1:15" ht="23.1" customHeight="1" x14ac:dyDescent="0.35">
      <c r="A30" s="20"/>
      <c r="B30" s="5">
        <v>21</v>
      </c>
      <c r="C30" s="28" t="s">
        <v>51</v>
      </c>
      <c r="D30" s="25">
        <v>29</v>
      </c>
      <c r="E30" s="25">
        <v>4</v>
      </c>
      <c r="F30" s="25">
        <v>8</v>
      </c>
      <c r="G30" s="25">
        <v>6</v>
      </c>
      <c r="H30" s="7">
        <f t="shared" si="0"/>
        <v>47</v>
      </c>
      <c r="I30" s="8">
        <f t="shared" si="1"/>
        <v>4.4800305023353351E-3</v>
      </c>
      <c r="J30" s="1"/>
      <c r="K30" s="1"/>
      <c r="L30" s="1"/>
      <c r="M30" s="1"/>
      <c r="N30" s="1"/>
      <c r="O30" s="1"/>
    </row>
    <row r="31" spans="1:15" ht="23.1" customHeight="1" x14ac:dyDescent="0.35">
      <c r="A31" s="20"/>
      <c r="B31" s="5">
        <v>22</v>
      </c>
      <c r="C31" s="28" t="s">
        <v>88</v>
      </c>
      <c r="D31" s="25">
        <v>8</v>
      </c>
      <c r="E31" s="25">
        <v>1</v>
      </c>
      <c r="F31" s="25">
        <v>8</v>
      </c>
      <c r="G31" s="25">
        <v>12</v>
      </c>
      <c r="H31" s="7">
        <f t="shared" si="0"/>
        <v>29</v>
      </c>
      <c r="I31" s="8">
        <f t="shared" si="1"/>
        <v>2.764274139738824E-3</v>
      </c>
      <c r="J31" s="1"/>
      <c r="K31" s="1"/>
      <c r="L31" s="1"/>
      <c r="M31" s="1"/>
      <c r="N31" s="1"/>
      <c r="O31" s="1"/>
    </row>
    <row r="32" spans="1:15" ht="23.1" customHeight="1" x14ac:dyDescent="0.35">
      <c r="A32" s="20"/>
      <c r="B32" s="5">
        <v>23</v>
      </c>
      <c r="C32" s="28" t="s">
        <v>145</v>
      </c>
      <c r="D32" s="25">
        <v>4</v>
      </c>
      <c r="E32" s="25">
        <v>7</v>
      </c>
      <c r="F32" s="25">
        <v>12</v>
      </c>
      <c r="G32" s="25">
        <v>2</v>
      </c>
      <c r="H32" s="7">
        <f t="shared" si="0"/>
        <v>25</v>
      </c>
      <c r="I32" s="8">
        <f t="shared" si="1"/>
        <v>2.3829949480507102E-3</v>
      </c>
      <c r="J32" s="1"/>
      <c r="K32" s="1"/>
      <c r="L32" s="1"/>
      <c r="M32" s="1"/>
      <c r="N32" s="1"/>
      <c r="O32" s="1"/>
    </row>
    <row r="33" spans="1:15" ht="23.1" customHeight="1" x14ac:dyDescent="0.35">
      <c r="A33" s="20"/>
      <c r="B33" s="5">
        <v>24</v>
      </c>
      <c r="C33" s="28" t="s">
        <v>81</v>
      </c>
      <c r="D33" s="25">
        <v>5</v>
      </c>
      <c r="E33" s="25">
        <v>2</v>
      </c>
      <c r="F33" s="25">
        <v>6</v>
      </c>
      <c r="G33" s="25">
        <v>2</v>
      </c>
      <c r="H33" s="7">
        <f t="shared" si="0"/>
        <v>15</v>
      </c>
      <c r="I33" s="8">
        <f t="shared" si="1"/>
        <v>1.4297969688304261E-3</v>
      </c>
      <c r="J33" s="1"/>
      <c r="K33" s="1"/>
      <c r="L33" s="1"/>
      <c r="M33" s="1"/>
      <c r="N33" s="1"/>
      <c r="O33" s="1"/>
    </row>
    <row r="34" spans="1:15" ht="23.1" customHeight="1" x14ac:dyDescent="0.35">
      <c r="A34" s="20"/>
      <c r="B34" s="5">
        <v>25</v>
      </c>
      <c r="C34" s="59" t="s">
        <v>69</v>
      </c>
      <c r="D34" s="57">
        <v>0</v>
      </c>
      <c r="E34" s="57">
        <v>3</v>
      </c>
      <c r="F34" s="57">
        <v>6</v>
      </c>
      <c r="G34" s="57">
        <v>0</v>
      </c>
      <c r="H34" s="7">
        <f t="shared" si="0"/>
        <v>9</v>
      </c>
      <c r="I34" s="8">
        <f t="shared" si="1"/>
        <v>8.5787818129825567E-4</v>
      </c>
      <c r="J34" s="1"/>
      <c r="K34" s="1"/>
      <c r="L34" s="1"/>
      <c r="M34" s="1"/>
      <c r="N34" s="1"/>
      <c r="O34" s="1"/>
    </row>
    <row r="35" spans="1:15" ht="23.1" customHeight="1" x14ac:dyDescent="0.35">
      <c r="A35" s="20"/>
      <c r="B35" s="5">
        <v>26</v>
      </c>
      <c r="C35" s="28" t="s">
        <v>55</v>
      </c>
      <c r="D35" s="25">
        <v>3</v>
      </c>
      <c r="E35" s="25">
        <v>2</v>
      </c>
      <c r="F35" s="25">
        <v>4</v>
      </c>
      <c r="G35" s="25">
        <v>0</v>
      </c>
      <c r="H35" s="7">
        <f t="shared" si="0"/>
        <v>9</v>
      </c>
      <c r="I35" s="8">
        <f t="shared" si="1"/>
        <v>8.5787818129825567E-4</v>
      </c>
      <c r="J35" s="1"/>
      <c r="K35" s="1"/>
      <c r="L35" s="1"/>
      <c r="M35" s="1"/>
      <c r="N35" s="1"/>
      <c r="O35" s="1"/>
    </row>
    <row r="36" spans="1:15" ht="23.1" customHeight="1" x14ac:dyDescent="0.35">
      <c r="A36" s="20"/>
      <c r="B36" s="5">
        <v>27</v>
      </c>
      <c r="C36" s="28" t="s">
        <v>71</v>
      </c>
      <c r="D36" s="25">
        <v>0</v>
      </c>
      <c r="E36" s="25">
        <v>0</v>
      </c>
      <c r="F36" s="25">
        <v>7</v>
      </c>
      <c r="G36" s="25">
        <v>0</v>
      </c>
      <c r="H36" s="7">
        <f t="shared" si="0"/>
        <v>7</v>
      </c>
      <c r="I36" s="8">
        <f t="shared" si="1"/>
        <v>6.672385854541988E-4</v>
      </c>
      <c r="J36" s="1"/>
      <c r="K36" s="1"/>
      <c r="L36" s="1"/>
      <c r="M36" s="1"/>
      <c r="N36" s="1"/>
      <c r="O36" s="1"/>
    </row>
    <row r="37" spans="1:15" ht="23.1" customHeight="1" x14ac:dyDescent="0.35">
      <c r="A37" s="20"/>
      <c r="B37" s="5">
        <v>28</v>
      </c>
      <c r="C37" s="28" t="s">
        <v>52</v>
      </c>
      <c r="D37" s="25">
        <v>4</v>
      </c>
      <c r="E37" s="25">
        <v>3</v>
      </c>
      <c r="F37" s="25">
        <v>0</v>
      </c>
      <c r="G37" s="25">
        <v>0</v>
      </c>
      <c r="H37" s="7">
        <f t="shared" si="0"/>
        <v>7</v>
      </c>
      <c r="I37" s="8">
        <f t="shared" si="1"/>
        <v>6.672385854541988E-4</v>
      </c>
      <c r="J37" s="1"/>
      <c r="K37" s="1"/>
      <c r="L37" s="1"/>
      <c r="M37" s="1"/>
      <c r="N37" s="1"/>
      <c r="O37" s="1"/>
    </row>
    <row r="38" spans="1:15" ht="23.1" customHeight="1" x14ac:dyDescent="0.35">
      <c r="A38" s="20"/>
      <c r="B38" s="5">
        <v>29</v>
      </c>
      <c r="C38" s="28" t="s">
        <v>58</v>
      </c>
      <c r="D38" s="25">
        <v>0</v>
      </c>
      <c r="E38" s="25">
        <v>0</v>
      </c>
      <c r="F38" s="25">
        <v>6</v>
      </c>
      <c r="G38" s="25">
        <v>0</v>
      </c>
      <c r="H38" s="7">
        <f t="shared" si="0"/>
        <v>6</v>
      </c>
      <c r="I38" s="8">
        <f t="shared" si="1"/>
        <v>5.7191878753217048E-4</v>
      </c>
      <c r="J38" s="1"/>
      <c r="K38" s="1"/>
      <c r="L38" s="1"/>
      <c r="M38" s="1"/>
      <c r="N38" s="1"/>
      <c r="O38" s="1"/>
    </row>
    <row r="39" spans="1:15" ht="23.1" customHeight="1" x14ac:dyDescent="0.35">
      <c r="A39" s="20"/>
      <c r="B39" s="5">
        <v>30</v>
      </c>
      <c r="C39" s="28" t="s">
        <v>49</v>
      </c>
      <c r="D39" s="25">
        <v>2</v>
      </c>
      <c r="E39" s="25">
        <v>0</v>
      </c>
      <c r="F39" s="25">
        <v>0</v>
      </c>
      <c r="G39" s="25">
        <v>2</v>
      </c>
      <c r="H39" s="7">
        <f t="shared" si="0"/>
        <v>4</v>
      </c>
      <c r="I39" s="8">
        <f t="shared" si="1"/>
        <v>3.8127919168811362E-4</v>
      </c>
      <c r="J39" s="1"/>
      <c r="K39" s="1"/>
      <c r="L39" s="1"/>
      <c r="M39" s="1"/>
      <c r="N39" s="1"/>
      <c r="O39" s="1"/>
    </row>
    <row r="40" spans="1:15" ht="23.1" customHeight="1" x14ac:dyDescent="0.35">
      <c r="A40" s="20"/>
      <c r="B40" s="5">
        <v>31</v>
      </c>
      <c r="C40" s="28" t="s">
        <v>47</v>
      </c>
      <c r="D40" s="25">
        <v>4</v>
      </c>
      <c r="E40" s="25">
        <v>0</v>
      </c>
      <c r="F40" s="25">
        <v>0</v>
      </c>
      <c r="G40" s="25">
        <v>0</v>
      </c>
      <c r="H40" s="7">
        <f t="shared" si="0"/>
        <v>4</v>
      </c>
      <c r="I40" s="8">
        <f t="shared" si="1"/>
        <v>3.8127919168811362E-4</v>
      </c>
      <c r="J40" s="1"/>
      <c r="K40" s="1"/>
      <c r="L40" s="1"/>
      <c r="M40" s="1"/>
      <c r="N40" s="1"/>
      <c r="O40" s="1"/>
    </row>
    <row r="41" spans="1:15" ht="23.1" customHeight="1" x14ac:dyDescent="0.35">
      <c r="A41" s="20"/>
      <c r="B41" s="5">
        <v>32</v>
      </c>
      <c r="C41" s="28" t="s">
        <v>56</v>
      </c>
      <c r="D41" s="25">
        <v>1</v>
      </c>
      <c r="E41" s="25">
        <v>0</v>
      </c>
      <c r="F41" s="25">
        <v>0</v>
      </c>
      <c r="G41" s="25">
        <v>1</v>
      </c>
      <c r="H41" s="7">
        <f t="shared" si="0"/>
        <v>2</v>
      </c>
      <c r="I41" s="8">
        <f t="shared" si="1"/>
        <v>1.9063959584405681E-4</v>
      </c>
      <c r="J41" s="1"/>
      <c r="K41" s="1"/>
      <c r="L41" s="1"/>
      <c r="M41" s="1"/>
      <c r="N41" s="1"/>
      <c r="O41" s="1"/>
    </row>
    <row r="42" spans="1:15" ht="23.1" customHeight="1" x14ac:dyDescent="0.35">
      <c r="A42" s="20"/>
      <c r="B42" s="5">
        <v>33</v>
      </c>
      <c r="C42" s="28" t="s">
        <v>147</v>
      </c>
      <c r="D42" s="25">
        <v>0</v>
      </c>
      <c r="E42" s="25">
        <v>0</v>
      </c>
      <c r="F42" s="25">
        <v>1</v>
      </c>
      <c r="G42" s="25">
        <v>0</v>
      </c>
      <c r="H42" s="7">
        <f t="shared" si="0"/>
        <v>1</v>
      </c>
      <c r="I42" s="8">
        <f t="shared" si="1"/>
        <v>9.5319797922028404E-5</v>
      </c>
      <c r="J42" s="1"/>
      <c r="K42" s="1"/>
      <c r="L42" s="1"/>
      <c r="M42" s="1"/>
      <c r="N42" s="1"/>
      <c r="O42" s="1"/>
    </row>
    <row r="43" spans="1:15" ht="23.1" customHeight="1" x14ac:dyDescent="0.35">
      <c r="A43" s="20"/>
      <c r="B43" s="5">
        <v>34</v>
      </c>
      <c r="C43" s="28" t="s">
        <v>146</v>
      </c>
      <c r="D43" s="25">
        <v>1</v>
      </c>
      <c r="E43" s="25">
        <v>0</v>
      </c>
      <c r="F43" s="25">
        <v>0</v>
      </c>
      <c r="G43" s="25">
        <v>0</v>
      </c>
      <c r="H43" s="7">
        <f t="shared" si="0"/>
        <v>1</v>
      </c>
      <c r="I43" s="8">
        <f t="shared" si="1"/>
        <v>9.5319797922028404E-5</v>
      </c>
      <c r="J43" s="1"/>
      <c r="K43" s="1"/>
      <c r="L43" s="1"/>
      <c r="M43" s="1"/>
      <c r="N43" s="1"/>
      <c r="O43" s="1"/>
    </row>
    <row r="44" spans="1:15" ht="23.1" customHeight="1" x14ac:dyDescent="0.35">
      <c r="A44" s="20"/>
      <c r="B44" s="5">
        <v>35</v>
      </c>
      <c r="C44" s="28" t="s">
        <v>89</v>
      </c>
      <c r="D44" s="25">
        <v>0</v>
      </c>
      <c r="E44" s="25">
        <v>0</v>
      </c>
      <c r="F44" s="25">
        <v>1</v>
      </c>
      <c r="G44" s="25">
        <v>0</v>
      </c>
      <c r="H44" s="7">
        <f t="shared" si="0"/>
        <v>1</v>
      </c>
      <c r="I44" s="8">
        <f t="shared" si="1"/>
        <v>9.5319797922028404E-5</v>
      </c>
      <c r="J44" s="1"/>
      <c r="K44" s="1"/>
      <c r="L44" s="1"/>
      <c r="M44" s="1"/>
      <c r="N44" s="1"/>
      <c r="O44" s="1"/>
    </row>
    <row r="45" spans="1:15" ht="23.1" customHeight="1" x14ac:dyDescent="0.35">
      <c r="A45" s="20"/>
      <c r="B45" s="5">
        <v>36</v>
      </c>
      <c r="C45" s="28" t="s">
        <v>191</v>
      </c>
      <c r="D45" s="25">
        <v>1</v>
      </c>
      <c r="E45" s="25">
        <v>0</v>
      </c>
      <c r="F45" s="25">
        <v>0</v>
      </c>
      <c r="G45" s="25">
        <v>0</v>
      </c>
      <c r="H45" s="7">
        <f t="shared" si="0"/>
        <v>1</v>
      </c>
      <c r="I45" s="8">
        <f t="shared" si="1"/>
        <v>9.5319797922028404E-5</v>
      </c>
      <c r="J45" s="1"/>
      <c r="K45" s="1"/>
      <c r="L45" s="1"/>
      <c r="M45" s="1"/>
      <c r="N45" s="1"/>
      <c r="O45" s="1"/>
    </row>
    <row r="46" spans="1:15" ht="23.1" customHeight="1" x14ac:dyDescent="0.35">
      <c r="A46" s="20"/>
      <c r="B46" s="5">
        <v>37</v>
      </c>
      <c r="C46" s="28" t="s">
        <v>70</v>
      </c>
      <c r="D46" s="25">
        <v>0</v>
      </c>
      <c r="E46" s="25">
        <v>0</v>
      </c>
      <c r="F46" s="25">
        <v>0</v>
      </c>
      <c r="G46" s="25">
        <v>0</v>
      </c>
      <c r="H46" s="7">
        <f t="shared" si="0"/>
        <v>0</v>
      </c>
      <c r="I46" s="8">
        <f t="shared" si="1"/>
        <v>0</v>
      </c>
      <c r="J46" s="1"/>
      <c r="K46" s="1"/>
      <c r="L46" s="1"/>
      <c r="M46" s="1"/>
      <c r="N46" s="1"/>
      <c r="O46" s="1"/>
    </row>
    <row r="47" spans="1:15" ht="23.1" customHeight="1" x14ac:dyDescent="0.35">
      <c r="A47" s="20"/>
      <c r="B47" s="5">
        <v>38</v>
      </c>
      <c r="C47" s="28" t="s">
        <v>76</v>
      </c>
      <c r="D47" s="25">
        <v>0</v>
      </c>
      <c r="E47" s="25">
        <v>0</v>
      </c>
      <c r="F47" s="25">
        <v>0</v>
      </c>
      <c r="G47" s="25">
        <v>0</v>
      </c>
      <c r="H47" s="7">
        <f t="shared" si="0"/>
        <v>0</v>
      </c>
      <c r="I47" s="8">
        <f t="shared" si="1"/>
        <v>0</v>
      </c>
      <c r="J47" s="1"/>
      <c r="K47" s="1"/>
      <c r="L47" s="1"/>
      <c r="M47" s="1"/>
      <c r="N47" s="1"/>
      <c r="O47" s="1"/>
    </row>
    <row r="48" spans="1:15" ht="23.1" customHeight="1" x14ac:dyDescent="0.35">
      <c r="A48" s="20"/>
      <c r="B48" s="5">
        <v>39</v>
      </c>
      <c r="C48" s="28" t="s">
        <v>67</v>
      </c>
      <c r="D48" s="25">
        <v>0</v>
      </c>
      <c r="E48" s="25">
        <v>0</v>
      </c>
      <c r="F48" s="25">
        <v>0</v>
      </c>
      <c r="G48" s="25">
        <v>0</v>
      </c>
      <c r="H48" s="7">
        <f t="shared" si="0"/>
        <v>0</v>
      </c>
      <c r="I48" s="8">
        <f t="shared" si="1"/>
        <v>0</v>
      </c>
      <c r="J48" s="1"/>
      <c r="K48" s="1"/>
      <c r="L48" s="1"/>
      <c r="M48" s="1"/>
      <c r="N48" s="1"/>
      <c r="O48" s="1"/>
    </row>
    <row r="49" spans="1:15" ht="23.1" customHeight="1" x14ac:dyDescent="0.35">
      <c r="A49" s="20"/>
      <c r="B49" s="5">
        <v>40</v>
      </c>
      <c r="C49" s="28" t="s">
        <v>144</v>
      </c>
      <c r="D49" s="25">
        <v>0</v>
      </c>
      <c r="E49" s="25">
        <v>0</v>
      </c>
      <c r="F49" s="25">
        <v>0</v>
      </c>
      <c r="G49" s="25">
        <v>0</v>
      </c>
      <c r="H49" s="7">
        <f t="shared" si="0"/>
        <v>0</v>
      </c>
      <c r="I49" s="8">
        <f t="shared" si="1"/>
        <v>0</v>
      </c>
      <c r="J49" s="1"/>
      <c r="K49" s="1"/>
      <c r="L49" s="1"/>
      <c r="M49" s="1"/>
      <c r="N49" s="1"/>
      <c r="O49" s="1"/>
    </row>
    <row r="50" spans="1:15" ht="23.1" customHeight="1" x14ac:dyDescent="0.35">
      <c r="A50" s="20"/>
      <c r="B50" s="5">
        <v>41</v>
      </c>
      <c r="C50" s="28" t="s">
        <v>101</v>
      </c>
      <c r="D50" s="25">
        <v>0</v>
      </c>
      <c r="E50" s="25">
        <v>0</v>
      </c>
      <c r="F50" s="25">
        <v>0</v>
      </c>
      <c r="G50" s="25">
        <v>0</v>
      </c>
      <c r="H50" s="7">
        <f t="shared" si="0"/>
        <v>0</v>
      </c>
      <c r="I50" s="8">
        <f t="shared" si="1"/>
        <v>0</v>
      </c>
      <c r="J50" s="1"/>
      <c r="K50" s="1"/>
      <c r="L50" s="1"/>
      <c r="M50" s="1"/>
      <c r="N50" s="1"/>
      <c r="O50" s="1"/>
    </row>
    <row r="51" spans="1:15" ht="23.1" customHeight="1" x14ac:dyDescent="0.35">
      <c r="A51" s="20"/>
      <c r="B51" s="5">
        <v>42</v>
      </c>
      <c r="C51" s="28" t="s">
        <v>66</v>
      </c>
      <c r="D51" s="25">
        <v>0</v>
      </c>
      <c r="E51" s="25">
        <v>0</v>
      </c>
      <c r="F51" s="25">
        <v>0</v>
      </c>
      <c r="G51" s="25">
        <v>0</v>
      </c>
      <c r="H51" s="7">
        <f t="shared" si="0"/>
        <v>0</v>
      </c>
      <c r="I51" s="8">
        <f t="shared" si="1"/>
        <v>0</v>
      </c>
      <c r="J51" s="1"/>
      <c r="K51" s="1"/>
      <c r="L51" s="1"/>
      <c r="M51" s="1"/>
      <c r="N51" s="1"/>
      <c r="O51" s="1"/>
    </row>
    <row r="52" spans="1:15" ht="23.1" customHeight="1" x14ac:dyDescent="0.35">
      <c r="A52" s="20"/>
      <c r="B52" s="5">
        <v>43</v>
      </c>
      <c r="C52" s="28" t="s">
        <v>68</v>
      </c>
      <c r="D52" s="25">
        <v>0</v>
      </c>
      <c r="E52" s="25">
        <v>0</v>
      </c>
      <c r="F52" s="25">
        <v>0</v>
      </c>
      <c r="G52" s="25">
        <v>0</v>
      </c>
      <c r="H52" s="7">
        <f t="shared" si="0"/>
        <v>0</v>
      </c>
      <c r="I52" s="8">
        <f t="shared" si="1"/>
        <v>0</v>
      </c>
      <c r="J52" s="1"/>
      <c r="K52" s="1"/>
      <c r="L52" s="1"/>
      <c r="M52" s="1"/>
      <c r="N52" s="1"/>
      <c r="O52" s="1"/>
    </row>
    <row r="53" spans="1:15" ht="23.1" customHeight="1" x14ac:dyDescent="0.35">
      <c r="A53" s="20"/>
      <c r="B53" s="5">
        <v>44</v>
      </c>
      <c r="C53" s="28" t="s">
        <v>192</v>
      </c>
      <c r="D53" s="25">
        <v>0</v>
      </c>
      <c r="E53" s="25">
        <v>0</v>
      </c>
      <c r="F53" s="25">
        <v>0</v>
      </c>
      <c r="G53" s="25">
        <v>0</v>
      </c>
      <c r="H53" s="7">
        <f t="shared" si="0"/>
        <v>0</v>
      </c>
      <c r="I53" s="8">
        <f t="shared" si="1"/>
        <v>0</v>
      </c>
      <c r="J53" s="1"/>
      <c r="K53" s="1"/>
      <c r="L53" s="1"/>
      <c r="M53" s="1"/>
      <c r="N53" s="1"/>
      <c r="O53" s="1"/>
    </row>
    <row r="54" spans="1:15" ht="23.1" customHeight="1" x14ac:dyDescent="0.35">
      <c r="A54" s="20"/>
      <c r="B54" s="5">
        <v>45</v>
      </c>
      <c r="C54" s="28" t="s">
        <v>189</v>
      </c>
      <c r="D54" s="25">
        <v>0</v>
      </c>
      <c r="E54" s="25">
        <v>0</v>
      </c>
      <c r="F54" s="25">
        <v>0</v>
      </c>
      <c r="G54" s="25">
        <v>0</v>
      </c>
      <c r="H54" s="7">
        <f t="shared" si="0"/>
        <v>0</v>
      </c>
      <c r="I54" s="8">
        <f t="shared" si="1"/>
        <v>0</v>
      </c>
      <c r="J54" s="1"/>
      <c r="K54" s="1"/>
      <c r="L54" s="1"/>
      <c r="M54" s="1"/>
      <c r="N54" s="1"/>
      <c r="O54" s="1"/>
    </row>
    <row r="55" spans="1:15" ht="23.1" customHeight="1" x14ac:dyDescent="0.35">
      <c r="A55" s="20"/>
      <c r="B55" s="5"/>
      <c r="C55" s="28" t="s">
        <v>53</v>
      </c>
      <c r="D55" s="25">
        <v>17</v>
      </c>
      <c r="E55" s="25">
        <v>4</v>
      </c>
      <c r="F55" s="25">
        <v>5</v>
      </c>
      <c r="G55" s="25">
        <v>1</v>
      </c>
      <c r="H55" s="7">
        <f t="shared" si="0"/>
        <v>27</v>
      </c>
      <c r="I55" s="8">
        <f t="shared" si="1"/>
        <v>2.5736345438947669E-3</v>
      </c>
      <c r="J55" s="1"/>
      <c r="K55" s="1"/>
      <c r="L55" s="1"/>
      <c r="M55" s="1"/>
      <c r="N55" s="1"/>
      <c r="O55" s="1"/>
    </row>
    <row r="56" spans="1:15" ht="23.1" customHeight="1" x14ac:dyDescent="0.35">
      <c r="A56" s="20"/>
      <c r="B56" s="5"/>
      <c r="C56" s="59" t="s">
        <v>72</v>
      </c>
      <c r="D56" s="57">
        <v>3</v>
      </c>
      <c r="E56" s="57">
        <v>2</v>
      </c>
      <c r="F56" s="57">
        <v>4</v>
      </c>
      <c r="G56" s="57">
        <v>0</v>
      </c>
      <c r="H56" s="7">
        <f t="shared" si="0"/>
        <v>9</v>
      </c>
      <c r="I56" s="8">
        <f t="shared" si="1"/>
        <v>8.5787818129825567E-4</v>
      </c>
      <c r="J56" s="1"/>
      <c r="K56" s="1"/>
      <c r="L56" s="1"/>
      <c r="M56" s="1"/>
      <c r="N56" s="1"/>
      <c r="O56" s="1"/>
    </row>
    <row r="57" spans="1:15" ht="23.1" customHeight="1" thickBot="1" x14ac:dyDescent="0.4">
      <c r="A57" s="1"/>
      <c r="B57" s="71" t="s">
        <v>2</v>
      </c>
      <c r="C57" s="72"/>
      <c r="D57" s="32">
        <f t="shared" ref="D57:I57" si="2">SUM(D10:D56)</f>
        <v>4970</v>
      </c>
      <c r="E57" s="32">
        <f t="shared" si="2"/>
        <v>1812</v>
      </c>
      <c r="F57" s="32">
        <f t="shared" si="2"/>
        <v>2730</v>
      </c>
      <c r="G57" s="32">
        <f t="shared" si="2"/>
        <v>979</v>
      </c>
      <c r="H57" s="36">
        <f t="shared" si="2"/>
        <v>10491</v>
      </c>
      <c r="I57" s="9">
        <f t="shared" si="2"/>
        <v>0.99999999999999944</v>
      </c>
      <c r="J57" s="1"/>
      <c r="K57" s="1"/>
      <c r="L57" s="1"/>
      <c r="M57" s="1"/>
      <c r="N57" s="1"/>
      <c r="O57" s="1"/>
    </row>
    <row r="58" spans="1:15" ht="21.75" customHeight="1" x14ac:dyDescent="0.35">
      <c r="A58" s="1"/>
      <c r="B58" s="21" t="s">
        <v>84</v>
      </c>
      <c r="C58" s="22"/>
      <c r="D58" s="22"/>
      <c r="E58" s="22"/>
      <c r="F58" s="22"/>
      <c r="G58" s="22"/>
      <c r="H58" s="1"/>
      <c r="I58" s="1"/>
      <c r="J58" s="1"/>
      <c r="K58" s="1"/>
      <c r="L58" s="1"/>
      <c r="M58" s="1"/>
      <c r="N58" s="1"/>
      <c r="O58" s="1"/>
    </row>
  </sheetData>
  <autoFilter ref="B9:I28">
    <sortState ref="B10:I56">
      <sortCondition descending="1" ref="H9:H28"/>
    </sortState>
  </autoFilter>
  <mergeCells count="3">
    <mergeCell ref="B6:I6"/>
    <mergeCell ref="B7:I7"/>
    <mergeCell ref="B57:C57"/>
  </mergeCells>
  <conditionalFormatting sqref="I10:I57">
    <cfRule type="dataBar" priority="1272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{C6294364-1EA6-4606-A0CB-4FE824912AEF}</x14:id>
        </ext>
      </extLst>
    </cfRule>
    <cfRule type="dataBar" priority="1272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{17C9C879-0D59-4190-BF48-163A67CDCE97}</x14:id>
        </ext>
      </extLst>
    </cfRule>
  </conditionalFormatting>
  <conditionalFormatting sqref="I10:I57">
    <cfRule type="dataBar" priority="127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{E91C6405-725C-4918-A0D3-BD5F0ED27B16}</x14:id>
        </ext>
      </extLst>
    </cfRule>
    <cfRule type="dataBar" priority="127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{38BA1B84-A2DC-47EF-B9FA-2A4BC24997D3}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294364-1EA6-4606-A0CB-4FE824912A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C9C879-0D59-4190-BF48-163A67CDCE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I10:I57</xm:sqref>
        </x14:conditionalFormatting>
        <x14:conditionalFormatting xmlns:xm="http://schemas.microsoft.com/office/excel/2006/main">
          <x14:cfRule type="dataBar" id="{E91C6405-725C-4918-A0D3-BD5F0ED27B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BA1B84-A2DC-47EF-B9FA-2A4BC24997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I10:I57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5:P58"/>
  <sheetViews>
    <sheetView topLeftCell="A43" workbookViewId="0">
      <selection activeCell="G65" sqref="G65"/>
    </sheetView>
  </sheetViews>
  <sheetFormatPr baseColWidth="10" defaultRowHeight="15" x14ac:dyDescent="0.25"/>
  <cols>
    <col min="1" max="1" width="1.7109375" customWidth="1"/>
    <col min="2" max="2" width="4.7109375" customWidth="1"/>
    <col min="3" max="3" width="40.7109375" customWidth="1"/>
    <col min="4" max="4" width="14" customWidth="1"/>
    <col min="5" max="5" width="10.5703125" customWidth="1"/>
    <col min="6" max="6" width="9.7109375" customWidth="1"/>
    <col min="7" max="7" width="15.28515625" customWidth="1"/>
    <col min="8" max="8" width="19.5703125" customWidth="1"/>
    <col min="9" max="9" width="11.5703125" bestFit="1" customWidth="1"/>
    <col min="10" max="10" width="15.570312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0.25" customHeight="1" x14ac:dyDescent="0.25">
      <c r="B6" s="66" t="s">
        <v>97</v>
      </c>
      <c r="C6" s="66"/>
      <c r="D6" s="66"/>
      <c r="E6" s="66"/>
      <c r="F6" s="66"/>
      <c r="G6" s="66"/>
      <c r="H6" s="66"/>
      <c r="I6" s="66"/>
      <c r="J6" s="66"/>
      <c r="K6" s="23"/>
      <c r="L6" s="23"/>
      <c r="M6" s="23"/>
      <c r="N6" s="23"/>
      <c r="O6" s="23"/>
      <c r="P6" s="23"/>
    </row>
    <row r="7" spans="1:16" ht="15.75" x14ac:dyDescent="0.3">
      <c r="B7" s="70" t="str">
        <f>TITULOS!C8</f>
        <v xml:space="preserve"> ENERO-DICIEMBRE DE 2022</v>
      </c>
      <c r="C7" s="70"/>
      <c r="D7" s="70"/>
      <c r="E7" s="70"/>
      <c r="F7" s="70"/>
      <c r="G7" s="70"/>
      <c r="H7" s="70"/>
      <c r="I7" s="70"/>
      <c r="J7" s="70"/>
      <c r="K7" s="24"/>
      <c r="L7" s="24"/>
      <c r="M7" s="24"/>
      <c r="N7" s="24"/>
      <c r="O7" s="24"/>
      <c r="P7" s="24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55.5" customHeight="1" x14ac:dyDescent="0.35">
      <c r="A9" s="1"/>
      <c r="B9" s="11" t="s">
        <v>1</v>
      </c>
      <c r="C9" s="12" t="str">
        <f>TITULOS!C12</f>
        <v>Delitos</v>
      </c>
      <c r="D9" s="29" t="s">
        <v>41</v>
      </c>
      <c r="E9" s="13" t="s">
        <v>39</v>
      </c>
      <c r="F9" s="29" t="s">
        <v>11</v>
      </c>
      <c r="G9" s="29" t="s">
        <v>13</v>
      </c>
      <c r="H9" s="29" t="s">
        <v>21</v>
      </c>
      <c r="I9" s="13" t="str">
        <f>TITULOS!C13</f>
        <v>Total</v>
      </c>
      <c r="J9" s="14" t="str">
        <f>TITULOS!C14</f>
        <v>%</v>
      </c>
      <c r="K9" s="1"/>
      <c r="L9" s="1"/>
      <c r="M9" s="1"/>
      <c r="N9" s="1"/>
      <c r="O9" s="1"/>
      <c r="P9" s="1"/>
    </row>
    <row r="10" spans="1:16" ht="21.95" customHeight="1" x14ac:dyDescent="0.35">
      <c r="A10" s="20"/>
      <c r="B10" s="5">
        <v>1</v>
      </c>
      <c r="C10" s="28" t="s">
        <v>60</v>
      </c>
      <c r="D10" s="25">
        <v>899</v>
      </c>
      <c r="E10" s="25">
        <v>227</v>
      </c>
      <c r="F10" s="25">
        <v>277</v>
      </c>
      <c r="G10" s="25">
        <v>0</v>
      </c>
      <c r="H10" s="25">
        <v>117</v>
      </c>
      <c r="I10" s="7">
        <f t="shared" ref="I10:I56" si="0">SUM(D10:H10)</f>
        <v>1520</v>
      </c>
      <c r="J10" s="8">
        <f t="shared" ref="J10:J56" si="1">I10/$I$57</f>
        <v>0.11004923255140457</v>
      </c>
      <c r="K10" s="1"/>
      <c r="L10" s="1"/>
      <c r="M10" s="1"/>
      <c r="N10" s="1"/>
      <c r="O10" s="1"/>
      <c r="P10" s="1"/>
    </row>
    <row r="11" spans="1:16" ht="21.95" customHeight="1" x14ac:dyDescent="0.35">
      <c r="A11" s="20"/>
      <c r="B11" s="5">
        <v>2</v>
      </c>
      <c r="C11" s="28" t="s">
        <v>54</v>
      </c>
      <c r="D11" s="25">
        <v>314</v>
      </c>
      <c r="E11" s="25">
        <v>31</v>
      </c>
      <c r="F11" s="25">
        <v>277</v>
      </c>
      <c r="G11" s="25">
        <v>173</v>
      </c>
      <c r="H11" s="25">
        <v>625</v>
      </c>
      <c r="I11" s="7">
        <f t="shared" si="0"/>
        <v>1420</v>
      </c>
      <c r="J11" s="8">
        <f t="shared" si="1"/>
        <v>0.10280915146249638</v>
      </c>
      <c r="K11" s="1"/>
      <c r="L11" s="1"/>
      <c r="M11" s="1"/>
      <c r="N11" s="1"/>
      <c r="O11" s="1"/>
      <c r="P11" s="1"/>
    </row>
    <row r="12" spans="1:16" ht="21.95" customHeight="1" x14ac:dyDescent="0.35">
      <c r="A12" s="20"/>
      <c r="B12" s="5">
        <v>3</v>
      </c>
      <c r="C12" s="28" t="s">
        <v>86</v>
      </c>
      <c r="D12" s="25">
        <v>7</v>
      </c>
      <c r="E12" s="25">
        <v>0</v>
      </c>
      <c r="F12" s="25">
        <v>479</v>
      </c>
      <c r="G12" s="25">
        <v>874</v>
      </c>
      <c r="H12" s="25">
        <v>2</v>
      </c>
      <c r="I12" s="7">
        <f t="shared" si="0"/>
        <v>1362</v>
      </c>
      <c r="J12" s="8">
        <f t="shared" si="1"/>
        <v>9.8609904430929624E-2</v>
      </c>
      <c r="K12" s="1"/>
      <c r="L12" s="1"/>
      <c r="M12" s="1"/>
      <c r="N12" s="1"/>
      <c r="O12" s="1"/>
      <c r="P12" s="1"/>
    </row>
    <row r="13" spans="1:16" ht="21.95" customHeight="1" x14ac:dyDescent="0.35">
      <c r="A13" s="20"/>
      <c r="B13" s="5">
        <v>4</v>
      </c>
      <c r="C13" s="28" t="s">
        <v>75</v>
      </c>
      <c r="D13" s="25">
        <v>429</v>
      </c>
      <c r="E13" s="25">
        <v>24</v>
      </c>
      <c r="F13" s="25">
        <v>356</v>
      </c>
      <c r="G13" s="25">
        <v>299</v>
      </c>
      <c r="H13" s="25">
        <v>232</v>
      </c>
      <c r="I13" s="7">
        <f t="shared" si="0"/>
        <v>1340</v>
      </c>
      <c r="J13" s="8">
        <f t="shared" si="1"/>
        <v>9.7017086591369817E-2</v>
      </c>
      <c r="K13" s="1"/>
      <c r="L13" s="1"/>
      <c r="M13" s="1"/>
      <c r="N13" s="1"/>
      <c r="O13" s="1"/>
      <c r="P13" s="1"/>
    </row>
    <row r="14" spans="1:16" ht="21.95" customHeight="1" x14ac:dyDescent="0.35">
      <c r="A14" s="20"/>
      <c r="B14" s="5">
        <v>5</v>
      </c>
      <c r="C14" s="28" t="s">
        <v>50</v>
      </c>
      <c r="D14" s="25">
        <v>198</v>
      </c>
      <c r="E14" s="25">
        <v>28</v>
      </c>
      <c r="F14" s="25">
        <v>255</v>
      </c>
      <c r="G14" s="25">
        <v>124</v>
      </c>
      <c r="H14" s="25">
        <v>445</v>
      </c>
      <c r="I14" s="7">
        <f t="shared" si="0"/>
        <v>1050</v>
      </c>
      <c r="J14" s="8">
        <f t="shared" si="1"/>
        <v>7.6020851433536055E-2</v>
      </c>
      <c r="K14" s="1"/>
      <c r="L14" s="1"/>
      <c r="M14" s="1"/>
      <c r="N14" s="1"/>
      <c r="O14" s="1"/>
      <c r="P14" s="1"/>
    </row>
    <row r="15" spans="1:16" ht="21.95" customHeight="1" x14ac:dyDescent="0.35">
      <c r="A15" s="20"/>
      <c r="B15" s="5">
        <v>6</v>
      </c>
      <c r="C15" s="28" t="s">
        <v>46</v>
      </c>
      <c r="D15" s="25">
        <v>339</v>
      </c>
      <c r="E15" s="25">
        <v>8</v>
      </c>
      <c r="F15" s="25">
        <v>34</v>
      </c>
      <c r="G15" s="25">
        <v>300</v>
      </c>
      <c r="H15" s="25">
        <v>252</v>
      </c>
      <c r="I15" s="7">
        <f t="shared" si="0"/>
        <v>933</v>
      </c>
      <c r="J15" s="8">
        <f t="shared" si="1"/>
        <v>6.7549956559513472E-2</v>
      </c>
      <c r="K15" s="1"/>
      <c r="L15" s="1"/>
      <c r="M15" s="1"/>
      <c r="N15" s="1"/>
      <c r="O15" s="1"/>
      <c r="P15" s="1"/>
    </row>
    <row r="16" spans="1:16" ht="21.95" customHeight="1" x14ac:dyDescent="0.35">
      <c r="A16" s="20"/>
      <c r="B16" s="5">
        <v>7</v>
      </c>
      <c r="C16" s="28" t="s">
        <v>73</v>
      </c>
      <c r="D16" s="25">
        <v>408</v>
      </c>
      <c r="E16" s="25">
        <v>32</v>
      </c>
      <c r="F16" s="25">
        <v>349</v>
      </c>
      <c r="G16" s="25">
        <v>43</v>
      </c>
      <c r="H16" s="25">
        <v>69</v>
      </c>
      <c r="I16" s="7">
        <f t="shared" si="0"/>
        <v>901</v>
      </c>
      <c r="J16" s="8">
        <f t="shared" si="1"/>
        <v>6.5233130611062839E-2</v>
      </c>
      <c r="K16" s="1"/>
      <c r="L16" s="1"/>
      <c r="M16" s="1"/>
      <c r="N16" s="1"/>
      <c r="O16" s="1"/>
      <c r="P16" s="1"/>
    </row>
    <row r="17" spans="1:16" ht="21.95" customHeight="1" x14ac:dyDescent="0.35">
      <c r="A17" s="20"/>
      <c r="B17" s="5">
        <v>8</v>
      </c>
      <c r="C17" s="28" t="s">
        <v>74</v>
      </c>
      <c r="D17" s="25">
        <v>314</v>
      </c>
      <c r="E17" s="25">
        <v>236</v>
      </c>
      <c r="F17" s="25">
        <v>146</v>
      </c>
      <c r="G17" s="25">
        <v>2</v>
      </c>
      <c r="H17" s="25">
        <v>19</v>
      </c>
      <c r="I17" s="7">
        <f t="shared" si="0"/>
        <v>717</v>
      </c>
      <c r="J17" s="8">
        <f t="shared" si="1"/>
        <v>5.1911381407471764E-2</v>
      </c>
      <c r="K17" s="1"/>
      <c r="L17" s="1"/>
      <c r="M17" s="1"/>
      <c r="N17" s="1"/>
      <c r="O17" s="1"/>
      <c r="P17" s="1"/>
    </row>
    <row r="18" spans="1:16" ht="21.95" customHeight="1" x14ac:dyDescent="0.35">
      <c r="A18" s="20"/>
      <c r="B18" s="5">
        <v>9</v>
      </c>
      <c r="C18" s="28" t="s">
        <v>102</v>
      </c>
      <c r="D18" s="25">
        <v>234</v>
      </c>
      <c r="E18" s="25">
        <v>23</v>
      </c>
      <c r="F18" s="25">
        <v>167</v>
      </c>
      <c r="G18" s="25">
        <v>133</v>
      </c>
      <c r="H18" s="25">
        <v>78</v>
      </c>
      <c r="I18" s="7">
        <f t="shared" si="0"/>
        <v>635</v>
      </c>
      <c r="J18" s="8">
        <f t="shared" si="1"/>
        <v>4.5974514914567041E-2</v>
      </c>
      <c r="K18" s="1"/>
      <c r="L18" s="1"/>
      <c r="M18" s="1"/>
      <c r="N18" s="1"/>
      <c r="O18" s="1"/>
      <c r="P18" s="1"/>
    </row>
    <row r="19" spans="1:16" ht="21.95" customHeight="1" x14ac:dyDescent="0.35">
      <c r="A19" s="20"/>
      <c r="B19" s="5">
        <v>10</v>
      </c>
      <c r="C19" s="28" t="s">
        <v>45</v>
      </c>
      <c r="D19" s="25">
        <v>136</v>
      </c>
      <c r="E19" s="25">
        <v>11</v>
      </c>
      <c r="F19" s="25">
        <v>16</v>
      </c>
      <c r="G19" s="25">
        <v>79</v>
      </c>
      <c r="H19" s="25">
        <v>361</v>
      </c>
      <c r="I19" s="7">
        <f t="shared" si="0"/>
        <v>603</v>
      </c>
      <c r="J19" s="8">
        <f t="shared" si="1"/>
        <v>4.3657688966116423E-2</v>
      </c>
      <c r="K19" s="1"/>
      <c r="L19" s="1"/>
      <c r="M19" s="1"/>
      <c r="N19" s="1"/>
      <c r="O19" s="1"/>
      <c r="P19" s="1"/>
    </row>
    <row r="20" spans="1:16" ht="21.95" customHeight="1" x14ac:dyDescent="0.35">
      <c r="A20" s="20"/>
      <c r="B20" s="5">
        <v>11</v>
      </c>
      <c r="C20" s="28" t="s">
        <v>43</v>
      </c>
      <c r="D20" s="25">
        <v>160</v>
      </c>
      <c r="E20" s="25">
        <v>26</v>
      </c>
      <c r="F20" s="25">
        <v>88</v>
      </c>
      <c r="G20" s="25">
        <v>93</v>
      </c>
      <c r="H20" s="25">
        <v>186</v>
      </c>
      <c r="I20" s="7">
        <f t="shared" si="0"/>
        <v>553</v>
      </c>
      <c r="J20" s="8">
        <f t="shared" si="1"/>
        <v>4.0037648421662325E-2</v>
      </c>
      <c r="K20" s="1"/>
      <c r="L20" s="1"/>
      <c r="M20" s="1"/>
      <c r="N20" s="1"/>
      <c r="O20" s="1"/>
      <c r="P20" s="1"/>
    </row>
    <row r="21" spans="1:16" ht="21.95" customHeight="1" x14ac:dyDescent="0.35">
      <c r="A21" s="20"/>
      <c r="B21" s="5">
        <v>12</v>
      </c>
      <c r="C21" s="28" t="s">
        <v>87</v>
      </c>
      <c r="D21" s="25">
        <v>138</v>
      </c>
      <c r="E21" s="25">
        <v>5</v>
      </c>
      <c r="F21" s="25">
        <v>21</v>
      </c>
      <c r="G21" s="25">
        <v>76</v>
      </c>
      <c r="H21" s="25">
        <v>283</v>
      </c>
      <c r="I21" s="7">
        <f t="shared" si="0"/>
        <v>523</v>
      </c>
      <c r="J21" s="8">
        <f t="shared" si="1"/>
        <v>3.7865624094989864E-2</v>
      </c>
      <c r="K21" s="1"/>
      <c r="L21" s="1"/>
      <c r="M21" s="1"/>
      <c r="N21" s="1"/>
      <c r="O21" s="1"/>
      <c r="P21" s="1"/>
    </row>
    <row r="22" spans="1:16" ht="21.95" customHeight="1" x14ac:dyDescent="0.35">
      <c r="A22" s="20"/>
      <c r="B22" s="5">
        <v>13</v>
      </c>
      <c r="C22" s="28" t="s">
        <v>185</v>
      </c>
      <c r="D22" s="25">
        <v>128</v>
      </c>
      <c r="E22" s="25">
        <v>35</v>
      </c>
      <c r="F22" s="25">
        <v>46</v>
      </c>
      <c r="G22" s="25">
        <v>85</v>
      </c>
      <c r="H22" s="25">
        <v>127</v>
      </c>
      <c r="I22" s="7">
        <f t="shared" si="0"/>
        <v>421</v>
      </c>
      <c r="J22" s="8">
        <f t="shared" si="1"/>
        <v>3.0480741384303504E-2</v>
      </c>
      <c r="K22" s="1"/>
      <c r="L22" s="1"/>
      <c r="M22" s="1"/>
      <c r="N22" s="1"/>
      <c r="O22" s="1"/>
      <c r="P22" s="1"/>
    </row>
    <row r="23" spans="1:16" ht="21.95" customHeight="1" x14ac:dyDescent="0.35">
      <c r="A23" s="20"/>
      <c r="B23" s="5">
        <v>14</v>
      </c>
      <c r="C23" s="28" t="s">
        <v>142</v>
      </c>
      <c r="D23" s="25">
        <v>69</v>
      </c>
      <c r="E23" s="25">
        <v>15</v>
      </c>
      <c r="F23" s="25">
        <v>88</v>
      </c>
      <c r="G23" s="25">
        <v>25</v>
      </c>
      <c r="H23" s="25">
        <v>101</v>
      </c>
      <c r="I23" s="7">
        <f t="shared" si="0"/>
        <v>298</v>
      </c>
      <c r="J23" s="8">
        <f t="shared" si="1"/>
        <v>2.1575441644946423E-2</v>
      </c>
      <c r="K23" s="1"/>
      <c r="L23" s="1"/>
      <c r="M23" s="1"/>
      <c r="N23" s="1"/>
      <c r="O23" s="1"/>
      <c r="P23" s="1"/>
    </row>
    <row r="24" spans="1:16" ht="21.95" customHeight="1" x14ac:dyDescent="0.35">
      <c r="A24" s="20"/>
      <c r="B24" s="5">
        <v>15</v>
      </c>
      <c r="C24" s="28" t="s">
        <v>48</v>
      </c>
      <c r="D24" s="25">
        <v>89</v>
      </c>
      <c r="E24" s="25">
        <v>10</v>
      </c>
      <c r="F24" s="25">
        <v>13</v>
      </c>
      <c r="G24" s="25">
        <v>30</v>
      </c>
      <c r="H24" s="25">
        <v>145</v>
      </c>
      <c r="I24" s="7">
        <f t="shared" si="0"/>
        <v>287</v>
      </c>
      <c r="J24" s="8">
        <f t="shared" si="1"/>
        <v>2.0779032725166523E-2</v>
      </c>
      <c r="K24" s="1"/>
      <c r="L24" s="1"/>
      <c r="M24" s="1"/>
      <c r="N24" s="1"/>
      <c r="O24" s="1"/>
      <c r="P24" s="1"/>
    </row>
    <row r="25" spans="1:16" ht="21.95" customHeight="1" x14ac:dyDescent="0.35">
      <c r="A25" s="20"/>
      <c r="B25" s="5">
        <v>16</v>
      </c>
      <c r="C25" s="28" t="s">
        <v>99</v>
      </c>
      <c r="D25" s="25">
        <v>73</v>
      </c>
      <c r="E25" s="25">
        <v>1</v>
      </c>
      <c r="F25" s="25">
        <v>77</v>
      </c>
      <c r="G25" s="25">
        <v>94</v>
      </c>
      <c r="H25" s="25">
        <v>20</v>
      </c>
      <c r="I25" s="7">
        <f t="shared" si="0"/>
        <v>265</v>
      </c>
      <c r="J25" s="8">
        <f t="shared" si="1"/>
        <v>1.918621488560672E-2</v>
      </c>
      <c r="K25" s="1"/>
      <c r="L25" s="1"/>
      <c r="M25" s="1"/>
      <c r="N25" s="1"/>
      <c r="O25" s="1"/>
      <c r="P25" s="1"/>
    </row>
    <row r="26" spans="1:16" ht="21.95" customHeight="1" x14ac:dyDescent="0.35">
      <c r="A26" s="20"/>
      <c r="B26" s="5">
        <v>17</v>
      </c>
      <c r="C26" s="28" t="s">
        <v>44</v>
      </c>
      <c r="D26" s="25">
        <v>58</v>
      </c>
      <c r="E26" s="25">
        <v>31</v>
      </c>
      <c r="F26" s="25">
        <v>23</v>
      </c>
      <c r="G26" s="25">
        <v>0</v>
      </c>
      <c r="H26" s="25">
        <v>47</v>
      </c>
      <c r="I26" s="7">
        <f t="shared" si="0"/>
        <v>159</v>
      </c>
      <c r="J26" s="8">
        <f t="shared" si="1"/>
        <v>1.1511728931364032E-2</v>
      </c>
      <c r="K26" s="1"/>
      <c r="L26" s="1"/>
      <c r="M26" s="1"/>
      <c r="N26" s="1"/>
      <c r="O26" s="1"/>
      <c r="P26" s="1"/>
    </row>
    <row r="27" spans="1:16" ht="21.95" customHeight="1" x14ac:dyDescent="0.35">
      <c r="A27" s="20"/>
      <c r="B27" s="5">
        <v>18</v>
      </c>
      <c r="C27" s="28" t="s">
        <v>49</v>
      </c>
      <c r="D27" s="25">
        <v>5</v>
      </c>
      <c r="E27" s="25">
        <v>3</v>
      </c>
      <c r="F27" s="25">
        <v>3</v>
      </c>
      <c r="G27" s="25">
        <v>23</v>
      </c>
      <c r="H27" s="25">
        <v>75</v>
      </c>
      <c r="I27" s="7">
        <f t="shared" si="0"/>
        <v>109</v>
      </c>
      <c r="J27" s="8">
        <f t="shared" si="1"/>
        <v>7.8916883869099338E-3</v>
      </c>
      <c r="K27" s="1"/>
      <c r="L27" s="1"/>
      <c r="M27" s="1"/>
      <c r="N27" s="1"/>
      <c r="O27" s="1"/>
      <c r="P27" s="1"/>
    </row>
    <row r="28" spans="1:16" ht="21.95" customHeight="1" x14ac:dyDescent="0.35">
      <c r="A28" s="20"/>
      <c r="B28" s="5">
        <v>19</v>
      </c>
      <c r="C28" s="28" t="s">
        <v>51</v>
      </c>
      <c r="D28" s="25">
        <v>23</v>
      </c>
      <c r="E28" s="25">
        <v>9</v>
      </c>
      <c r="F28" s="25">
        <v>11</v>
      </c>
      <c r="G28" s="25">
        <v>6</v>
      </c>
      <c r="H28" s="25">
        <v>55</v>
      </c>
      <c r="I28" s="7">
        <f t="shared" si="0"/>
        <v>104</v>
      </c>
      <c r="J28" s="8">
        <f t="shared" si="1"/>
        <v>7.5296843324645238E-3</v>
      </c>
      <c r="K28" s="1"/>
      <c r="L28" s="1"/>
      <c r="M28" s="1"/>
      <c r="N28" s="1"/>
      <c r="O28" s="1"/>
      <c r="P28" s="1"/>
    </row>
    <row r="29" spans="1:16" ht="21.95" customHeight="1" x14ac:dyDescent="0.35">
      <c r="A29" s="20"/>
      <c r="B29" s="5">
        <v>20</v>
      </c>
      <c r="C29" s="28" t="s">
        <v>143</v>
      </c>
      <c r="D29" s="25">
        <v>0</v>
      </c>
      <c r="E29" s="25">
        <v>0</v>
      </c>
      <c r="F29" s="25">
        <v>3</v>
      </c>
      <c r="G29" s="25">
        <v>1</v>
      </c>
      <c r="H29" s="25">
        <v>67</v>
      </c>
      <c r="I29" s="7">
        <f t="shared" si="0"/>
        <v>71</v>
      </c>
      <c r="J29" s="8">
        <f t="shared" si="1"/>
        <v>5.1404575731248186E-3</v>
      </c>
      <c r="K29" s="1"/>
      <c r="L29" s="1"/>
      <c r="M29" s="1"/>
      <c r="N29" s="1"/>
      <c r="O29" s="1"/>
      <c r="P29" s="1"/>
    </row>
    <row r="30" spans="1:16" ht="21.95" customHeight="1" x14ac:dyDescent="0.35">
      <c r="A30" s="20"/>
      <c r="B30" s="5">
        <v>21</v>
      </c>
      <c r="C30" s="28" t="s">
        <v>59</v>
      </c>
      <c r="D30" s="25">
        <v>20</v>
      </c>
      <c r="E30" s="25">
        <v>21</v>
      </c>
      <c r="F30" s="25">
        <v>13</v>
      </c>
      <c r="G30" s="25">
        <v>0</v>
      </c>
      <c r="H30" s="25">
        <v>5</v>
      </c>
      <c r="I30" s="7">
        <f t="shared" si="0"/>
        <v>59</v>
      </c>
      <c r="J30" s="8">
        <f t="shared" si="1"/>
        <v>4.2716478424558359E-3</v>
      </c>
      <c r="K30" s="1"/>
      <c r="L30" s="1"/>
      <c r="M30" s="1"/>
      <c r="N30" s="1"/>
      <c r="O30" s="1"/>
      <c r="P30" s="1"/>
    </row>
    <row r="31" spans="1:16" ht="21.95" customHeight="1" x14ac:dyDescent="0.35">
      <c r="A31" s="20"/>
      <c r="B31" s="5">
        <v>22</v>
      </c>
      <c r="C31" s="28" t="s">
        <v>47</v>
      </c>
      <c r="D31" s="25">
        <v>1</v>
      </c>
      <c r="E31" s="25">
        <v>0</v>
      </c>
      <c r="F31" s="25">
        <v>34</v>
      </c>
      <c r="G31" s="25">
        <v>8</v>
      </c>
      <c r="H31" s="25">
        <v>8</v>
      </c>
      <c r="I31" s="7">
        <f t="shared" si="0"/>
        <v>51</v>
      </c>
      <c r="J31" s="8">
        <f t="shared" si="1"/>
        <v>3.6924413553431797E-3</v>
      </c>
      <c r="K31" s="1"/>
      <c r="L31" s="1"/>
      <c r="M31" s="1"/>
      <c r="N31" s="1"/>
      <c r="O31" s="1"/>
      <c r="P31" s="1"/>
    </row>
    <row r="32" spans="1:16" ht="21.95" customHeight="1" x14ac:dyDescent="0.35">
      <c r="A32" s="20"/>
      <c r="B32" s="5">
        <v>23</v>
      </c>
      <c r="C32" s="28" t="s">
        <v>58</v>
      </c>
      <c r="D32" s="25">
        <v>2</v>
      </c>
      <c r="E32" s="25">
        <v>4</v>
      </c>
      <c r="F32" s="25">
        <v>6</v>
      </c>
      <c r="G32" s="25">
        <v>0</v>
      </c>
      <c r="H32" s="25">
        <v>37</v>
      </c>
      <c r="I32" s="7">
        <f t="shared" si="0"/>
        <v>49</v>
      </c>
      <c r="J32" s="8">
        <f t="shared" si="1"/>
        <v>3.547639733565016E-3</v>
      </c>
      <c r="K32" s="1"/>
      <c r="L32" s="1"/>
      <c r="M32" s="1"/>
      <c r="N32" s="1"/>
      <c r="O32" s="1"/>
      <c r="P32" s="1"/>
    </row>
    <row r="33" spans="1:16" ht="21.95" customHeight="1" x14ac:dyDescent="0.35">
      <c r="A33" s="20"/>
      <c r="B33" s="5">
        <v>24</v>
      </c>
      <c r="C33" s="28" t="s">
        <v>57</v>
      </c>
      <c r="D33" s="25">
        <v>23</v>
      </c>
      <c r="E33" s="25">
        <v>4</v>
      </c>
      <c r="F33" s="25">
        <v>9</v>
      </c>
      <c r="G33" s="25">
        <v>4</v>
      </c>
      <c r="H33" s="25">
        <v>8</v>
      </c>
      <c r="I33" s="7">
        <f t="shared" si="0"/>
        <v>48</v>
      </c>
      <c r="J33" s="8">
        <f t="shared" si="1"/>
        <v>3.4752389226759338E-3</v>
      </c>
      <c r="K33" s="1"/>
      <c r="L33" s="1"/>
      <c r="M33" s="1"/>
      <c r="N33" s="1"/>
      <c r="O33" s="1"/>
      <c r="P33" s="1"/>
    </row>
    <row r="34" spans="1:16" ht="21.95" customHeight="1" x14ac:dyDescent="0.35">
      <c r="A34" s="20"/>
      <c r="B34" s="5">
        <v>25</v>
      </c>
      <c r="C34" s="28" t="s">
        <v>145</v>
      </c>
      <c r="D34" s="25">
        <v>2</v>
      </c>
      <c r="E34" s="25">
        <v>6</v>
      </c>
      <c r="F34" s="25">
        <v>27</v>
      </c>
      <c r="G34" s="25">
        <v>2</v>
      </c>
      <c r="H34" s="25">
        <v>9</v>
      </c>
      <c r="I34" s="7">
        <f t="shared" si="0"/>
        <v>46</v>
      </c>
      <c r="J34" s="8">
        <f t="shared" si="1"/>
        <v>3.3304373008977701E-3</v>
      </c>
      <c r="K34" s="1"/>
      <c r="L34" s="1"/>
      <c r="M34" s="1"/>
      <c r="N34" s="1"/>
      <c r="O34" s="1"/>
      <c r="P34" s="1"/>
    </row>
    <row r="35" spans="1:16" ht="21.95" customHeight="1" x14ac:dyDescent="0.35">
      <c r="A35" s="20"/>
      <c r="B35" s="5">
        <v>26</v>
      </c>
      <c r="C35" s="28" t="s">
        <v>55</v>
      </c>
      <c r="D35" s="25">
        <v>6</v>
      </c>
      <c r="E35" s="25">
        <v>0</v>
      </c>
      <c r="F35" s="25">
        <v>10</v>
      </c>
      <c r="G35" s="25">
        <v>12</v>
      </c>
      <c r="H35" s="25">
        <v>12</v>
      </c>
      <c r="I35" s="7">
        <f t="shared" si="0"/>
        <v>40</v>
      </c>
      <c r="J35" s="8">
        <f t="shared" si="1"/>
        <v>2.8960324355632784E-3</v>
      </c>
      <c r="K35" s="1"/>
      <c r="L35" s="1"/>
      <c r="M35" s="1"/>
      <c r="N35" s="1"/>
      <c r="O35" s="1"/>
      <c r="P35" s="1"/>
    </row>
    <row r="36" spans="1:16" ht="21.95" customHeight="1" x14ac:dyDescent="0.35">
      <c r="A36" s="20"/>
      <c r="B36" s="5">
        <v>27</v>
      </c>
      <c r="C36" s="28" t="s">
        <v>81</v>
      </c>
      <c r="D36" s="25">
        <v>8</v>
      </c>
      <c r="E36" s="25">
        <v>1</v>
      </c>
      <c r="F36" s="25">
        <v>12</v>
      </c>
      <c r="G36" s="25">
        <v>2</v>
      </c>
      <c r="H36" s="25">
        <v>12</v>
      </c>
      <c r="I36" s="7">
        <f t="shared" si="0"/>
        <v>35</v>
      </c>
      <c r="J36" s="8">
        <f t="shared" si="1"/>
        <v>2.5340283811178684E-3</v>
      </c>
      <c r="K36" s="1"/>
      <c r="L36" s="1"/>
      <c r="M36" s="1"/>
      <c r="N36" s="1"/>
      <c r="O36" s="1"/>
      <c r="P36" s="1"/>
    </row>
    <row r="37" spans="1:16" ht="21.95" customHeight="1" x14ac:dyDescent="0.35">
      <c r="A37" s="20"/>
      <c r="B37" s="5">
        <v>28</v>
      </c>
      <c r="C37" s="28" t="s">
        <v>88</v>
      </c>
      <c r="D37" s="25">
        <v>3</v>
      </c>
      <c r="E37" s="25">
        <v>2</v>
      </c>
      <c r="F37" s="25">
        <v>3</v>
      </c>
      <c r="G37" s="25">
        <v>0</v>
      </c>
      <c r="H37" s="25">
        <v>23</v>
      </c>
      <c r="I37" s="7">
        <f t="shared" si="0"/>
        <v>31</v>
      </c>
      <c r="J37" s="8">
        <f t="shared" si="1"/>
        <v>2.2444251375615407E-3</v>
      </c>
      <c r="K37" s="1"/>
      <c r="L37" s="1"/>
      <c r="M37" s="1"/>
      <c r="N37" s="1"/>
      <c r="O37" s="1"/>
      <c r="P37" s="1"/>
    </row>
    <row r="38" spans="1:16" ht="21.95" customHeight="1" x14ac:dyDescent="0.35">
      <c r="A38" s="20"/>
      <c r="B38" s="5">
        <v>29</v>
      </c>
      <c r="C38" s="28" t="s">
        <v>70</v>
      </c>
      <c r="D38" s="25">
        <v>4</v>
      </c>
      <c r="E38" s="25">
        <v>2</v>
      </c>
      <c r="F38" s="25">
        <v>4</v>
      </c>
      <c r="G38" s="25">
        <v>1</v>
      </c>
      <c r="H38" s="25">
        <v>13</v>
      </c>
      <c r="I38" s="7">
        <f t="shared" si="0"/>
        <v>24</v>
      </c>
      <c r="J38" s="8">
        <f t="shared" si="1"/>
        <v>1.7376194613379669E-3</v>
      </c>
      <c r="K38" s="1"/>
      <c r="L38" s="1"/>
      <c r="M38" s="1"/>
      <c r="N38" s="1"/>
      <c r="O38" s="1"/>
      <c r="P38" s="1"/>
    </row>
    <row r="39" spans="1:16" ht="21.95" customHeight="1" x14ac:dyDescent="0.35">
      <c r="A39" s="20"/>
      <c r="B39" s="5">
        <v>30</v>
      </c>
      <c r="C39" s="28" t="s">
        <v>71</v>
      </c>
      <c r="D39" s="25">
        <v>3</v>
      </c>
      <c r="E39" s="25">
        <v>6</v>
      </c>
      <c r="F39" s="25">
        <v>4</v>
      </c>
      <c r="G39" s="25">
        <v>2</v>
      </c>
      <c r="H39" s="25">
        <v>8</v>
      </c>
      <c r="I39" s="7">
        <f t="shared" si="0"/>
        <v>23</v>
      </c>
      <c r="J39" s="8">
        <f t="shared" si="1"/>
        <v>1.6652186504488851E-3</v>
      </c>
      <c r="K39" s="1"/>
      <c r="L39" s="1"/>
      <c r="M39" s="1"/>
      <c r="N39" s="1"/>
      <c r="O39" s="1"/>
      <c r="P39" s="1"/>
    </row>
    <row r="40" spans="1:16" ht="21.95" customHeight="1" x14ac:dyDescent="0.35">
      <c r="A40" s="20"/>
      <c r="B40" s="5">
        <v>31</v>
      </c>
      <c r="C40" s="28" t="s">
        <v>147</v>
      </c>
      <c r="D40" s="25">
        <v>5</v>
      </c>
      <c r="E40" s="25">
        <v>0</v>
      </c>
      <c r="F40" s="25">
        <v>0</v>
      </c>
      <c r="G40" s="25">
        <v>1</v>
      </c>
      <c r="H40" s="25">
        <v>8</v>
      </c>
      <c r="I40" s="7">
        <f t="shared" si="0"/>
        <v>14</v>
      </c>
      <c r="J40" s="8">
        <f t="shared" si="1"/>
        <v>1.0136113524471474E-3</v>
      </c>
      <c r="K40" s="1"/>
      <c r="L40" s="1"/>
      <c r="M40" s="1"/>
      <c r="N40" s="1"/>
      <c r="O40" s="1"/>
      <c r="P40" s="1"/>
    </row>
    <row r="41" spans="1:16" ht="21.95" customHeight="1" x14ac:dyDescent="0.35">
      <c r="A41" s="20"/>
      <c r="B41" s="5">
        <v>32</v>
      </c>
      <c r="C41" s="28" t="s">
        <v>67</v>
      </c>
      <c r="D41" s="25">
        <v>0</v>
      </c>
      <c r="E41" s="25">
        <v>0</v>
      </c>
      <c r="F41" s="25">
        <v>7</v>
      </c>
      <c r="G41" s="25">
        <v>0</v>
      </c>
      <c r="H41" s="25">
        <v>2</v>
      </c>
      <c r="I41" s="7">
        <f t="shared" si="0"/>
        <v>9</v>
      </c>
      <c r="J41" s="8">
        <f t="shared" si="1"/>
        <v>6.5160729800173766E-4</v>
      </c>
      <c r="K41" s="1"/>
      <c r="L41" s="1"/>
      <c r="M41" s="1"/>
      <c r="N41" s="1"/>
      <c r="O41" s="1"/>
      <c r="P41" s="1"/>
    </row>
    <row r="42" spans="1:16" ht="21.95" customHeight="1" x14ac:dyDescent="0.35">
      <c r="A42" s="20"/>
      <c r="B42" s="5">
        <v>33</v>
      </c>
      <c r="C42" s="28" t="s">
        <v>52</v>
      </c>
      <c r="D42" s="25">
        <v>0</v>
      </c>
      <c r="E42" s="25">
        <v>0</v>
      </c>
      <c r="F42" s="25">
        <v>0</v>
      </c>
      <c r="G42" s="25">
        <v>4</v>
      </c>
      <c r="H42" s="25">
        <v>2</v>
      </c>
      <c r="I42" s="7">
        <f t="shared" si="0"/>
        <v>6</v>
      </c>
      <c r="J42" s="8">
        <f t="shared" si="1"/>
        <v>4.3440486533449172E-4</v>
      </c>
      <c r="K42" s="1"/>
      <c r="L42" s="1"/>
      <c r="M42" s="1"/>
      <c r="N42" s="1"/>
      <c r="O42" s="1"/>
      <c r="P42" s="1"/>
    </row>
    <row r="43" spans="1:16" ht="21.95" customHeight="1" x14ac:dyDescent="0.35">
      <c r="A43" s="20"/>
      <c r="B43" s="5">
        <v>34</v>
      </c>
      <c r="C43" s="28" t="s">
        <v>101</v>
      </c>
      <c r="D43" s="25">
        <v>2</v>
      </c>
      <c r="E43" s="25">
        <v>0</v>
      </c>
      <c r="F43" s="25">
        <v>0</v>
      </c>
      <c r="G43" s="25">
        <v>0</v>
      </c>
      <c r="H43" s="25">
        <v>3</v>
      </c>
      <c r="I43" s="7">
        <f t="shared" si="0"/>
        <v>5</v>
      </c>
      <c r="J43" s="8">
        <f t="shared" si="1"/>
        <v>3.620040544454098E-4</v>
      </c>
      <c r="K43" s="1"/>
      <c r="L43" s="1"/>
      <c r="M43" s="1"/>
      <c r="N43" s="1"/>
      <c r="O43" s="1"/>
      <c r="P43" s="1"/>
    </row>
    <row r="44" spans="1:16" ht="21.95" customHeight="1" x14ac:dyDescent="0.35">
      <c r="A44" s="20"/>
      <c r="B44" s="5">
        <v>35</v>
      </c>
      <c r="C44" s="28" t="s">
        <v>56</v>
      </c>
      <c r="D44" s="25">
        <v>1</v>
      </c>
      <c r="E44" s="25">
        <v>0</v>
      </c>
      <c r="F44" s="25">
        <v>1</v>
      </c>
      <c r="G44" s="25">
        <v>0</v>
      </c>
      <c r="H44" s="25">
        <v>1</v>
      </c>
      <c r="I44" s="7">
        <f t="shared" si="0"/>
        <v>3</v>
      </c>
      <c r="J44" s="8">
        <f t="shared" si="1"/>
        <v>2.1720243266724586E-4</v>
      </c>
      <c r="K44" s="1"/>
      <c r="L44" s="1"/>
      <c r="M44" s="1"/>
      <c r="N44" s="1"/>
      <c r="O44" s="1"/>
      <c r="P44" s="1"/>
    </row>
    <row r="45" spans="1:16" ht="21.95" customHeight="1" x14ac:dyDescent="0.35">
      <c r="A45" s="20"/>
      <c r="B45" s="5">
        <v>36</v>
      </c>
      <c r="C45" s="28" t="s">
        <v>146</v>
      </c>
      <c r="D45" s="25">
        <v>0</v>
      </c>
      <c r="E45" s="25">
        <v>0</v>
      </c>
      <c r="F45" s="25">
        <v>1</v>
      </c>
      <c r="G45" s="25">
        <v>2</v>
      </c>
      <c r="H45" s="25">
        <v>0</v>
      </c>
      <c r="I45" s="7">
        <f t="shared" si="0"/>
        <v>3</v>
      </c>
      <c r="J45" s="8">
        <f t="shared" si="1"/>
        <v>2.1720243266724586E-4</v>
      </c>
      <c r="K45" s="1"/>
      <c r="L45" s="1"/>
      <c r="M45" s="1"/>
      <c r="N45" s="1"/>
      <c r="O45" s="1"/>
      <c r="P45" s="1"/>
    </row>
    <row r="46" spans="1:16" ht="21.95" customHeight="1" x14ac:dyDescent="0.35">
      <c r="A46" s="20"/>
      <c r="B46" s="5">
        <v>37</v>
      </c>
      <c r="C46" s="28" t="s">
        <v>66</v>
      </c>
      <c r="D46" s="25">
        <v>0</v>
      </c>
      <c r="E46" s="25">
        <v>0</v>
      </c>
      <c r="F46" s="25">
        <v>0</v>
      </c>
      <c r="G46" s="25">
        <v>0</v>
      </c>
      <c r="H46" s="25">
        <v>2</v>
      </c>
      <c r="I46" s="7">
        <f t="shared" si="0"/>
        <v>2</v>
      </c>
      <c r="J46" s="8">
        <f t="shared" si="1"/>
        <v>1.4480162177816391E-4</v>
      </c>
      <c r="K46" s="1"/>
      <c r="L46" s="1"/>
      <c r="M46" s="1"/>
      <c r="N46" s="1"/>
      <c r="O46" s="1"/>
      <c r="P46" s="1"/>
    </row>
    <row r="47" spans="1:16" ht="21.95" customHeight="1" x14ac:dyDescent="0.35">
      <c r="A47" s="20"/>
      <c r="B47" s="5">
        <v>38</v>
      </c>
      <c r="C47" s="28" t="s">
        <v>89</v>
      </c>
      <c r="D47" s="25">
        <v>0</v>
      </c>
      <c r="E47" s="25">
        <v>0</v>
      </c>
      <c r="F47" s="25">
        <v>1</v>
      </c>
      <c r="G47" s="25">
        <v>0</v>
      </c>
      <c r="H47" s="25">
        <v>0</v>
      </c>
      <c r="I47" s="7">
        <f t="shared" si="0"/>
        <v>1</v>
      </c>
      <c r="J47" s="8">
        <f t="shared" si="1"/>
        <v>7.2400810889081954E-5</v>
      </c>
      <c r="K47" s="1"/>
      <c r="L47" s="1"/>
      <c r="M47" s="1"/>
      <c r="N47" s="1"/>
      <c r="O47" s="1"/>
      <c r="P47" s="1"/>
    </row>
    <row r="48" spans="1:16" ht="21.95" customHeight="1" x14ac:dyDescent="0.35">
      <c r="A48" s="20"/>
      <c r="B48" s="5">
        <v>39</v>
      </c>
      <c r="C48" s="28" t="s">
        <v>69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7">
        <f t="shared" si="0"/>
        <v>0</v>
      </c>
      <c r="J48" s="8">
        <f t="shared" si="1"/>
        <v>0</v>
      </c>
      <c r="K48" s="1"/>
      <c r="L48" s="1"/>
      <c r="M48" s="1"/>
      <c r="N48" s="1"/>
      <c r="O48" s="1"/>
      <c r="P48" s="1"/>
    </row>
    <row r="49" spans="1:16" ht="21.95" customHeight="1" x14ac:dyDescent="0.35">
      <c r="A49" s="20"/>
      <c r="B49" s="5">
        <v>40</v>
      </c>
      <c r="C49" s="28" t="s">
        <v>76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7">
        <f t="shared" si="0"/>
        <v>0</v>
      </c>
      <c r="J49" s="8">
        <f t="shared" si="1"/>
        <v>0</v>
      </c>
      <c r="K49" s="1"/>
      <c r="L49" s="1"/>
      <c r="M49" s="1"/>
      <c r="N49" s="1"/>
      <c r="O49" s="1"/>
      <c r="P49" s="1"/>
    </row>
    <row r="50" spans="1:16" ht="21.95" customHeight="1" x14ac:dyDescent="0.35">
      <c r="A50" s="20"/>
      <c r="B50" s="5">
        <v>41</v>
      </c>
      <c r="C50" s="28" t="s">
        <v>144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7">
        <f t="shared" si="0"/>
        <v>0</v>
      </c>
      <c r="J50" s="8">
        <f t="shared" si="1"/>
        <v>0</v>
      </c>
      <c r="K50" s="1"/>
      <c r="L50" s="1"/>
      <c r="M50" s="1"/>
      <c r="N50" s="1"/>
      <c r="O50" s="1"/>
      <c r="P50" s="1"/>
    </row>
    <row r="51" spans="1:16" ht="21.95" customHeight="1" x14ac:dyDescent="0.35">
      <c r="A51" s="20"/>
      <c r="B51" s="5">
        <v>42</v>
      </c>
      <c r="C51" s="28" t="s">
        <v>68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7">
        <f t="shared" si="0"/>
        <v>0</v>
      </c>
      <c r="J51" s="8">
        <f t="shared" si="1"/>
        <v>0</v>
      </c>
      <c r="K51" s="1"/>
      <c r="L51" s="1"/>
      <c r="M51" s="1"/>
      <c r="N51" s="1"/>
      <c r="O51" s="1"/>
      <c r="P51" s="1"/>
    </row>
    <row r="52" spans="1:16" ht="21.95" customHeight="1" x14ac:dyDescent="0.35">
      <c r="A52" s="20"/>
      <c r="B52" s="5">
        <v>43</v>
      </c>
      <c r="C52" s="28" t="s">
        <v>192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7">
        <f t="shared" si="0"/>
        <v>0</v>
      </c>
      <c r="J52" s="8">
        <f t="shared" si="1"/>
        <v>0</v>
      </c>
      <c r="K52" s="1"/>
      <c r="L52" s="1"/>
      <c r="M52" s="1"/>
      <c r="N52" s="1"/>
      <c r="O52" s="1"/>
      <c r="P52" s="1"/>
    </row>
    <row r="53" spans="1:16" ht="21.95" customHeight="1" x14ac:dyDescent="0.35">
      <c r="A53" s="20"/>
      <c r="B53" s="5">
        <v>44</v>
      </c>
      <c r="C53" s="28" t="s">
        <v>189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7">
        <f t="shared" si="0"/>
        <v>0</v>
      </c>
      <c r="J53" s="8">
        <f t="shared" si="1"/>
        <v>0</v>
      </c>
      <c r="K53" s="1"/>
      <c r="L53" s="1"/>
      <c r="M53" s="1"/>
      <c r="N53" s="1"/>
      <c r="O53" s="1"/>
      <c r="P53" s="1"/>
    </row>
    <row r="54" spans="1:16" ht="21.95" customHeight="1" x14ac:dyDescent="0.35">
      <c r="A54" s="20"/>
      <c r="B54" s="5">
        <v>45</v>
      </c>
      <c r="C54" s="28" t="s">
        <v>191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7">
        <f t="shared" si="0"/>
        <v>0</v>
      </c>
      <c r="J54" s="8">
        <f t="shared" si="1"/>
        <v>0</v>
      </c>
      <c r="K54" s="1"/>
      <c r="L54" s="1"/>
      <c r="M54" s="1"/>
      <c r="N54" s="1"/>
      <c r="O54" s="1"/>
      <c r="P54" s="1"/>
    </row>
    <row r="55" spans="1:16" ht="21.95" customHeight="1" x14ac:dyDescent="0.35">
      <c r="A55" s="20"/>
      <c r="B55" s="5"/>
      <c r="C55" s="28" t="s">
        <v>53</v>
      </c>
      <c r="D55" s="25">
        <v>26</v>
      </c>
      <c r="E55" s="25">
        <v>9</v>
      </c>
      <c r="F55" s="25">
        <v>22</v>
      </c>
      <c r="G55" s="25">
        <v>14</v>
      </c>
      <c r="H55" s="25">
        <v>7</v>
      </c>
      <c r="I55" s="7">
        <f t="shared" si="0"/>
        <v>78</v>
      </c>
      <c r="J55" s="8">
        <f t="shared" si="1"/>
        <v>5.6472632493483931E-3</v>
      </c>
      <c r="K55" s="1"/>
      <c r="L55" s="1"/>
      <c r="M55" s="1"/>
      <c r="N55" s="1"/>
      <c r="O55" s="1"/>
      <c r="P55" s="1"/>
    </row>
    <row r="56" spans="1:16" ht="21.95" customHeight="1" x14ac:dyDescent="0.35">
      <c r="A56" s="20"/>
      <c r="B56" s="5"/>
      <c r="C56" s="28" t="s">
        <v>72</v>
      </c>
      <c r="D56" s="25">
        <v>0</v>
      </c>
      <c r="E56" s="25">
        <v>0</v>
      </c>
      <c r="F56" s="25">
        <v>1</v>
      </c>
      <c r="G56" s="25">
        <v>10</v>
      </c>
      <c r="H56" s="25">
        <v>3</v>
      </c>
      <c r="I56" s="7">
        <f t="shared" si="0"/>
        <v>14</v>
      </c>
      <c r="J56" s="8">
        <f t="shared" si="1"/>
        <v>1.0136113524471474E-3</v>
      </c>
      <c r="K56" s="1"/>
      <c r="L56" s="1"/>
      <c r="M56" s="1"/>
      <c r="N56" s="1"/>
      <c r="O56" s="1"/>
      <c r="P56" s="1"/>
    </row>
    <row r="57" spans="1:16" ht="21.95" customHeight="1" thickBot="1" x14ac:dyDescent="0.4">
      <c r="A57" s="1"/>
      <c r="B57" s="71" t="s">
        <v>2</v>
      </c>
      <c r="C57" s="72"/>
      <c r="D57" s="32">
        <f t="shared" ref="D57:J57" si="2">SUM(D10:D56)</f>
        <v>4127</v>
      </c>
      <c r="E57" s="32">
        <f t="shared" si="2"/>
        <v>810</v>
      </c>
      <c r="F57" s="32">
        <f t="shared" si="2"/>
        <v>2884</v>
      </c>
      <c r="G57" s="32">
        <f t="shared" si="2"/>
        <v>2522</v>
      </c>
      <c r="H57" s="32">
        <f t="shared" si="2"/>
        <v>3469</v>
      </c>
      <c r="I57" s="36">
        <f t="shared" si="2"/>
        <v>13812</v>
      </c>
      <c r="J57" s="9">
        <f t="shared" si="2"/>
        <v>0.99999999999999978</v>
      </c>
      <c r="K57" s="1"/>
      <c r="L57" s="1"/>
      <c r="M57" s="1"/>
      <c r="N57" s="1"/>
      <c r="O57" s="1"/>
      <c r="P57" s="1"/>
    </row>
    <row r="58" spans="1:16" ht="21.95" customHeight="1" x14ac:dyDescent="0.35">
      <c r="A58" s="1"/>
      <c r="B58" s="21" t="s">
        <v>84</v>
      </c>
      <c r="C58" s="22"/>
      <c r="D58" s="22"/>
      <c r="E58" s="22"/>
      <c r="F58" s="22"/>
      <c r="G58" s="22"/>
      <c r="H58" s="22"/>
      <c r="I58" s="1"/>
      <c r="J58" s="1"/>
      <c r="K58" s="1"/>
      <c r="L58" s="1"/>
      <c r="M58" s="1"/>
      <c r="N58" s="1"/>
      <c r="O58" s="1"/>
      <c r="P58" s="1"/>
    </row>
  </sheetData>
  <autoFilter ref="B9:J26">
    <sortState ref="B10:J56">
      <sortCondition descending="1" ref="I9:I26"/>
    </sortState>
  </autoFilter>
  <mergeCells count="3">
    <mergeCell ref="B6:J6"/>
    <mergeCell ref="B7:J7"/>
    <mergeCell ref="B57:C57"/>
  </mergeCells>
  <conditionalFormatting sqref="J10:J57">
    <cfRule type="dataBar" priority="1276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{FB9E8C88-9E61-4D1C-8E46-7F7D4D9B8604}</x14:id>
        </ext>
      </extLst>
    </cfRule>
    <cfRule type="dataBar" priority="1276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{D26C127D-051E-4839-A9A7-32A3D1B848E1}</x14:id>
        </ext>
      </extLst>
    </cfRule>
  </conditionalFormatting>
  <conditionalFormatting sqref="J10:J57">
    <cfRule type="dataBar" priority="127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{8A3E2AF4-7A0E-4C80-85F7-DB0BBA59F764}</x14:id>
        </ext>
      </extLst>
    </cfRule>
    <cfRule type="dataBar" priority="127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{A39173A1-FC04-48A7-BAD6-2C4EE0724062}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9E8C88-9E61-4D1C-8E46-7F7D4D9B86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6C127D-051E-4839-A9A7-32A3D1B848E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  <x14:conditionalFormatting xmlns:xm="http://schemas.microsoft.com/office/excel/2006/main">
          <x14:cfRule type="dataBar" id="{8A3E2AF4-7A0E-4C80-85F7-DB0BBA59F7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9173A1-FC04-48A7-BAD6-2C4EE07240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5:M61"/>
  <sheetViews>
    <sheetView workbookViewId="0">
      <selection activeCell="I14" sqref="I14"/>
    </sheetView>
  </sheetViews>
  <sheetFormatPr baseColWidth="10" defaultRowHeight="15" x14ac:dyDescent="0.25"/>
  <cols>
    <col min="1" max="1" width="8.28515625" customWidth="1"/>
    <col min="2" max="2" width="4.7109375" customWidth="1"/>
    <col min="3" max="3" width="40.7109375" customWidth="1"/>
    <col min="4" max="4" width="15.7109375" bestFit="1" customWidth="1"/>
    <col min="5" max="5" width="15.42578125" bestFit="1" customWidth="1"/>
    <col min="6" max="6" width="13.42578125" customWidth="1"/>
    <col min="7" max="7" width="13.85546875" customWidth="1"/>
    <col min="8" max="8" width="14.7109375" customWidth="1"/>
    <col min="11" max="11" width="11.5703125" customWidth="1"/>
    <col min="12" max="12" width="6.28515625" customWidth="1"/>
    <col min="13" max="13" width="1.28515625" customWidth="1"/>
  </cols>
  <sheetData>
    <row r="5" spans="1:13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20.25" customHeight="1" x14ac:dyDescent="0.25">
      <c r="B6" s="66" t="s">
        <v>98</v>
      </c>
      <c r="C6" s="66"/>
      <c r="D6" s="66"/>
      <c r="E6" s="66"/>
      <c r="F6" s="66"/>
      <c r="G6" s="66"/>
      <c r="H6" s="23"/>
      <c r="I6" s="23"/>
      <c r="J6" s="23"/>
      <c r="K6" s="23"/>
      <c r="L6" s="23"/>
      <c r="M6" s="23"/>
    </row>
    <row r="7" spans="1:13" ht="15.75" x14ac:dyDescent="0.3">
      <c r="B7" s="70" t="str">
        <f>TITULOS!C8</f>
        <v xml:space="preserve"> ENERO-DICIEMBRE DE 2022</v>
      </c>
      <c r="C7" s="70"/>
      <c r="D7" s="70"/>
      <c r="E7" s="70"/>
      <c r="F7" s="70"/>
      <c r="G7" s="70"/>
      <c r="H7" s="24"/>
      <c r="I7" s="24"/>
      <c r="J7" s="24"/>
      <c r="K7" s="24"/>
      <c r="L7" s="24"/>
      <c r="M7" s="24"/>
    </row>
    <row r="8" spans="1:13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100000000000001" customHeight="1" x14ac:dyDescent="0.35">
      <c r="A9" s="1"/>
      <c r="B9" s="11" t="s">
        <v>1</v>
      </c>
      <c r="C9" s="12" t="str">
        <f>TITULOS!C12</f>
        <v>Delitos</v>
      </c>
      <c r="D9" s="13" t="s">
        <v>38</v>
      </c>
      <c r="E9" s="13" t="s">
        <v>42</v>
      </c>
      <c r="F9" s="13" t="str">
        <f>TITULOS!C13</f>
        <v>Total</v>
      </c>
      <c r="G9" s="14" t="str">
        <f>TITULOS!C14</f>
        <v>%</v>
      </c>
      <c r="H9" s="1"/>
      <c r="I9" s="1"/>
      <c r="J9" s="1"/>
      <c r="K9" s="1"/>
      <c r="L9" s="1"/>
      <c r="M9" s="1"/>
    </row>
    <row r="10" spans="1:13" ht="20.100000000000001" customHeight="1" x14ac:dyDescent="0.35">
      <c r="A10" s="20"/>
      <c r="B10" s="5">
        <v>1</v>
      </c>
      <c r="C10" s="28" t="s">
        <v>54</v>
      </c>
      <c r="D10" s="25">
        <v>10215</v>
      </c>
      <c r="E10" s="25">
        <v>240</v>
      </c>
      <c r="F10" s="7">
        <f t="shared" ref="F10:F56" si="0">SUM(D10:E10)</f>
        <v>10455</v>
      </c>
      <c r="G10" s="8">
        <f t="shared" ref="G10:G56" si="1">F10/$F$57</f>
        <v>0.32798971012674111</v>
      </c>
      <c r="H10" s="1"/>
      <c r="I10" s="1"/>
      <c r="J10" s="1"/>
      <c r="K10" s="1"/>
      <c r="L10" s="1"/>
      <c r="M10" s="1"/>
    </row>
    <row r="11" spans="1:13" ht="20.100000000000001" customHeight="1" x14ac:dyDescent="0.35">
      <c r="A11" s="20"/>
      <c r="B11" s="5">
        <v>2</v>
      </c>
      <c r="C11" s="28" t="s">
        <v>60</v>
      </c>
      <c r="D11" s="25">
        <v>3829</v>
      </c>
      <c r="E11" s="25">
        <v>4</v>
      </c>
      <c r="F11" s="7">
        <f t="shared" si="0"/>
        <v>3833</v>
      </c>
      <c r="G11" s="8">
        <f t="shared" si="1"/>
        <v>0.12024720793073158</v>
      </c>
      <c r="H11" s="1"/>
      <c r="I11" s="1"/>
      <c r="J11" s="1"/>
      <c r="K11" s="1"/>
      <c r="L11" s="1"/>
      <c r="M11" s="1"/>
    </row>
    <row r="12" spans="1:13" ht="20.100000000000001" customHeight="1" x14ac:dyDescent="0.35">
      <c r="A12" s="20"/>
      <c r="B12" s="5">
        <v>3</v>
      </c>
      <c r="C12" s="28" t="s">
        <v>73</v>
      </c>
      <c r="D12" s="25">
        <v>3470</v>
      </c>
      <c r="E12" s="25">
        <v>57</v>
      </c>
      <c r="F12" s="7">
        <f t="shared" si="0"/>
        <v>3527</v>
      </c>
      <c r="G12" s="8">
        <f t="shared" si="1"/>
        <v>0.1106475090977538</v>
      </c>
      <c r="H12" s="1"/>
      <c r="I12" s="1"/>
      <c r="J12" s="1"/>
      <c r="K12" s="1"/>
      <c r="L12" s="1"/>
      <c r="M12" s="1"/>
    </row>
    <row r="13" spans="1:13" ht="20.100000000000001" customHeight="1" x14ac:dyDescent="0.35">
      <c r="A13" s="20"/>
      <c r="B13" s="5">
        <v>4</v>
      </c>
      <c r="C13" s="28" t="s">
        <v>46</v>
      </c>
      <c r="D13" s="25">
        <v>1882</v>
      </c>
      <c r="E13" s="25">
        <v>127</v>
      </c>
      <c r="F13" s="7">
        <f t="shared" si="0"/>
        <v>2009</v>
      </c>
      <c r="G13" s="8">
        <f t="shared" si="1"/>
        <v>6.3025473710628679E-2</v>
      </c>
      <c r="H13" s="1"/>
      <c r="I13" s="1"/>
      <c r="J13" s="1"/>
      <c r="K13" s="1"/>
      <c r="L13" s="1"/>
      <c r="M13" s="1"/>
    </row>
    <row r="14" spans="1:13" ht="20.100000000000001" customHeight="1" x14ac:dyDescent="0.35">
      <c r="A14" s="20"/>
      <c r="B14" s="5">
        <v>5</v>
      </c>
      <c r="C14" s="28" t="s">
        <v>45</v>
      </c>
      <c r="D14" s="25">
        <v>1784</v>
      </c>
      <c r="E14" s="25">
        <v>25</v>
      </c>
      <c r="F14" s="7">
        <f t="shared" si="0"/>
        <v>1809</v>
      </c>
      <c r="G14" s="8">
        <f t="shared" si="1"/>
        <v>5.6751160747898106E-2</v>
      </c>
      <c r="H14" s="1"/>
      <c r="I14" s="1"/>
      <c r="J14" s="1"/>
      <c r="K14" s="1"/>
      <c r="L14" s="1"/>
      <c r="M14" s="1"/>
    </row>
    <row r="15" spans="1:13" ht="20.100000000000001" customHeight="1" x14ac:dyDescent="0.35">
      <c r="A15" s="20"/>
      <c r="B15" s="5">
        <v>6</v>
      </c>
      <c r="C15" s="28" t="s">
        <v>74</v>
      </c>
      <c r="D15" s="25">
        <v>1767</v>
      </c>
      <c r="E15" s="25">
        <v>3</v>
      </c>
      <c r="F15" s="7">
        <f t="shared" si="0"/>
        <v>1770</v>
      </c>
      <c r="G15" s="8">
        <f t="shared" si="1"/>
        <v>5.5527669720165644E-2</v>
      </c>
      <c r="H15" s="1"/>
      <c r="I15" s="1"/>
      <c r="J15" s="1"/>
      <c r="K15" s="1"/>
      <c r="L15" s="1"/>
      <c r="M15" s="1"/>
    </row>
    <row r="16" spans="1:13" ht="20.100000000000001" customHeight="1" x14ac:dyDescent="0.35">
      <c r="A16" s="20"/>
      <c r="B16" s="5">
        <v>7</v>
      </c>
      <c r="C16" s="28" t="s">
        <v>50</v>
      </c>
      <c r="D16" s="25">
        <v>1459</v>
      </c>
      <c r="E16" s="25">
        <v>107</v>
      </c>
      <c r="F16" s="7">
        <f t="shared" si="0"/>
        <v>1566</v>
      </c>
      <c r="G16" s="8">
        <f t="shared" si="1"/>
        <v>4.9127870498180452E-2</v>
      </c>
      <c r="H16" s="1"/>
      <c r="I16" s="1"/>
      <c r="J16" s="1"/>
      <c r="K16" s="1"/>
      <c r="L16" s="1"/>
      <c r="M16" s="1"/>
    </row>
    <row r="17" spans="1:13" ht="20.100000000000001" customHeight="1" x14ac:dyDescent="0.35">
      <c r="A17" s="20"/>
      <c r="B17" s="5">
        <v>8</v>
      </c>
      <c r="C17" s="28" t="s">
        <v>75</v>
      </c>
      <c r="D17" s="25">
        <v>1084</v>
      </c>
      <c r="E17" s="25">
        <v>232</v>
      </c>
      <c r="F17" s="7">
        <f t="shared" si="0"/>
        <v>1316</v>
      </c>
      <c r="G17" s="8">
        <f t="shared" si="1"/>
        <v>4.1284979294767224E-2</v>
      </c>
      <c r="H17" s="1"/>
      <c r="I17" s="1"/>
      <c r="J17" s="1"/>
      <c r="K17" s="1"/>
      <c r="L17" s="1"/>
      <c r="M17" s="1"/>
    </row>
    <row r="18" spans="1:13" ht="20.100000000000001" customHeight="1" x14ac:dyDescent="0.35">
      <c r="A18" s="20"/>
      <c r="B18" s="5">
        <v>9</v>
      </c>
      <c r="C18" s="28" t="s">
        <v>102</v>
      </c>
      <c r="D18" s="25">
        <v>518</v>
      </c>
      <c r="E18" s="25">
        <v>13</v>
      </c>
      <c r="F18" s="7">
        <f t="shared" si="0"/>
        <v>531</v>
      </c>
      <c r="G18" s="8">
        <f t="shared" si="1"/>
        <v>1.6658300916049692E-2</v>
      </c>
      <c r="H18" s="1"/>
      <c r="I18" s="1"/>
      <c r="J18" s="1"/>
      <c r="K18" s="1"/>
      <c r="L18" s="1"/>
      <c r="M18" s="1"/>
    </row>
    <row r="19" spans="1:13" ht="20.100000000000001" customHeight="1" x14ac:dyDescent="0.35">
      <c r="A19" s="20"/>
      <c r="B19" s="5">
        <v>10</v>
      </c>
      <c r="C19" s="28" t="s">
        <v>143</v>
      </c>
      <c r="D19" s="25">
        <v>514</v>
      </c>
      <c r="E19" s="25">
        <v>0</v>
      </c>
      <c r="F19" s="7">
        <f t="shared" si="0"/>
        <v>514</v>
      </c>
      <c r="G19" s="8">
        <f t="shared" si="1"/>
        <v>1.6124984314217595E-2</v>
      </c>
      <c r="H19" s="1"/>
      <c r="I19" s="1"/>
      <c r="J19" s="1"/>
      <c r="K19" s="1"/>
      <c r="L19" s="1"/>
      <c r="M19" s="1"/>
    </row>
    <row r="20" spans="1:13" ht="20.100000000000001" customHeight="1" x14ac:dyDescent="0.35">
      <c r="A20" s="20"/>
      <c r="B20" s="5">
        <v>11</v>
      </c>
      <c r="C20" s="28" t="s">
        <v>43</v>
      </c>
      <c r="D20" s="25">
        <v>347</v>
      </c>
      <c r="E20" s="25">
        <v>65</v>
      </c>
      <c r="F20" s="7">
        <f t="shared" si="0"/>
        <v>412</v>
      </c>
      <c r="G20" s="8">
        <f t="shared" si="1"/>
        <v>1.2925084703224997E-2</v>
      </c>
      <c r="H20" s="1"/>
      <c r="I20" s="1"/>
      <c r="J20" s="1"/>
      <c r="K20" s="1"/>
      <c r="L20" s="1"/>
      <c r="M20" s="1"/>
    </row>
    <row r="21" spans="1:13" ht="20.100000000000001" customHeight="1" x14ac:dyDescent="0.35">
      <c r="A21" s="20"/>
      <c r="B21" s="5">
        <v>12</v>
      </c>
      <c r="C21" s="28" t="s">
        <v>142</v>
      </c>
      <c r="D21" s="25">
        <v>296</v>
      </c>
      <c r="E21" s="25">
        <v>68</v>
      </c>
      <c r="F21" s="7">
        <f t="shared" si="0"/>
        <v>364</v>
      </c>
      <c r="G21" s="8">
        <f t="shared" si="1"/>
        <v>1.1419249592169658E-2</v>
      </c>
      <c r="H21" s="1"/>
      <c r="I21" s="1"/>
      <c r="J21" s="1"/>
      <c r="K21" s="1"/>
      <c r="L21" s="1"/>
      <c r="M21" s="1"/>
    </row>
    <row r="22" spans="1:13" ht="20.100000000000001" customHeight="1" x14ac:dyDescent="0.35">
      <c r="A22" s="20"/>
      <c r="B22" s="5">
        <v>13</v>
      </c>
      <c r="C22" s="28" t="s">
        <v>87</v>
      </c>
      <c r="D22" s="25">
        <v>311</v>
      </c>
      <c r="E22" s="25">
        <v>5</v>
      </c>
      <c r="F22" s="7">
        <f t="shared" si="0"/>
        <v>316</v>
      </c>
      <c r="G22" s="8">
        <f t="shared" si="1"/>
        <v>9.9134144811143174E-3</v>
      </c>
      <c r="H22" s="1"/>
      <c r="I22" s="1"/>
      <c r="J22" s="1"/>
      <c r="K22" s="1"/>
      <c r="L22" s="1"/>
      <c r="M22" s="1"/>
    </row>
    <row r="23" spans="1:13" ht="20.100000000000001" customHeight="1" x14ac:dyDescent="0.35">
      <c r="A23" s="20"/>
      <c r="B23" s="5">
        <v>14</v>
      </c>
      <c r="C23" s="28" t="s">
        <v>44</v>
      </c>
      <c r="D23" s="25">
        <v>288</v>
      </c>
      <c r="E23" s="25">
        <v>0</v>
      </c>
      <c r="F23" s="7">
        <f t="shared" si="0"/>
        <v>288</v>
      </c>
      <c r="G23" s="8">
        <f t="shared" si="1"/>
        <v>9.035010666332036E-3</v>
      </c>
      <c r="H23" s="1"/>
      <c r="I23" s="1"/>
      <c r="J23" s="1"/>
      <c r="K23" s="1"/>
      <c r="L23" s="1"/>
      <c r="M23" s="1"/>
    </row>
    <row r="24" spans="1:13" ht="20.100000000000001" customHeight="1" x14ac:dyDescent="0.35">
      <c r="A24" s="20"/>
      <c r="B24" s="5">
        <v>15</v>
      </c>
      <c r="C24" s="28" t="s">
        <v>48</v>
      </c>
      <c r="D24" s="25">
        <v>242</v>
      </c>
      <c r="E24" s="25">
        <v>36</v>
      </c>
      <c r="F24" s="7">
        <f t="shared" si="0"/>
        <v>278</v>
      </c>
      <c r="G24" s="8">
        <f t="shared" si="1"/>
        <v>8.721295018195508E-3</v>
      </c>
      <c r="H24" s="1"/>
      <c r="I24" s="1"/>
      <c r="J24" s="1"/>
      <c r="K24" s="1"/>
      <c r="L24" s="1"/>
      <c r="M24" s="1"/>
    </row>
    <row r="25" spans="1:13" ht="20.100000000000001" customHeight="1" x14ac:dyDescent="0.35">
      <c r="A25" s="20"/>
      <c r="B25" s="5">
        <v>16</v>
      </c>
      <c r="C25" s="28" t="s">
        <v>185</v>
      </c>
      <c r="D25" s="25">
        <v>195</v>
      </c>
      <c r="E25" s="25">
        <v>60</v>
      </c>
      <c r="F25" s="7">
        <f t="shared" si="0"/>
        <v>255</v>
      </c>
      <c r="G25" s="8">
        <f t="shared" si="1"/>
        <v>7.9997490274814915E-3</v>
      </c>
      <c r="H25" s="1"/>
      <c r="I25" s="1"/>
      <c r="J25" s="1"/>
      <c r="K25" s="1"/>
      <c r="L25" s="1"/>
      <c r="M25" s="1"/>
    </row>
    <row r="26" spans="1:13" ht="20.100000000000001" customHeight="1" x14ac:dyDescent="0.35">
      <c r="A26" s="20"/>
      <c r="B26" s="5">
        <v>17</v>
      </c>
      <c r="C26" s="28" t="s">
        <v>99</v>
      </c>
      <c r="D26" s="25">
        <v>186</v>
      </c>
      <c r="E26" s="25">
        <v>10</v>
      </c>
      <c r="F26" s="7">
        <f t="shared" si="0"/>
        <v>196</v>
      </c>
      <c r="G26" s="8">
        <f t="shared" si="1"/>
        <v>6.1488267034759698E-3</v>
      </c>
      <c r="H26" s="1"/>
      <c r="I26" s="1"/>
      <c r="J26" s="1"/>
      <c r="K26" s="1"/>
      <c r="L26" s="1"/>
      <c r="M26" s="1"/>
    </row>
    <row r="27" spans="1:13" ht="20.100000000000001" customHeight="1" x14ac:dyDescent="0.35">
      <c r="A27" s="20"/>
      <c r="B27" s="5">
        <v>18</v>
      </c>
      <c r="C27" s="28" t="s">
        <v>69</v>
      </c>
      <c r="D27" s="25">
        <v>173</v>
      </c>
      <c r="E27" s="25">
        <v>0</v>
      </c>
      <c r="F27" s="7">
        <f t="shared" si="0"/>
        <v>173</v>
      </c>
      <c r="G27" s="8">
        <f t="shared" si="1"/>
        <v>5.4272807127619524E-3</v>
      </c>
      <c r="H27" s="1"/>
      <c r="I27" s="1"/>
      <c r="J27" s="1"/>
      <c r="K27" s="1"/>
      <c r="L27" s="1"/>
      <c r="M27" s="1"/>
    </row>
    <row r="28" spans="1:13" ht="20.100000000000001" customHeight="1" x14ac:dyDescent="0.35">
      <c r="A28" s="20"/>
      <c r="B28" s="5">
        <v>19</v>
      </c>
      <c r="C28" s="28" t="s">
        <v>51</v>
      </c>
      <c r="D28" s="25">
        <v>141</v>
      </c>
      <c r="E28" s="25">
        <v>10</v>
      </c>
      <c r="F28" s="7">
        <f t="shared" si="0"/>
        <v>151</v>
      </c>
      <c r="G28" s="8">
        <f t="shared" si="1"/>
        <v>4.7371062868615888E-3</v>
      </c>
      <c r="H28" s="1"/>
      <c r="I28" s="1"/>
      <c r="J28" s="1"/>
      <c r="K28" s="1"/>
      <c r="L28" s="1"/>
      <c r="M28" s="1"/>
    </row>
    <row r="29" spans="1:13" ht="20.100000000000001" customHeight="1" x14ac:dyDescent="0.35">
      <c r="A29" s="20"/>
      <c r="B29" s="5">
        <v>20</v>
      </c>
      <c r="C29" s="28" t="s">
        <v>57</v>
      </c>
      <c r="D29" s="25">
        <v>97</v>
      </c>
      <c r="E29" s="25">
        <v>24</v>
      </c>
      <c r="F29" s="7">
        <f t="shared" si="0"/>
        <v>121</v>
      </c>
      <c r="G29" s="8">
        <f t="shared" si="1"/>
        <v>3.7959593424520014E-3</v>
      </c>
      <c r="H29" s="1"/>
      <c r="I29" s="1"/>
      <c r="J29" s="1"/>
      <c r="K29" s="1"/>
      <c r="L29" s="1"/>
      <c r="M29" s="1"/>
    </row>
    <row r="30" spans="1:13" ht="20.100000000000001" customHeight="1" x14ac:dyDescent="0.35">
      <c r="A30" s="20"/>
      <c r="B30" s="5">
        <v>21</v>
      </c>
      <c r="C30" s="28" t="s">
        <v>145</v>
      </c>
      <c r="D30" s="25">
        <v>86</v>
      </c>
      <c r="E30" s="25">
        <v>19</v>
      </c>
      <c r="F30" s="7">
        <f t="shared" si="0"/>
        <v>105</v>
      </c>
      <c r="G30" s="8">
        <f t="shared" si="1"/>
        <v>3.2940143054335552E-3</v>
      </c>
      <c r="H30" s="1"/>
      <c r="I30" s="1"/>
      <c r="J30" s="1"/>
      <c r="K30" s="1"/>
      <c r="L30" s="1"/>
      <c r="M30" s="1"/>
    </row>
    <row r="31" spans="1:13" ht="20.100000000000001" customHeight="1" x14ac:dyDescent="0.35">
      <c r="A31" s="20"/>
      <c r="B31" s="5">
        <v>22</v>
      </c>
      <c r="C31" s="28" t="s">
        <v>59</v>
      </c>
      <c r="D31" s="25">
        <v>100</v>
      </c>
      <c r="E31" s="25">
        <v>0</v>
      </c>
      <c r="F31" s="7">
        <f t="shared" si="0"/>
        <v>100</v>
      </c>
      <c r="G31" s="8">
        <f t="shared" si="1"/>
        <v>3.1371564813652904E-3</v>
      </c>
      <c r="H31" s="1"/>
      <c r="I31" s="1"/>
      <c r="J31" s="1"/>
      <c r="K31" s="1"/>
      <c r="L31" s="1"/>
      <c r="M31" s="1"/>
    </row>
    <row r="32" spans="1:13" ht="20.100000000000001" customHeight="1" x14ac:dyDescent="0.35">
      <c r="A32" s="20"/>
      <c r="B32" s="5">
        <v>23</v>
      </c>
      <c r="C32" s="28" t="s">
        <v>49</v>
      </c>
      <c r="D32" s="25">
        <v>75</v>
      </c>
      <c r="E32" s="25">
        <v>11</v>
      </c>
      <c r="F32" s="7">
        <f t="shared" si="0"/>
        <v>86</v>
      </c>
      <c r="G32" s="8">
        <f t="shared" si="1"/>
        <v>2.6979545739741497E-3</v>
      </c>
      <c r="H32" s="1"/>
      <c r="I32" s="1"/>
      <c r="J32" s="1"/>
      <c r="K32" s="1"/>
      <c r="L32" s="1"/>
      <c r="M32" s="1"/>
    </row>
    <row r="33" spans="1:13" ht="20.100000000000001" customHeight="1" x14ac:dyDescent="0.35">
      <c r="A33" s="20"/>
      <c r="B33" s="5">
        <v>24</v>
      </c>
      <c r="C33" s="28" t="s">
        <v>76</v>
      </c>
      <c r="D33" s="25">
        <v>86</v>
      </c>
      <c r="E33" s="25">
        <v>0</v>
      </c>
      <c r="F33" s="7">
        <f t="shared" si="0"/>
        <v>86</v>
      </c>
      <c r="G33" s="8">
        <f t="shared" si="1"/>
        <v>2.6979545739741497E-3</v>
      </c>
      <c r="H33" s="1"/>
      <c r="I33" s="1"/>
      <c r="J33" s="1"/>
      <c r="K33" s="1"/>
      <c r="L33" s="1"/>
      <c r="M33" s="1"/>
    </row>
    <row r="34" spans="1:13" ht="20.100000000000001" customHeight="1" x14ac:dyDescent="0.35">
      <c r="A34" s="20"/>
      <c r="B34" s="5">
        <v>25</v>
      </c>
      <c r="C34" s="28" t="s">
        <v>55</v>
      </c>
      <c r="D34" s="25">
        <v>56</v>
      </c>
      <c r="E34" s="25">
        <v>7</v>
      </c>
      <c r="F34" s="7">
        <f t="shared" si="0"/>
        <v>63</v>
      </c>
      <c r="G34" s="8">
        <f t="shared" si="1"/>
        <v>1.9764085832601331E-3</v>
      </c>
      <c r="H34" s="1"/>
      <c r="I34" s="1"/>
      <c r="J34" s="1"/>
      <c r="K34" s="1"/>
      <c r="L34" s="1"/>
      <c r="M34" s="1"/>
    </row>
    <row r="35" spans="1:13" ht="20.100000000000001" customHeight="1" x14ac:dyDescent="0.35">
      <c r="A35" s="20"/>
      <c r="B35" s="5">
        <v>26</v>
      </c>
      <c r="C35" s="28" t="s">
        <v>81</v>
      </c>
      <c r="D35" s="25">
        <v>41</v>
      </c>
      <c r="E35" s="25">
        <v>4</v>
      </c>
      <c r="F35" s="7">
        <f t="shared" si="0"/>
        <v>45</v>
      </c>
      <c r="G35" s="8">
        <f t="shared" si="1"/>
        <v>1.4117204166143808E-3</v>
      </c>
      <c r="H35" s="1"/>
      <c r="I35" s="1"/>
      <c r="J35" s="1"/>
      <c r="K35" s="1"/>
      <c r="L35" s="1"/>
      <c r="M35" s="1"/>
    </row>
    <row r="36" spans="1:13" ht="20.100000000000001" customHeight="1" x14ac:dyDescent="0.35">
      <c r="A36" s="20"/>
      <c r="B36" s="5">
        <v>27</v>
      </c>
      <c r="C36" s="28" t="s">
        <v>86</v>
      </c>
      <c r="D36" s="25">
        <v>22</v>
      </c>
      <c r="E36" s="25">
        <v>14</v>
      </c>
      <c r="F36" s="7">
        <f t="shared" si="0"/>
        <v>36</v>
      </c>
      <c r="G36" s="8">
        <f t="shared" si="1"/>
        <v>1.1293763332915045E-3</v>
      </c>
      <c r="H36" s="1"/>
      <c r="I36" s="1"/>
      <c r="J36" s="1"/>
      <c r="K36" s="1"/>
      <c r="L36" s="1"/>
      <c r="M36" s="1"/>
    </row>
    <row r="37" spans="1:13" ht="20.100000000000001" customHeight="1" x14ac:dyDescent="0.35">
      <c r="A37" s="20"/>
      <c r="B37" s="5">
        <v>28</v>
      </c>
      <c r="C37" s="28" t="s">
        <v>67</v>
      </c>
      <c r="D37" s="25">
        <v>11</v>
      </c>
      <c r="E37" s="25">
        <v>3</v>
      </c>
      <c r="F37" s="7">
        <f t="shared" si="0"/>
        <v>14</v>
      </c>
      <c r="G37" s="8">
        <f t="shared" si="1"/>
        <v>4.3920190739114064E-4</v>
      </c>
      <c r="H37" s="1"/>
      <c r="I37" s="1"/>
      <c r="J37" s="1"/>
      <c r="K37" s="1"/>
      <c r="L37" s="1"/>
      <c r="M37" s="1"/>
    </row>
    <row r="38" spans="1:13" ht="20.100000000000001" customHeight="1" x14ac:dyDescent="0.35">
      <c r="A38" s="20"/>
      <c r="B38" s="5">
        <v>29</v>
      </c>
      <c r="C38" s="28" t="s">
        <v>71</v>
      </c>
      <c r="D38" s="25">
        <v>7</v>
      </c>
      <c r="E38" s="25">
        <v>6</v>
      </c>
      <c r="F38" s="7">
        <f t="shared" si="0"/>
        <v>13</v>
      </c>
      <c r="G38" s="8">
        <f t="shared" si="1"/>
        <v>4.0783034257748778E-4</v>
      </c>
      <c r="H38" s="1"/>
      <c r="I38" s="1"/>
      <c r="J38" s="1"/>
      <c r="K38" s="1"/>
      <c r="L38" s="1"/>
      <c r="M38" s="1"/>
    </row>
    <row r="39" spans="1:13" ht="20.100000000000001" customHeight="1" x14ac:dyDescent="0.35">
      <c r="A39" s="20"/>
      <c r="B39" s="5">
        <v>30</v>
      </c>
      <c r="C39" s="28" t="s">
        <v>70</v>
      </c>
      <c r="D39" s="25">
        <v>13</v>
      </c>
      <c r="E39" s="25">
        <v>0</v>
      </c>
      <c r="F39" s="7">
        <f t="shared" si="0"/>
        <v>13</v>
      </c>
      <c r="G39" s="8">
        <f t="shared" si="1"/>
        <v>4.0783034257748778E-4</v>
      </c>
      <c r="H39" s="1"/>
      <c r="I39" s="1"/>
      <c r="J39" s="1"/>
      <c r="K39" s="1"/>
      <c r="L39" s="1"/>
      <c r="M39" s="1"/>
    </row>
    <row r="40" spans="1:13" ht="20.100000000000001" customHeight="1" x14ac:dyDescent="0.35">
      <c r="A40" s="20"/>
      <c r="B40" s="5">
        <v>31</v>
      </c>
      <c r="C40" s="28" t="s">
        <v>147</v>
      </c>
      <c r="D40" s="25">
        <v>13</v>
      </c>
      <c r="E40" s="25">
        <v>0</v>
      </c>
      <c r="F40" s="7">
        <f t="shared" si="0"/>
        <v>13</v>
      </c>
      <c r="G40" s="8">
        <f t="shared" si="1"/>
        <v>4.0783034257748778E-4</v>
      </c>
      <c r="H40" s="1"/>
      <c r="I40" s="1"/>
      <c r="J40" s="1"/>
      <c r="K40" s="1"/>
      <c r="L40" s="1"/>
      <c r="M40" s="1"/>
    </row>
    <row r="41" spans="1:13" ht="20.100000000000001" customHeight="1" x14ac:dyDescent="0.35">
      <c r="A41" s="20"/>
      <c r="B41" s="5">
        <v>32</v>
      </c>
      <c r="C41" s="28" t="s">
        <v>47</v>
      </c>
      <c r="D41" s="25">
        <v>10</v>
      </c>
      <c r="E41" s="25">
        <v>0</v>
      </c>
      <c r="F41" s="7">
        <f t="shared" si="0"/>
        <v>10</v>
      </c>
      <c r="G41" s="8">
        <f t="shared" si="1"/>
        <v>3.1371564813652904E-4</v>
      </c>
      <c r="H41" s="1"/>
      <c r="I41" s="1"/>
      <c r="J41" s="1"/>
      <c r="K41" s="1"/>
      <c r="L41" s="1"/>
      <c r="M41" s="1"/>
    </row>
    <row r="42" spans="1:13" ht="20.100000000000001" customHeight="1" x14ac:dyDescent="0.35">
      <c r="A42" s="20"/>
      <c r="B42" s="5">
        <v>33</v>
      </c>
      <c r="C42" s="28" t="s">
        <v>52</v>
      </c>
      <c r="D42" s="25">
        <v>5</v>
      </c>
      <c r="E42" s="25">
        <v>1</v>
      </c>
      <c r="F42" s="7">
        <f t="shared" si="0"/>
        <v>6</v>
      </c>
      <c r="G42" s="8">
        <f t="shared" si="1"/>
        <v>1.8822938888191743E-4</v>
      </c>
      <c r="H42" s="1"/>
      <c r="I42" s="1"/>
      <c r="J42" s="1"/>
      <c r="K42" s="1"/>
      <c r="L42" s="1"/>
      <c r="M42" s="1"/>
    </row>
    <row r="43" spans="1:13" ht="20.100000000000001" customHeight="1" x14ac:dyDescent="0.35">
      <c r="A43" s="20"/>
      <c r="B43" s="5">
        <v>34</v>
      </c>
      <c r="C43" s="28" t="s">
        <v>101</v>
      </c>
      <c r="D43" s="25">
        <v>5</v>
      </c>
      <c r="E43" s="25">
        <v>1</v>
      </c>
      <c r="F43" s="7">
        <f t="shared" si="0"/>
        <v>6</v>
      </c>
      <c r="G43" s="8">
        <f t="shared" si="1"/>
        <v>1.8822938888191743E-4</v>
      </c>
      <c r="H43" s="1"/>
      <c r="I43" s="1"/>
      <c r="J43" s="1"/>
      <c r="K43" s="1"/>
      <c r="L43" s="1"/>
      <c r="M43" s="1"/>
    </row>
    <row r="44" spans="1:13" ht="20.100000000000001" customHeight="1" x14ac:dyDescent="0.35">
      <c r="A44" s="20"/>
      <c r="B44" s="5">
        <v>35</v>
      </c>
      <c r="C44" s="28" t="s">
        <v>88</v>
      </c>
      <c r="D44" s="25">
        <v>5</v>
      </c>
      <c r="E44" s="25">
        <v>0</v>
      </c>
      <c r="F44" s="7">
        <f t="shared" si="0"/>
        <v>5</v>
      </c>
      <c r="G44" s="8">
        <f t="shared" si="1"/>
        <v>1.5685782406826452E-4</v>
      </c>
      <c r="H44" s="1"/>
      <c r="I44" s="1"/>
      <c r="J44" s="1"/>
      <c r="K44" s="1"/>
      <c r="L44" s="1"/>
      <c r="M44" s="1"/>
    </row>
    <row r="45" spans="1:13" ht="20.100000000000001" customHeight="1" x14ac:dyDescent="0.35">
      <c r="A45" s="20"/>
      <c r="B45" s="5">
        <v>36</v>
      </c>
      <c r="C45" s="28" t="s">
        <v>56</v>
      </c>
      <c r="D45" s="25">
        <v>4</v>
      </c>
      <c r="E45" s="25">
        <v>0</v>
      </c>
      <c r="F45" s="7">
        <f t="shared" si="0"/>
        <v>4</v>
      </c>
      <c r="G45" s="8">
        <f t="shared" si="1"/>
        <v>1.2548625925461163E-4</v>
      </c>
      <c r="H45" s="1"/>
      <c r="I45" s="1"/>
      <c r="J45" s="1"/>
      <c r="K45" s="1"/>
      <c r="L45" s="1"/>
      <c r="M45" s="1"/>
    </row>
    <row r="46" spans="1:13" ht="20.100000000000001" customHeight="1" x14ac:dyDescent="0.35">
      <c r="A46" s="20"/>
      <c r="B46" s="5">
        <v>37</v>
      </c>
      <c r="C46" s="28" t="s">
        <v>58</v>
      </c>
      <c r="D46" s="25">
        <v>0</v>
      </c>
      <c r="E46" s="25">
        <v>2</v>
      </c>
      <c r="F46" s="7">
        <f t="shared" si="0"/>
        <v>2</v>
      </c>
      <c r="G46" s="8">
        <f t="shared" si="1"/>
        <v>6.2743129627305816E-5</v>
      </c>
      <c r="H46" s="1"/>
      <c r="I46" s="1"/>
      <c r="J46" s="1"/>
      <c r="K46" s="1"/>
      <c r="L46" s="1"/>
      <c r="M46" s="1"/>
    </row>
    <row r="47" spans="1:13" ht="20.100000000000001" customHeight="1" x14ac:dyDescent="0.35">
      <c r="A47" s="20"/>
      <c r="B47" s="5">
        <v>38</v>
      </c>
      <c r="C47" s="28" t="s">
        <v>146</v>
      </c>
      <c r="D47" s="25">
        <v>0</v>
      </c>
      <c r="E47" s="25">
        <v>2</v>
      </c>
      <c r="F47" s="7">
        <f t="shared" si="0"/>
        <v>2</v>
      </c>
      <c r="G47" s="8">
        <f t="shared" si="1"/>
        <v>6.2743129627305816E-5</v>
      </c>
      <c r="H47" s="1"/>
      <c r="I47" s="1"/>
      <c r="J47" s="1"/>
      <c r="K47" s="1"/>
      <c r="L47" s="1"/>
      <c r="M47" s="1"/>
    </row>
    <row r="48" spans="1:13" ht="20.100000000000001" customHeight="1" x14ac:dyDescent="0.35">
      <c r="A48" s="20"/>
      <c r="B48" s="5">
        <v>39</v>
      </c>
      <c r="C48" s="28" t="s">
        <v>66</v>
      </c>
      <c r="D48" s="25">
        <v>1</v>
      </c>
      <c r="E48" s="25">
        <v>1</v>
      </c>
      <c r="F48" s="7">
        <f t="shared" si="0"/>
        <v>2</v>
      </c>
      <c r="G48" s="8">
        <f t="shared" si="1"/>
        <v>6.2743129627305816E-5</v>
      </c>
      <c r="H48" s="1"/>
      <c r="I48" s="1"/>
      <c r="J48" s="1"/>
      <c r="K48" s="1"/>
      <c r="L48" s="1"/>
      <c r="M48" s="1"/>
    </row>
    <row r="49" spans="1:13" ht="20.100000000000001" customHeight="1" x14ac:dyDescent="0.35">
      <c r="A49" s="20"/>
      <c r="B49" s="5">
        <v>40</v>
      </c>
      <c r="C49" s="28" t="s">
        <v>192</v>
      </c>
      <c r="D49" s="25">
        <v>2</v>
      </c>
      <c r="E49" s="25">
        <v>0</v>
      </c>
      <c r="F49" s="7">
        <f t="shared" si="0"/>
        <v>2</v>
      </c>
      <c r="G49" s="8">
        <f t="shared" si="1"/>
        <v>6.2743129627305816E-5</v>
      </c>
      <c r="H49" s="1"/>
      <c r="I49" s="1"/>
      <c r="J49" s="1"/>
      <c r="K49" s="1"/>
      <c r="L49" s="1"/>
      <c r="M49" s="1"/>
    </row>
    <row r="50" spans="1:13" ht="20.100000000000001" customHeight="1" x14ac:dyDescent="0.35">
      <c r="A50" s="20"/>
      <c r="B50" s="5">
        <v>41</v>
      </c>
      <c r="C50" s="28" t="s">
        <v>144</v>
      </c>
      <c r="D50" s="25">
        <v>1</v>
      </c>
      <c r="E50" s="25">
        <v>0</v>
      </c>
      <c r="F50" s="7">
        <f t="shared" si="0"/>
        <v>1</v>
      </c>
      <c r="G50" s="8">
        <f t="shared" si="1"/>
        <v>3.1371564813652908E-5</v>
      </c>
      <c r="H50" s="1"/>
      <c r="I50" s="1"/>
      <c r="J50" s="1"/>
      <c r="K50" s="1"/>
      <c r="L50" s="1"/>
      <c r="M50" s="1"/>
    </row>
    <row r="51" spans="1:13" ht="20.100000000000001" customHeight="1" x14ac:dyDescent="0.35">
      <c r="A51" s="20"/>
      <c r="B51" s="5">
        <v>42</v>
      </c>
      <c r="C51" s="28" t="s">
        <v>89</v>
      </c>
      <c r="D51" s="25">
        <v>1</v>
      </c>
      <c r="E51" s="25">
        <v>0</v>
      </c>
      <c r="F51" s="7">
        <f t="shared" si="0"/>
        <v>1</v>
      </c>
      <c r="G51" s="8">
        <f t="shared" si="1"/>
        <v>3.1371564813652908E-5</v>
      </c>
      <c r="H51" s="1"/>
      <c r="I51" s="1"/>
      <c r="J51" s="1"/>
      <c r="K51" s="1"/>
      <c r="L51" s="1"/>
      <c r="M51" s="1"/>
    </row>
    <row r="52" spans="1:13" ht="20.100000000000001" customHeight="1" x14ac:dyDescent="0.35">
      <c r="A52" s="20"/>
      <c r="B52" s="5">
        <v>43</v>
      </c>
      <c r="C52" s="28" t="s">
        <v>68</v>
      </c>
      <c r="D52" s="25">
        <v>0</v>
      </c>
      <c r="E52" s="25">
        <v>0</v>
      </c>
      <c r="F52" s="7">
        <f t="shared" si="0"/>
        <v>0</v>
      </c>
      <c r="G52" s="8">
        <f t="shared" si="1"/>
        <v>0</v>
      </c>
      <c r="H52" s="1"/>
      <c r="I52" s="1"/>
      <c r="J52" s="1"/>
      <c r="K52" s="1"/>
      <c r="L52" s="1"/>
      <c r="M52" s="1"/>
    </row>
    <row r="53" spans="1:13" ht="20.100000000000001" customHeight="1" x14ac:dyDescent="0.35">
      <c r="A53" s="20"/>
      <c r="B53" s="5">
        <v>44</v>
      </c>
      <c r="C53" s="28" t="s">
        <v>189</v>
      </c>
      <c r="D53" s="25">
        <v>0</v>
      </c>
      <c r="E53" s="25">
        <v>0</v>
      </c>
      <c r="F53" s="7">
        <f t="shared" si="0"/>
        <v>0</v>
      </c>
      <c r="G53" s="8">
        <f t="shared" si="1"/>
        <v>0</v>
      </c>
      <c r="H53" s="1"/>
      <c r="I53" s="1"/>
      <c r="J53" s="1"/>
      <c r="K53" s="1"/>
      <c r="L53" s="1"/>
      <c r="M53" s="1"/>
    </row>
    <row r="54" spans="1:13" ht="20.100000000000001" customHeight="1" x14ac:dyDescent="0.35">
      <c r="A54" s="20"/>
      <c r="B54" s="5">
        <v>45</v>
      </c>
      <c r="C54" s="28" t="s">
        <v>191</v>
      </c>
      <c r="D54" s="25">
        <v>0</v>
      </c>
      <c r="E54" s="25">
        <v>0</v>
      </c>
      <c r="F54" s="7">
        <f t="shared" si="0"/>
        <v>0</v>
      </c>
      <c r="G54" s="8">
        <f t="shared" si="1"/>
        <v>0</v>
      </c>
      <c r="H54" s="1"/>
      <c r="I54" s="1"/>
      <c r="J54" s="1"/>
      <c r="K54" s="1"/>
      <c r="L54" s="1"/>
      <c r="M54" s="1"/>
    </row>
    <row r="55" spans="1:13" ht="20.100000000000001" customHeight="1" x14ac:dyDescent="0.35">
      <c r="A55" s="20"/>
      <c r="B55" s="5"/>
      <c r="C55" s="28" t="s">
        <v>53</v>
      </c>
      <c r="D55" s="25">
        <v>1301</v>
      </c>
      <c r="E55" s="25">
        <v>4</v>
      </c>
      <c r="F55" s="7">
        <f t="shared" si="0"/>
        <v>1305</v>
      </c>
      <c r="G55" s="8">
        <f t="shared" si="1"/>
        <v>4.0939892081817038E-2</v>
      </c>
      <c r="H55" s="1"/>
      <c r="I55" s="1"/>
      <c r="J55" s="1"/>
      <c r="K55" s="1"/>
      <c r="L55" s="1"/>
      <c r="M55" s="1"/>
    </row>
    <row r="56" spans="1:13" ht="20.100000000000001" customHeight="1" x14ac:dyDescent="0.35">
      <c r="A56" s="20"/>
      <c r="B56" s="5"/>
      <c r="C56" s="28" t="s">
        <v>72</v>
      </c>
      <c r="D56" s="25">
        <v>71</v>
      </c>
      <c r="E56" s="25">
        <v>1</v>
      </c>
      <c r="F56" s="7">
        <f t="shared" si="0"/>
        <v>72</v>
      </c>
      <c r="G56" s="8">
        <f t="shared" si="1"/>
        <v>2.258752666583009E-3</v>
      </c>
      <c r="H56" s="1"/>
      <c r="I56" s="1"/>
      <c r="J56" s="1"/>
      <c r="K56" s="1"/>
      <c r="L56" s="1"/>
      <c r="M56" s="1"/>
    </row>
    <row r="57" spans="1:13" ht="18" thickBot="1" x14ac:dyDescent="0.4">
      <c r="A57" s="1"/>
      <c r="B57" s="71" t="s">
        <v>2</v>
      </c>
      <c r="C57" s="72"/>
      <c r="D57" s="26">
        <f>SUM(D10:D56)</f>
        <v>30714</v>
      </c>
      <c r="E57" s="26">
        <f>SUM(E10:E56)</f>
        <v>1162</v>
      </c>
      <c r="F57" s="35">
        <f>SUM(F10:F56)</f>
        <v>31876</v>
      </c>
      <c r="G57" s="9">
        <f>SUM(G10:G56)</f>
        <v>1</v>
      </c>
      <c r="H57" s="1"/>
      <c r="I57" s="1"/>
      <c r="J57" s="1"/>
      <c r="K57" s="1"/>
      <c r="L57" s="1"/>
      <c r="M57" s="1"/>
    </row>
    <row r="58" spans="1:13" ht="17.25" x14ac:dyDescent="0.35">
      <c r="A58" s="1"/>
      <c r="B58" s="21" t="s">
        <v>84</v>
      </c>
      <c r="C58" s="22"/>
      <c r="D58" s="22"/>
      <c r="E58" s="22"/>
      <c r="F58" s="1"/>
      <c r="G58" s="1"/>
      <c r="H58" s="1"/>
      <c r="I58" s="1"/>
      <c r="J58" s="1"/>
      <c r="K58" s="1"/>
      <c r="L58" s="1"/>
      <c r="M58" s="1"/>
    </row>
    <row r="61" spans="1:13" x14ac:dyDescent="0.25">
      <c r="E61" s="31"/>
    </row>
  </sheetData>
  <autoFilter ref="B9:G16">
    <sortState ref="B10:G56">
      <sortCondition descending="1" ref="F9:F16"/>
    </sortState>
  </autoFilter>
  <mergeCells count="3">
    <mergeCell ref="B6:G6"/>
    <mergeCell ref="B7:G7"/>
    <mergeCell ref="B57:C57"/>
  </mergeCells>
  <conditionalFormatting sqref="G10:G57">
    <cfRule type="dataBar" priority="1274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{EDFBAA37-CF0E-47F8-9DE3-8259B4EC6D78}</x14:id>
        </ext>
      </extLst>
    </cfRule>
    <cfRule type="dataBar" priority="127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{92D01F9B-9535-4779-9EA7-0BFC8AF402A8}</x14:id>
        </ext>
      </extLst>
    </cfRule>
  </conditionalFormatting>
  <conditionalFormatting sqref="G10:G57">
    <cfRule type="dataBar" priority="127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{A17464AD-1B31-4624-871B-BAD6E38DAC67}</x14:id>
        </ext>
      </extLst>
    </cfRule>
    <cfRule type="dataBar" priority="127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{F41DB487-A60E-457D-A3CC-ADA9BB117EE9}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FBAA37-CF0E-47F8-9DE3-8259B4EC6D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D01F9B-9535-4779-9EA7-0BFC8AF402A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G10:G57</xm:sqref>
        </x14:conditionalFormatting>
        <x14:conditionalFormatting xmlns:xm="http://schemas.microsoft.com/office/excel/2006/main">
          <x14:cfRule type="dataBar" id="{A17464AD-1B31-4624-871B-BAD6E38DAC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1DB487-A60E-457D-A3CC-ADA9BB117E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G10:G57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58"/>
  <sheetViews>
    <sheetView topLeftCell="A46" workbookViewId="0">
      <selection activeCell="N54" sqref="N54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2" customWidth="1"/>
    <col min="4" max="4" width="9.85546875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1" spans="1:11" x14ac:dyDescent="0.25">
      <c r="A1">
        <v>6</v>
      </c>
    </row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5.5" customHeight="1" x14ac:dyDescent="0.25">
      <c r="A6" s="66" t="s">
        <v>105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73</v>
      </c>
      <c r="D10" s="7">
        <v>823</v>
      </c>
      <c r="E10" s="8">
        <f t="shared" ref="E10:E56" si="0">D10/$D$57</f>
        <v>0.21646501841136245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692</v>
      </c>
      <c r="E11" s="8">
        <f t="shared" si="0"/>
        <v>0.18200946870068385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54</v>
      </c>
      <c r="D12" s="7">
        <v>470</v>
      </c>
      <c r="E12" s="8">
        <f t="shared" si="0"/>
        <v>0.12361914781693846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86</v>
      </c>
      <c r="D13" s="7">
        <v>387</v>
      </c>
      <c r="E13" s="8">
        <f t="shared" si="0"/>
        <v>0.101788532351394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74</v>
      </c>
      <c r="D14" s="7">
        <v>366</v>
      </c>
      <c r="E14" s="8">
        <f t="shared" si="0"/>
        <v>9.626512361914781E-2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87</v>
      </c>
      <c r="D15" s="7">
        <v>159</v>
      </c>
      <c r="E15" s="8">
        <f t="shared" si="0"/>
        <v>4.1820094687006835E-2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75</v>
      </c>
      <c r="D16" s="7">
        <v>116</v>
      </c>
      <c r="E16" s="8">
        <f t="shared" si="0"/>
        <v>3.0510257759074171E-2</v>
      </c>
      <c r="F16" s="1"/>
      <c r="G16" s="1"/>
      <c r="H16" s="1"/>
      <c r="I16" s="1"/>
      <c r="J16" s="1"/>
      <c r="K16" s="1"/>
    </row>
    <row r="17" spans="1:13" ht="20.100000000000001" customHeight="1" x14ac:dyDescent="0.35">
      <c r="A17" s="20"/>
      <c r="B17" s="5">
        <v>8</v>
      </c>
      <c r="C17" s="6" t="s">
        <v>102</v>
      </c>
      <c r="D17" s="7">
        <v>111</v>
      </c>
      <c r="E17" s="8">
        <f t="shared" si="0"/>
        <v>2.9195160441872699E-2</v>
      </c>
      <c r="F17" s="1"/>
      <c r="G17" s="1"/>
      <c r="H17" s="1"/>
      <c r="I17" s="1"/>
      <c r="J17" s="1"/>
      <c r="K17" s="1"/>
    </row>
    <row r="18" spans="1:13" ht="20.100000000000001" customHeight="1" x14ac:dyDescent="0.35">
      <c r="A18" s="20"/>
      <c r="B18" s="5">
        <v>9</v>
      </c>
      <c r="C18" s="6" t="s">
        <v>50</v>
      </c>
      <c r="D18" s="7">
        <v>97</v>
      </c>
      <c r="E18" s="8">
        <f t="shared" si="0"/>
        <v>2.5512887953708575E-2</v>
      </c>
      <c r="F18" s="1"/>
      <c r="G18" s="1"/>
      <c r="H18" s="1"/>
      <c r="I18" s="1"/>
      <c r="J18" s="1"/>
      <c r="K18" s="1"/>
    </row>
    <row r="19" spans="1:13" ht="20.100000000000001" customHeight="1" x14ac:dyDescent="0.35">
      <c r="A19" s="20"/>
      <c r="B19" s="5">
        <v>10</v>
      </c>
      <c r="C19" s="6" t="s">
        <v>46</v>
      </c>
      <c r="D19" s="7">
        <v>87</v>
      </c>
      <c r="E19" s="8">
        <f t="shared" si="0"/>
        <v>2.288269331930563E-2</v>
      </c>
      <c r="F19" s="1"/>
      <c r="G19" s="1"/>
      <c r="H19" s="1"/>
      <c r="I19" s="1"/>
      <c r="J19" s="1"/>
      <c r="K19" s="1"/>
    </row>
    <row r="20" spans="1:13" ht="20.100000000000001" customHeight="1" x14ac:dyDescent="0.35">
      <c r="A20" s="20"/>
      <c r="B20" s="5">
        <v>11</v>
      </c>
      <c r="C20" s="6" t="s">
        <v>145</v>
      </c>
      <c r="D20" s="7">
        <v>86</v>
      </c>
      <c r="E20" s="8">
        <f t="shared" si="0"/>
        <v>2.2619673855865333E-2</v>
      </c>
      <c r="F20" s="1"/>
      <c r="G20" s="1"/>
      <c r="H20" s="1"/>
      <c r="I20" s="1"/>
      <c r="J20" s="1"/>
      <c r="K20" s="1"/>
    </row>
    <row r="21" spans="1:13" ht="20.100000000000001" customHeight="1" x14ac:dyDescent="0.35">
      <c r="A21" s="20"/>
      <c r="B21" s="5">
        <v>12</v>
      </c>
      <c r="C21" s="6" t="s">
        <v>44</v>
      </c>
      <c r="D21" s="7">
        <v>51</v>
      </c>
      <c r="E21" s="8">
        <f t="shared" si="0"/>
        <v>1.3413992635455023E-2</v>
      </c>
      <c r="F21" s="1"/>
      <c r="G21" s="1"/>
      <c r="H21" s="1"/>
      <c r="I21" s="1"/>
      <c r="J21" s="1"/>
      <c r="K21" s="1"/>
    </row>
    <row r="22" spans="1:13" ht="20.100000000000001" customHeight="1" x14ac:dyDescent="0.35">
      <c r="A22" s="20"/>
      <c r="B22" s="5">
        <v>13</v>
      </c>
      <c r="C22" s="6" t="s">
        <v>71</v>
      </c>
      <c r="D22" s="7">
        <v>48</v>
      </c>
      <c r="E22" s="8">
        <f t="shared" si="0"/>
        <v>1.262493424513414E-2</v>
      </c>
      <c r="F22" s="1"/>
      <c r="G22" s="1"/>
      <c r="H22" s="1"/>
      <c r="I22" s="1"/>
      <c r="J22" s="1"/>
      <c r="K22" s="1"/>
    </row>
    <row r="23" spans="1:13" ht="20.100000000000001" customHeight="1" x14ac:dyDescent="0.35">
      <c r="A23" s="20"/>
      <c r="B23" s="5">
        <v>14</v>
      </c>
      <c r="C23" s="6" t="s">
        <v>48</v>
      </c>
      <c r="D23" s="7">
        <v>41</v>
      </c>
      <c r="E23" s="8">
        <f t="shared" si="0"/>
        <v>1.0783798001052078E-2</v>
      </c>
      <c r="F23" s="1"/>
      <c r="G23" s="1"/>
      <c r="H23" s="1"/>
      <c r="I23" s="1"/>
      <c r="J23" s="1"/>
      <c r="K23" s="1"/>
    </row>
    <row r="24" spans="1:13" ht="20.100000000000001" customHeight="1" x14ac:dyDescent="0.35">
      <c r="A24" s="20"/>
      <c r="B24" s="5">
        <v>15</v>
      </c>
      <c r="C24" s="6" t="s">
        <v>45</v>
      </c>
      <c r="D24" s="7">
        <v>40</v>
      </c>
      <c r="E24" s="8">
        <f t="shared" si="0"/>
        <v>1.0520778537611783E-2</v>
      </c>
      <c r="F24" s="1"/>
      <c r="G24" s="1"/>
      <c r="H24" s="1"/>
      <c r="I24" s="1"/>
      <c r="J24" s="1"/>
      <c r="K24" s="1"/>
    </row>
    <row r="25" spans="1:13" ht="20.100000000000001" customHeight="1" x14ac:dyDescent="0.35">
      <c r="A25" s="20"/>
      <c r="B25" s="5">
        <v>16</v>
      </c>
      <c r="C25" s="6" t="s">
        <v>142</v>
      </c>
      <c r="D25" s="7">
        <v>38</v>
      </c>
      <c r="E25" s="8">
        <f t="shared" si="0"/>
        <v>9.9947396107311938E-3</v>
      </c>
      <c r="F25" s="1"/>
      <c r="G25" s="1"/>
      <c r="H25" s="1"/>
      <c r="I25" s="1"/>
      <c r="J25" s="1"/>
      <c r="K25" s="1"/>
    </row>
    <row r="26" spans="1:13" ht="20.100000000000001" customHeight="1" x14ac:dyDescent="0.35">
      <c r="A26" s="20"/>
      <c r="B26" s="5">
        <v>17</v>
      </c>
      <c r="C26" s="6" t="s">
        <v>99</v>
      </c>
      <c r="D26" s="7">
        <v>27</v>
      </c>
      <c r="E26" s="8">
        <f t="shared" si="0"/>
        <v>7.1015255128879535E-3</v>
      </c>
      <c r="F26" s="1"/>
      <c r="G26" s="1"/>
      <c r="H26" s="1"/>
      <c r="I26" s="1"/>
      <c r="J26" s="1"/>
      <c r="K26" s="1"/>
    </row>
    <row r="27" spans="1:13" ht="20.100000000000001" customHeight="1" x14ac:dyDescent="0.35">
      <c r="A27" s="20"/>
      <c r="B27" s="5">
        <v>18</v>
      </c>
      <c r="C27" s="6" t="s">
        <v>58</v>
      </c>
      <c r="D27" s="7">
        <v>27</v>
      </c>
      <c r="E27" s="8">
        <f t="shared" si="0"/>
        <v>7.1015255128879535E-3</v>
      </c>
      <c r="F27" s="1"/>
      <c r="G27" s="1"/>
      <c r="H27" s="1"/>
      <c r="I27" s="1"/>
      <c r="J27" s="1"/>
      <c r="K27" s="1"/>
    </row>
    <row r="28" spans="1:13" ht="20.100000000000001" customHeight="1" x14ac:dyDescent="0.35">
      <c r="A28" s="20"/>
      <c r="B28" s="5">
        <v>19</v>
      </c>
      <c r="C28" s="6" t="s">
        <v>51</v>
      </c>
      <c r="D28" s="7">
        <v>18</v>
      </c>
      <c r="E28" s="8">
        <f t="shared" si="0"/>
        <v>4.7343503419253023E-3</v>
      </c>
      <c r="F28" s="1"/>
      <c r="G28" s="1"/>
      <c r="H28" s="1"/>
      <c r="I28" s="1"/>
      <c r="J28" s="1"/>
      <c r="K28" s="1"/>
    </row>
    <row r="29" spans="1:13" ht="20.100000000000001" customHeight="1" x14ac:dyDescent="0.35">
      <c r="A29" s="20"/>
      <c r="B29" s="5">
        <v>20</v>
      </c>
      <c r="C29" s="6" t="s">
        <v>185</v>
      </c>
      <c r="D29" s="7">
        <v>16</v>
      </c>
      <c r="E29" s="8">
        <f t="shared" si="0"/>
        <v>4.2083114150447132E-3</v>
      </c>
      <c r="F29" s="1"/>
      <c r="G29" s="1"/>
      <c r="H29" s="1"/>
      <c r="I29" s="1"/>
      <c r="J29" s="1"/>
      <c r="K29" s="1"/>
    </row>
    <row r="30" spans="1:13" ht="20.100000000000001" customHeight="1" x14ac:dyDescent="0.35">
      <c r="A30" s="20"/>
      <c r="B30" s="5">
        <v>21</v>
      </c>
      <c r="C30" s="6" t="s">
        <v>43</v>
      </c>
      <c r="D30" s="7">
        <v>15</v>
      </c>
      <c r="E30" s="8">
        <f t="shared" si="0"/>
        <v>3.9452919516044186E-3</v>
      </c>
      <c r="F30" s="1"/>
      <c r="G30" s="1"/>
      <c r="H30" s="1"/>
      <c r="I30" s="1"/>
      <c r="J30" s="1"/>
      <c r="K30" s="1"/>
    </row>
    <row r="31" spans="1:13" ht="20.100000000000001" customHeight="1" x14ac:dyDescent="0.35">
      <c r="A31" s="20"/>
      <c r="B31" s="5">
        <v>22</v>
      </c>
      <c r="C31" s="6" t="s">
        <v>55</v>
      </c>
      <c r="D31" s="7">
        <v>14</v>
      </c>
      <c r="E31" s="8">
        <f t="shared" si="0"/>
        <v>3.682272488164124E-3</v>
      </c>
      <c r="F31" s="1"/>
      <c r="G31" s="1"/>
      <c r="H31" s="1"/>
      <c r="I31" s="1"/>
      <c r="J31" s="1"/>
      <c r="K31" s="1"/>
    </row>
    <row r="32" spans="1:13" ht="20.100000000000001" customHeight="1" x14ac:dyDescent="0.35">
      <c r="A32" s="20"/>
      <c r="B32" s="5">
        <v>23</v>
      </c>
      <c r="C32" s="6" t="s">
        <v>81</v>
      </c>
      <c r="D32" s="7">
        <v>9</v>
      </c>
      <c r="E32" s="8">
        <f t="shared" si="0"/>
        <v>2.3671751709626512E-3</v>
      </c>
      <c r="F32" s="1"/>
      <c r="G32" s="1"/>
      <c r="H32" s="1"/>
      <c r="I32" s="1"/>
      <c r="J32" s="1"/>
      <c r="K32" s="1"/>
      <c r="M32" s="45"/>
    </row>
    <row r="33" spans="1:11" ht="20.100000000000001" customHeight="1" x14ac:dyDescent="0.35">
      <c r="A33" s="20"/>
      <c r="B33" s="5">
        <v>24</v>
      </c>
      <c r="C33" s="6" t="s">
        <v>59</v>
      </c>
      <c r="D33" s="7">
        <v>8</v>
      </c>
      <c r="E33" s="8">
        <f t="shared" si="0"/>
        <v>2.1041557075223566E-3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49</v>
      </c>
      <c r="D34" s="7">
        <v>6</v>
      </c>
      <c r="E34" s="8">
        <f t="shared" si="0"/>
        <v>1.5781167806417674E-3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57</v>
      </c>
      <c r="D35" s="7">
        <v>5</v>
      </c>
      <c r="E35" s="8">
        <f t="shared" si="0"/>
        <v>1.3150973172014729E-3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144</v>
      </c>
      <c r="D36" s="7">
        <v>3</v>
      </c>
      <c r="E36" s="8">
        <f t="shared" si="0"/>
        <v>7.8905839032088372E-4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88</v>
      </c>
      <c r="D37" s="7">
        <v>2</v>
      </c>
      <c r="E37" s="8">
        <f t="shared" si="0"/>
        <v>5.2603892688058915E-4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70</v>
      </c>
      <c r="D38" s="7">
        <v>2</v>
      </c>
      <c r="E38" s="8">
        <f t="shared" si="0"/>
        <v>5.2603892688058915E-4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146</v>
      </c>
      <c r="D39" s="7">
        <v>2</v>
      </c>
      <c r="E39" s="8">
        <f t="shared" si="0"/>
        <v>5.2603892688058915E-4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143</v>
      </c>
      <c r="D40" s="7">
        <v>1</v>
      </c>
      <c r="E40" s="8">
        <f t="shared" si="0"/>
        <v>2.6301946344029457E-4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47</v>
      </c>
      <c r="D41" s="7">
        <v>1</v>
      </c>
      <c r="E41" s="8">
        <f t="shared" si="0"/>
        <v>2.6301946344029457E-4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56</v>
      </c>
      <c r="D42" s="7">
        <v>1</v>
      </c>
      <c r="E42" s="8">
        <f t="shared" si="0"/>
        <v>2.6301946344029457E-4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147</v>
      </c>
      <c r="D43" s="7">
        <v>1</v>
      </c>
      <c r="E43" s="8">
        <f t="shared" si="0"/>
        <v>2.6301946344029457E-4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89</v>
      </c>
      <c r="D44" s="7">
        <v>1</v>
      </c>
      <c r="E44" s="8">
        <f t="shared" si="0"/>
        <v>2.6301946344029457E-4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69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67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52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26</v>
      </c>
      <c r="E55" s="8">
        <f t="shared" si="0"/>
        <v>6.8385060494476589E-3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5</v>
      </c>
      <c r="E56" s="8">
        <f t="shared" si="0"/>
        <v>1.3150973172014729E-3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3802</v>
      </c>
      <c r="E57" s="9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1">
    <sortState ref="B10:E56">
      <sortCondition descending="1" ref="D9:D21"/>
    </sortState>
  </autoFilter>
  <sortState ref="B10:E52">
    <sortCondition descending="1" ref="D10:D52"/>
  </sortState>
  <mergeCells count="4">
    <mergeCell ref="A5:K5"/>
    <mergeCell ref="A6:K6"/>
    <mergeCell ref="A7:K7"/>
    <mergeCell ref="B57:C57"/>
  </mergeCells>
  <conditionalFormatting sqref="E10:E57">
    <cfRule type="dataBar" priority="1246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{5F56B82E-B5FA-4F00-A238-BDD8591D17C4}</x14:id>
        </ext>
      </extLst>
    </cfRule>
    <cfRule type="dataBar" priority="1246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{E0301009-D80E-4FF5-B796-0209F91125EF}</x14:id>
        </ext>
      </extLst>
    </cfRule>
  </conditionalFormatting>
  <conditionalFormatting sqref="E10:E57">
    <cfRule type="dataBar" priority="124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{135B5A5D-CFBB-4E9A-99B3-2B43BC866A1A}</x14:id>
        </ext>
      </extLst>
    </cfRule>
    <cfRule type="dataBar" priority="124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{4EACDEA7-E1FA-4080-93C4-858B0F40F85C}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56B82E-B5FA-4F00-A238-BDD8591D1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301009-D80E-4FF5-B796-0209F91125E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35B5A5D-CFBB-4E9A-99B3-2B43BC866A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ACDEA7-E1FA-4080-93C4-858B0F40F8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K58"/>
  <sheetViews>
    <sheetView topLeftCell="A58" workbookViewId="0">
      <selection activeCell="N48" sqref="N48"/>
    </sheetView>
  </sheetViews>
  <sheetFormatPr baseColWidth="10" defaultRowHeight="15" x14ac:dyDescent="0.25"/>
  <cols>
    <col min="1" max="1" width="1.5703125" customWidth="1"/>
    <col min="2" max="2" width="4.7109375" customWidth="1"/>
    <col min="3" max="3" width="41.425781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106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593</v>
      </c>
      <c r="E10" s="8">
        <f t="shared" ref="E10:E56" si="0">D10/$D$57</f>
        <v>0.45026575550493547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54</v>
      </c>
      <c r="D11" s="7">
        <v>96</v>
      </c>
      <c r="E11" s="8">
        <f t="shared" si="0"/>
        <v>7.289293849658314E-2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74</v>
      </c>
      <c r="D12" s="7">
        <v>71</v>
      </c>
      <c r="E12" s="8">
        <f t="shared" si="0"/>
        <v>5.3910402429764616E-2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50</v>
      </c>
      <c r="D13" s="7">
        <v>70</v>
      </c>
      <c r="E13" s="8">
        <f t="shared" si="0"/>
        <v>5.3151100987091873E-2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75</v>
      </c>
      <c r="D14" s="7">
        <v>69</v>
      </c>
      <c r="E14" s="8">
        <f t="shared" si="0"/>
        <v>5.2391799544419138E-2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185</v>
      </c>
      <c r="D15" s="7">
        <v>65</v>
      </c>
      <c r="E15" s="8">
        <f t="shared" si="0"/>
        <v>4.9354593773728167E-2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43</v>
      </c>
      <c r="D16" s="7">
        <v>50</v>
      </c>
      <c r="E16" s="8">
        <f t="shared" si="0"/>
        <v>3.7965072133637055E-2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44</v>
      </c>
      <c r="D17" s="7">
        <v>40</v>
      </c>
      <c r="E17" s="8">
        <f t="shared" si="0"/>
        <v>3.0372057706909643E-2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46</v>
      </c>
      <c r="D18" s="7">
        <v>36</v>
      </c>
      <c r="E18" s="8">
        <f t="shared" si="0"/>
        <v>2.7334851936218679E-2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73</v>
      </c>
      <c r="D19" s="7">
        <v>34</v>
      </c>
      <c r="E19" s="8">
        <f t="shared" si="0"/>
        <v>2.5816249050873197E-2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145</v>
      </c>
      <c r="D20" s="7">
        <v>27</v>
      </c>
      <c r="E20" s="8">
        <f t="shared" si="0"/>
        <v>2.0501138952164009E-2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87</v>
      </c>
      <c r="D21" s="7">
        <v>23</v>
      </c>
      <c r="E21" s="8">
        <f t="shared" si="0"/>
        <v>1.7463933181473046E-2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142</v>
      </c>
      <c r="D22" s="7">
        <v>21</v>
      </c>
      <c r="E22" s="8">
        <f t="shared" si="0"/>
        <v>1.5945330296127564E-2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59</v>
      </c>
      <c r="D23" s="7">
        <v>21</v>
      </c>
      <c r="E23" s="8">
        <f t="shared" si="0"/>
        <v>1.5945330296127564E-2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48</v>
      </c>
      <c r="D24" s="7">
        <v>19</v>
      </c>
      <c r="E24" s="8">
        <f t="shared" si="0"/>
        <v>1.4426727410782081E-2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102</v>
      </c>
      <c r="D25" s="7">
        <v>17</v>
      </c>
      <c r="E25" s="8">
        <f t="shared" si="0"/>
        <v>1.2908124525436599E-2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45</v>
      </c>
      <c r="D26" s="7">
        <v>12</v>
      </c>
      <c r="E26" s="8">
        <f t="shared" si="0"/>
        <v>9.1116173120728925E-3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81</v>
      </c>
      <c r="D27" s="7">
        <v>10</v>
      </c>
      <c r="E27" s="8">
        <f t="shared" si="0"/>
        <v>7.5930144267274107E-3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51</v>
      </c>
      <c r="D28" s="7">
        <v>9</v>
      </c>
      <c r="E28" s="8">
        <f t="shared" si="0"/>
        <v>6.8337129840546698E-3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99</v>
      </c>
      <c r="D29" s="7">
        <v>8</v>
      </c>
      <c r="E29" s="8">
        <f t="shared" si="0"/>
        <v>6.0744115413819289E-3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86</v>
      </c>
      <c r="D30" s="7">
        <v>4</v>
      </c>
      <c r="E30" s="8">
        <f t="shared" si="0"/>
        <v>3.0372057706909645E-3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57</v>
      </c>
      <c r="D31" s="7">
        <v>4</v>
      </c>
      <c r="E31" s="8">
        <f t="shared" si="0"/>
        <v>3.0372057706909645E-3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49</v>
      </c>
      <c r="D32" s="7">
        <v>1</v>
      </c>
      <c r="E32" s="8">
        <f t="shared" si="0"/>
        <v>7.5930144267274111E-4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71</v>
      </c>
      <c r="D33" s="7">
        <v>1</v>
      </c>
      <c r="E33" s="8">
        <f t="shared" si="0"/>
        <v>7.5930144267274111E-4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1</v>
      </c>
      <c r="E34" s="8">
        <f t="shared" si="0"/>
        <v>7.5930144267274111E-4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47</v>
      </c>
      <c r="D35" s="7">
        <v>1</v>
      </c>
      <c r="E35" s="8">
        <f t="shared" si="0"/>
        <v>7.5930144267274111E-4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70</v>
      </c>
      <c r="D36" s="7">
        <v>1</v>
      </c>
      <c r="E36" s="8">
        <f t="shared" si="0"/>
        <v>7.5930144267274111E-4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67</v>
      </c>
      <c r="D37" s="7">
        <v>1</v>
      </c>
      <c r="E37" s="8">
        <f t="shared" si="0"/>
        <v>7.5930144267274111E-4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52</v>
      </c>
      <c r="D38" s="7">
        <v>1</v>
      </c>
      <c r="E38" s="8">
        <f t="shared" si="0"/>
        <v>7.5930144267274111E-4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143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69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88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76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58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56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147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146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101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89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10</v>
      </c>
      <c r="E55" s="8">
        <f t="shared" si="0"/>
        <v>7.5930144267274107E-3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1</v>
      </c>
      <c r="E56" s="8">
        <f t="shared" si="0"/>
        <v>7.5930144267274111E-4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1317</v>
      </c>
      <c r="E57" s="9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6">
    <sortState ref="B10:E56">
      <sortCondition descending="1" ref="D9:D26"/>
    </sortState>
  </autoFilter>
  <mergeCells count="4">
    <mergeCell ref="A5:K5"/>
    <mergeCell ref="A6:K6"/>
    <mergeCell ref="A7:K7"/>
    <mergeCell ref="B57:C57"/>
  </mergeCells>
  <conditionalFormatting sqref="E10:E57">
    <cfRule type="dataBar" priority="1247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{83F94DB1-A04F-4983-9E6C-F61C8CA2182D}</x14:id>
        </ext>
      </extLst>
    </cfRule>
    <cfRule type="dataBar" priority="1247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{C8610DA3-CE0D-41DC-9F7B-CFD43AE0D6EB}</x14:id>
        </ext>
      </extLst>
    </cfRule>
  </conditionalFormatting>
  <conditionalFormatting sqref="E10:E57">
    <cfRule type="dataBar" priority="124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{86021465-63CF-4618-A770-116A6546B0B1}</x14:id>
        </ext>
      </extLst>
    </cfRule>
    <cfRule type="dataBar" priority="124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{B6D079C0-01C4-4710-BE36-272BE796362D}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94DB1-A04F-4983-9E6C-F61C8CA218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610DA3-CE0D-41DC-9F7B-CFD43AE0D6E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6021465-63CF-4618-A770-116A6546B0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D079C0-01C4-4710-BE36-272BE7963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K58"/>
  <sheetViews>
    <sheetView topLeftCell="A40" workbookViewId="0">
      <selection activeCell="M52" sqref="M52"/>
    </sheetView>
  </sheetViews>
  <sheetFormatPr baseColWidth="10" defaultRowHeight="15" x14ac:dyDescent="0.25"/>
  <cols>
    <col min="1" max="1" width="2" customWidth="1"/>
    <col min="2" max="2" width="4.7109375" customWidth="1"/>
    <col min="3" max="3" width="40.1406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107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74</v>
      </c>
      <c r="D10" s="7">
        <v>1027</v>
      </c>
      <c r="E10" s="8">
        <f t="shared" ref="E10:E56" si="0">D10/$D$57</f>
        <v>0.19275525525525525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50</v>
      </c>
      <c r="D11" s="7">
        <v>707</v>
      </c>
      <c r="E11" s="8">
        <f t="shared" si="0"/>
        <v>0.13269519519519518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54</v>
      </c>
      <c r="D12" s="7">
        <v>677</v>
      </c>
      <c r="E12" s="8">
        <f t="shared" si="0"/>
        <v>0.12706456456456455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102</v>
      </c>
      <c r="D13" s="7">
        <v>536</v>
      </c>
      <c r="E13" s="8">
        <f t="shared" si="0"/>
        <v>0.1006006006006006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75</v>
      </c>
      <c r="D14" s="7">
        <v>441</v>
      </c>
      <c r="E14" s="8">
        <f t="shared" si="0"/>
        <v>8.2770270270270271E-2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60</v>
      </c>
      <c r="D15" s="7">
        <v>323</v>
      </c>
      <c r="E15" s="8">
        <f t="shared" si="0"/>
        <v>6.0623123123123124E-2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142</v>
      </c>
      <c r="D16" s="7">
        <v>300</v>
      </c>
      <c r="E16" s="8">
        <f t="shared" si="0"/>
        <v>5.6306306306306307E-2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45</v>
      </c>
      <c r="D17" s="7">
        <v>272</v>
      </c>
      <c r="E17" s="8">
        <f t="shared" si="0"/>
        <v>5.1051051051051052E-2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44</v>
      </c>
      <c r="D18" s="7">
        <v>163</v>
      </c>
      <c r="E18" s="8">
        <f t="shared" si="0"/>
        <v>3.0593093093093094E-2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73</v>
      </c>
      <c r="D19" s="7">
        <v>142</v>
      </c>
      <c r="E19" s="8">
        <f t="shared" si="0"/>
        <v>2.6651651651651651E-2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46</v>
      </c>
      <c r="D20" s="7">
        <v>107</v>
      </c>
      <c r="E20" s="8">
        <f t="shared" si="0"/>
        <v>2.0082582582582581E-2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185</v>
      </c>
      <c r="D21" s="7">
        <v>91</v>
      </c>
      <c r="E21" s="8">
        <f t="shared" si="0"/>
        <v>1.707957957957958E-2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47</v>
      </c>
      <c r="D22" s="7">
        <v>87</v>
      </c>
      <c r="E22" s="8">
        <f t="shared" si="0"/>
        <v>1.6328828828828829E-2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76</v>
      </c>
      <c r="D23" s="7">
        <v>86</v>
      </c>
      <c r="E23" s="8">
        <f t="shared" si="0"/>
        <v>1.6141141141141142E-2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43</v>
      </c>
      <c r="D24" s="7">
        <v>53</v>
      </c>
      <c r="E24" s="8">
        <f t="shared" si="0"/>
        <v>9.947447447447447E-3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48</v>
      </c>
      <c r="D25" s="7">
        <v>51</v>
      </c>
      <c r="E25" s="8">
        <f t="shared" si="0"/>
        <v>9.5720720720720714E-3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88</v>
      </c>
      <c r="D26" s="7">
        <v>50</v>
      </c>
      <c r="E26" s="8">
        <f t="shared" si="0"/>
        <v>9.3843843843843845E-3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99</v>
      </c>
      <c r="D27" s="7">
        <v>42</v>
      </c>
      <c r="E27" s="8">
        <f t="shared" si="0"/>
        <v>7.8828828828828822E-3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57</v>
      </c>
      <c r="D28" s="7">
        <v>39</v>
      </c>
      <c r="E28" s="8">
        <f t="shared" si="0"/>
        <v>7.3198198198198196E-3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55</v>
      </c>
      <c r="D29" s="7">
        <v>25</v>
      </c>
      <c r="E29" s="8">
        <f t="shared" si="0"/>
        <v>4.6921921921921923E-3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59</v>
      </c>
      <c r="D30" s="7">
        <v>16</v>
      </c>
      <c r="E30" s="8">
        <f t="shared" si="0"/>
        <v>3.003003003003003E-3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145</v>
      </c>
      <c r="D31" s="7">
        <v>15</v>
      </c>
      <c r="E31" s="8">
        <f t="shared" si="0"/>
        <v>2.8153153153153152E-3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87</v>
      </c>
      <c r="D32" s="7">
        <v>9</v>
      </c>
      <c r="E32" s="8">
        <f t="shared" si="0"/>
        <v>1.6891891891891893E-3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81</v>
      </c>
      <c r="D33" s="7">
        <v>7</v>
      </c>
      <c r="E33" s="8">
        <f t="shared" si="0"/>
        <v>1.3138138138138139E-3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70</v>
      </c>
      <c r="D34" s="7">
        <v>5</v>
      </c>
      <c r="E34" s="8">
        <f t="shared" si="0"/>
        <v>9.3843843843843843E-4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58</v>
      </c>
      <c r="D35" s="7">
        <v>5</v>
      </c>
      <c r="E35" s="8">
        <f t="shared" si="0"/>
        <v>9.3843843843843843E-4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86</v>
      </c>
      <c r="D36" s="7">
        <v>3</v>
      </c>
      <c r="E36" s="8">
        <f t="shared" si="0"/>
        <v>5.6306306306306306E-4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51</v>
      </c>
      <c r="D37" s="7">
        <v>3</v>
      </c>
      <c r="E37" s="8">
        <f t="shared" si="0"/>
        <v>5.6306306306306306E-4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49</v>
      </c>
      <c r="D38" s="7">
        <v>3</v>
      </c>
      <c r="E38" s="8">
        <f t="shared" si="0"/>
        <v>5.6306306306306306E-4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56</v>
      </c>
      <c r="D39" s="7">
        <v>3</v>
      </c>
      <c r="E39" s="8">
        <f t="shared" si="0"/>
        <v>5.6306306306306306E-4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67</v>
      </c>
      <c r="D40" s="7">
        <v>2</v>
      </c>
      <c r="E40" s="8">
        <f t="shared" si="0"/>
        <v>3.7537537537537537E-4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147</v>
      </c>
      <c r="D41" s="7">
        <v>2</v>
      </c>
      <c r="E41" s="8">
        <f t="shared" si="0"/>
        <v>3.7537537537537537E-4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143</v>
      </c>
      <c r="D42" s="7">
        <v>1</v>
      </c>
      <c r="E42" s="8">
        <f t="shared" si="0"/>
        <v>1.8768768768768769E-4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71</v>
      </c>
      <c r="D43" s="7">
        <v>1</v>
      </c>
      <c r="E43" s="8">
        <f t="shared" si="0"/>
        <v>1.8768768768768769E-4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69</v>
      </c>
      <c r="D44" s="7">
        <v>1</v>
      </c>
      <c r="E44" s="8">
        <f t="shared" si="0"/>
        <v>1.8768768768768769E-4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101</v>
      </c>
      <c r="D45" s="7">
        <v>1</v>
      </c>
      <c r="E45" s="8">
        <f t="shared" si="0"/>
        <v>1.8768768768768769E-4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89</v>
      </c>
      <c r="D46" s="7">
        <v>1</v>
      </c>
      <c r="E46" s="8">
        <f t="shared" si="0"/>
        <v>1.8768768768768769E-4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52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146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66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68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192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189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191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26</v>
      </c>
      <c r="E55" s="8">
        <f t="shared" si="0"/>
        <v>4.8798798798798801E-3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5</v>
      </c>
      <c r="E56" s="8">
        <f t="shared" si="0"/>
        <v>9.3843843843843843E-4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5328</v>
      </c>
      <c r="E57" s="9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6">
    <sortState ref="B10:E56">
      <sortCondition descending="1" ref="D9:D26"/>
    </sortState>
  </autoFilter>
  <mergeCells count="4">
    <mergeCell ref="A5:K5"/>
    <mergeCell ref="A6:K6"/>
    <mergeCell ref="A7:K7"/>
    <mergeCell ref="B57:C57"/>
  </mergeCells>
  <conditionalFormatting sqref="E10:E57">
    <cfRule type="dataBar" priority="1247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{7863E642-CC59-4498-9093-FBDC172BBFE5}</x14:id>
        </ext>
      </extLst>
    </cfRule>
    <cfRule type="dataBar" priority="1247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{D3E866EF-BA00-423C-8BB0-6B4FA947C6BC}</x14:id>
        </ext>
      </extLst>
    </cfRule>
  </conditionalFormatting>
  <conditionalFormatting sqref="E10:E57">
    <cfRule type="dataBar" priority="124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{DD9055B9-A384-4FD8-B799-38436639B5A4}</x14:id>
        </ext>
      </extLst>
    </cfRule>
    <cfRule type="dataBar" priority="124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{83FC1A22-11A5-4477-95A9-6C2AF1082E80}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63E642-CC59-4498-9093-FBDC172BBF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E866EF-BA00-423C-8BB0-6B4FA947C6B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DD9055B9-A384-4FD8-B799-38436639B5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FC1A22-11A5-4477-95A9-6C2AF1082E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K58"/>
  <sheetViews>
    <sheetView topLeftCell="A43" workbookViewId="0">
      <selection activeCell="M52" sqref="M52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25">
      <c r="A6" s="66" t="s">
        <v>108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 x14ac:dyDescent="0.3">
      <c r="A7" s="70" t="str">
        <f>TITULOS!C8</f>
        <v xml:space="preserve"> ENERO-DICIEMBRE DE 2022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54</v>
      </c>
      <c r="D10" s="7">
        <v>553</v>
      </c>
      <c r="E10" s="8">
        <f t="shared" ref="E10:E56" si="0">D10/$D$57</f>
        <v>0.33719512195121953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405</v>
      </c>
      <c r="E11" s="8">
        <f t="shared" si="0"/>
        <v>0.24695121951219512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86</v>
      </c>
      <c r="D12" s="7">
        <v>192</v>
      </c>
      <c r="E12" s="8">
        <f t="shared" si="0"/>
        <v>0.11707317073170732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75</v>
      </c>
      <c r="D13" s="7">
        <v>82</v>
      </c>
      <c r="E13" s="8">
        <f t="shared" si="0"/>
        <v>0.05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73</v>
      </c>
      <c r="D14" s="7">
        <v>68</v>
      </c>
      <c r="E14" s="8">
        <f t="shared" si="0"/>
        <v>4.1463414634146344E-2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46</v>
      </c>
      <c r="D15" s="7">
        <v>41</v>
      </c>
      <c r="E15" s="8">
        <f t="shared" si="0"/>
        <v>2.5000000000000001E-2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50</v>
      </c>
      <c r="D16" s="7">
        <v>38</v>
      </c>
      <c r="E16" s="8">
        <f t="shared" si="0"/>
        <v>2.3170731707317073E-2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74</v>
      </c>
      <c r="D17" s="7">
        <v>31</v>
      </c>
      <c r="E17" s="8">
        <f t="shared" si="0"/>
        <v>1.8902439024390243E-2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185</v>
      </c>
      <c r="D18" s="7">
        <v>30</v>
      </c>
      <c r="E18" s="8">
        <f t="shared" si="0"/>
        <v>1.8292682926829267E-2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44</v>
      </c>
      <c r="D19" s="7">
        <v>30</v>
      </c>
      <c r="E19" s="8">
        <f t="shared" si="0"/>
        <v>1.8292682926829267E-2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43</v>
      </c>
      <c r="D20" s="7">
        <v>28</v>
      </c>
      <c r="E20" s="8">
        <f t="shared" si="0"/>
        <v>1.7073170731707318E-2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48</v>
      </c>
      <c r="D21" s="7">
        <v>22</v>
      </c>
      <c r="E21" s="8">
        <f t="shared" si="0"/>
        <v>1.3414634146341463E-2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87</v>
      </c>
      <c r="D22" s="7">
        <v>18</v>
      </c>
      <c r="E22" s="8">
        <f t="shared" si="0"/>
        <v>1.097560975609756E-2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99</v>
      </c>
      <c r="D23" s="7">
        <v>17</v>
      </c>
      <c r="E23" s="8">
        <f t="shared" si="0"/>
        <v>1.0365853658536586E-2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102</v>
      </c>
      <c r="D24" s="7">
        <v>15</v>
      </c>
      <c r="E24" s="8">
        <f t="shared" si="0"/>
        <v>9.1463414634146336E-3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145</v>
      </c>
      <c r="D25" s="7">
        <v>12</v>
      </c>
      <c r="E25" s="8">
        <f t="shared" si="0"/>
        <v>7.3170731707317077E-3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88</v>
      </c>
      <c r="D26" s="7">
        <v>11</v>
      </c>
      <c r="E26" s="8">
        <f t="shared" si="0"/>
        <v>6.7073170731707316E-3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142</v>
      </c>
      <c r="D27" s="7">
        <v>10</v>
      </c>
      <c r="E27" s="8">
        <f t="shared" si="0"/>
        <v>6.0975609756097563E-3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45</v>
      </c>
      <c r="D28" s="7">
        <v>8</v>
      </c>
      <c r="E28" s="8">
        <f t="shared" si="0"/>
        <v>4.8780487804878049E-3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81</v>
      </c>
      <c r="D29" s="7">
        <v>7</v>
      </c>
      <c r="E29" s="8">
        <f t="shared" si="0"/>
        <v>4.2682926829268296E-3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51</v>
      </c>
      <c r="D30" s="7">
        <v>6</v>
      </c>
      <c r="E30" s="8">
        <f t="shared" si="0"/>
        <v>3.6585365853658539E-3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49</v>
      </c>
      <c r="D31" s="7">
        <v>5</v>
      </c>
      <c r="E31" s="8">
        <f t="shared" si="0"/>
        <v>3.0487804878048782E-3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57</v>
      </c>
      <c r="D32" s="7">
        <v>1</v>
      </c>
      <c r="E32" s="8">
        <f t="shared" si="0"/>
        <v>6.0975609756097561E-4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59</v>
      </c>
      <c r="D33" s="7">
        <v>1</v>
      </c>
      <c r="E33" s="8">
        <f t="shared" si="0"/>
        <v>6.0975609756097561E-4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71</v>
      </c>
      <c r="D34" s="7">
        <v>1</v>
      </c>
      <c r="E34" s="8">
        <f t="shared" si="0"/>
        <v>6.0975609756097561E-4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146</v>
      </c>
      <c r="D35" s="7">
        <v>1</v>
      </c>
      <c r="E35" s="8">
        <f t="shared" si="0"/>
        <v>6.0975609756097561E-4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191</v>
      </c>
      <c r="D36" s="7">
        <v>1</v>
      </c>
      <c r="E36" s="8">
        <f t="shared" si="0"/>
        <v>6.0975609756097561E-4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143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69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55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47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70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76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58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147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52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144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101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66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68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192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>
        <v>45</v>
      </c>
      <c r="C54" s="6" t="s">
        <v>189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53</v>
      </c>
      <c r="D55" s="7">
        <v>6</v>
      </c>
      <c r="E55" s="8">
        <f t="shared" si="0"/>
        <v>3.6585365853658539E-3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20"/>
      <c r="B56" s="5"/>
      <c r="C56" s="6" t="s">
        <v>72</v>
      </c>
      <c r="D56" s="7">
        <v>0</v>
      </c>
      <c r="E56" s="8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71" t="s">
        <v>2</v>
      </c>
      <c r="C57" s="72"/>
      <c r="D57" s="10">
        <f>SUM(D10:D56)</f>
        <v>1640</v>
      </c>
      <c r="E57" s="9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21" t="s">
        <v>84</v>
      </c>
      <c r="C58" s="22"/>
      <c r="D58" s="1"/>
      <c r="E58" s="1"/>
      <c r="F58" s="1"/>
      <c r="G58" s="1"/>
      <c r="H58" s="1"/>
      <c r="I58" s="1"/>
      <c r="J58" s="1"/>
      <c r="K58" s="1"/>
    </row>
  </sheetData>
  <autoFilter ref="B9:E23">
    <sortState ref="B10:E56">
      <sortCondition descending="1" ref="D9:D23"/>
    </sortState>
  </autoFilter>
  <mergeCells count="4">
    <mergeCell ref="A5:K5"/>
    <mergeCell ref="A6:K6"/>
    <mergeCell ref="A7:K7"/>
    <mergeCell ref="B57:C57"/>
  </mergeCells>
  <conditionalFormatting sqref="E10:E57">
    <cfRule type="dataBar" priority="1248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{8F9D4B86-66CA-450B-AC70-4987598747AF}</x14:id>
        </ext>
      </extLst>
    </cfRule>
    <cfRule type="dataBar" priority="1248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{6E0674B3-AD6F-456D-BC7B-D45E11562186}</x14:id>
        </ext>
      </extLst>
    </cfRule>
  </conditionalFormatting>
  <conditionalFormatting sqref="E10:E57">
    <cfRule type="dataBar" priority="124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{61996E56-F0FA-4125-940E-650334B7D022}</x14:id>
        </ext>
      </extLst>
    </cfRule>
    <cfRule type="dataBar" priority="124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{18AE1538-F4A5-45C0-AEA5-28D56BA791E4}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9D4B86-66CA-450B-AC70-4987598747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0674B3-AD6F-456D-BC7B-D45E115621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61996E56-F0FA-4125-940E-650334B7D0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AE1538-F4A5-45C0-AEA5-28D56BA791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TITULOS</vt:lpstr>
      <vt:lpstr>CONTENEDOR I</vt:lpstr>
      <vt:lpstr>CONTENEDOR II</vt:lpstr>
      <vt:lpstr>FISCALIAS</vt:lpstr>
      <vt:lpstr>RD</vt:lpstr>
      <vt:lpstr>AZUA</vt:lpstr>
      <vt:lpstr>BAHORUCO</vt:lpstr>
      <vt:lpstr>BARAHONA</vt:lpstr>
      <vt:lpstr>CONSTANZA</vt:lpstr>
      <vt:lpstr>DAJABÓN</vt:lpstr>
      <vt:lpstr>DISTRITO NACIONAL</vt:lpstr>
      <vt:lpstr>EL SEIBO</vt:lpstr>
      <vt:lpstr>ELÍAS PIÑA</vt:lpstr>
      <vt:lpstr>ESPAILLAT</vt:lpstr>
      <vt:lpstr>HATO MAYOR</vt:lpstr>
      <vt:lpstr>HERMANAS MIRABAL</vt:lpstr>
      <vt:lpstr>INDEPENDENCIA</vt:lpstr>
      <vt:lpstr>LA ALTAGRACIA</vt:lpstr>
      <vt:lpstr>LA ROMANA</vt:lpstr>
      <vt:lpstr>LA VEGA</vt:lpstr>
      <vt:lpstr>LAS MATAS DE FARFÁN</vt:lpstr>
      <vt:lpstr>MARIA TRINIDAD SÁNCHEZ</vt:lpstr>
      <vt:lpstr>MONSEÑOR NOUEL</vt:lpstr>
      <vt:lpstr>MONTECRISTI</vt:lpstr>
      <vt:lpstr>MONTE PLATA</vt:lpstr>
      <vt:lpstr>PEDERNALES</vt:lpstr>
      <vt:lpstr>PERAVIA</vt:lpstr>
      <vt:lpstr>PUERTO PLATA</vt:lpstr>
      <vt:lpstr>SAMANÁ</vt:lpstr>
      <vt:lpstr>SAN CRISTÓBAL</vt:lpstr>
      <vt:lpstr>SAN FRANCISCO DE MACORÍS</vt:lpstr>
      <vt:lpstr>SAN JOSÉ DE OCOA </vt:lpstr>
      <vt:lpstr>SAN JUAN DE LA MAGUANA</vt:lpstr>
      <vt:lpstr>SAN PEDRO DE MACORÍS</vt:lpstr>
      <vt:lpstr>SÁNCHEZ RAMÍREZ</vt:lpstr>
      <vt:lpstr>SANTIAGO</vt:lpstr>
      <vt:lpstr>SANTIAGO RODRIGUEZ</vt:lpstr>
      <vt:lpstr>SANTO DOMINGO ESTE</vt:lpstr>
      <vt:lpstr>SANTO DOMINGO OESTE</vt:lpstr>
      <vt:lpstr>VALVERDE</vt:lpstr>
      <vt:lpstr>VILLA ALTAGRACIA</vt:lpstr>
      <vt:lpstr>DJ BARAHONA</vt:lpstr>
      <vt:lpstr>DJ DISTRITO NACIONAL</vt:lpstr>
      <vt:lpstr>DJ LA VEGA</vt:lpstr>
      <vt:lpstr>DJ MONTECRISTI</vt:lpstr>
      <vt:lpstr>DJ SAN CRISTOBAL</vt:lpstr>
      <vt:lpstr>DJ PUERTO PLATA</vt:lpstr>
      <vt:lpstr>DJ SANTO DOMINGO</vt:lpstr>
      <vt:lpstr>DJ SAN JUAN DE LA MAGUANA</vt:lpstr>
      <vt:lpstr>DJ SAN FRANCISCO DE MACORÍS</vt:lpstr>
      <vt:lpstr>DJ SAN PEDRO DE MACORÍS</vt:lpstr>
      <vt:lpstr>DJ SANTIAGO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Munoz Paulino</dc:creator>
  <cp:lastModifiedBy>Jonathan Munoz Paulino</cp:lastModifiedBy>
  <cp:lastPrinted>2023-01-18T13:13:02Z</cp:lastPrinted>
  <dcterms:created xsi:type="dcterms:W3CDTF">2016-05-25T12:45:00Z</dcterms:created>
  <dcterms:modified xsi:type="dcterms:W3CDTF">2023-01-18T16:53:07Z</dcterms:modified>
</cp:coreProperties>
</file>