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dira.vasquez\Desktop\"/>
    </mc:Choice>
  </mc:AlternateContent>
  <bookViews>
    <workbookView xWindow="0" yWindow="0" windowWidth="17205" windowHeight="12000"/>
  </bookViews>
  <sheets>
    <sheet name="Presupuesto" sheetId="1" r:id="rId1"/>
  </sheets>
  <definedNames>
    <definedName name="_xlnm.Print_Area" localSheetId="0">Presupuesto!$A$1:$G$101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F62" i="1"/>
  <c r="F61" i="1"/>
  <c r="F60" i="1"/>
  <c r="F59" i="1"/>
  <c r="F58" i="1"/>
  <c r="F57" i="1"/>
  <c r="F56" i="1"/>
  <c r="F55" i="1"/>
  <c r="F54" i="1"/>
  <c r="F53" i="1"/>
  <c r="F52" i="1"/>
  <c r="G63" i="1" s="1"/>
  <c r="A52" i="1"/>
  <c r="A53" i="1" s="1"/>
  <c r="A54" i="1" s="1"/>
  <c r="A55" i="1" s="1"/>
  <c r="A56" i="1" s="1"/>
  <c r="A57" i="1" s="1"/>
  <c r="A58" i="1" s="1"/>
  <c r="A59" i="1" l="1"/>
  <c r="A60" i="1" s="1"/>
  <c r="A61" i="1" s="1"/>
  <c r="A62" i="1" s="1"/>
  <c r="A63" i="1" s="1"/>
  <c r="F71" i="1" l="1"/>
  <c r="F70" i="1"/>
  <c r="F69" i="1"/>
  <c r="F68" i="1"/>
  <c r="A68" i="1"/>
  <c r="A71" i="1" s="1"/>
  <c r="F66" i="1"/>
  <c r="F65" i="1"/>
  <c r="G66" i="1" s="1"/>
  <c r="A65" i="1"/>
  <c r="A66" i="1" s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F32" i="1"/>
  <c r="G32" i="1" s="1"/>
  <c r="A32" i="1"/>
  <c r="F30" i="1"/>
  <c r="F29" i="1"/>
  <c r="F28" i="1"/>
  <c r="F27" i="1"/>
  <c r="F26" i="1"/>
  <c r="A26" i="1"/>
  <c r="A27" i="1" s="1"/>
  <c r="A28" i="1" s="1"/>
  <c r="A29" i="1" s="1"/>
  <c r="A30" i="1" s="1"/>
  <c r="F24" i="1"/>
  <c r="F23" i="1"/>
  <c r="A23" i="1"/>
  <c r="A24" i="1" s="1"/>
  <c r="F21" i="1"/>
  <c r="F20" i="1"/>
  <c r="F19" i="1"/>
  <c r="F18" i="1"/>
  <c r="F17" i="1"/>
  <c r="F16" i="1"/>
  <c r="F15" i="1"/>
  <c r="A15" i="1"/>
  <c r="A16" i="1" s="1"/>
  <c r="A17" i="1" s="1"/>
  <c r="A18" i="1" s="1"/>
  <c r="A19" i="1" s="1"/>
  <c r="A20" i="1" s="1"/>
  <c r="A21" i="1" s="1"/>
  <c r="G24" i="1" l="1"/>
  <c r="G71" i="1"/>
  <c r="G21" i="1"/>
  <c r="G50" i="1"/>
  <c r="G30" i="1"/>
  <c r="A69" i="1"/>
  <c r="A70" i="1" s="1"/>
  <c r="G73" i="1" l="1"/>
  <c r="F77" i="1"/>
  <c r="F76" i="1"/>
  <c r="F79" i="1" l="1"/>
  <c r="F83" i="1"/>
  <c r="F80" i="1"/>
  <c r="F81" i="1"/>
  <c r="F82" i="1"/>
  <c r="F78" i="1"/>
  <c r="G83" i="1" l="1"/>
  <c r="G85" i="1" s="1"/>
</calcChain>
</file>

<file path=xl/sharedStrings.xml><?xml version="1.0" encoding="utf-8"?>
<sst xmlns="http://schemas.openxmlformats.org/spreadsheetml/2006/main" count="141" uniqueCount="97">
  <si>
    <t xml:space="preserve">                                 PROCURADURIA GENERAL DE LA REPUBLICA</t>
  </si>
  <si>
    <t xml:space="preserve">                                             DEPARTAMENTO DE INGENIERIA Y ARQUITECTURA</t>
  </si>
  <si>
    <t xml:space="preserve">     LOCALIZACION : DISTRITO NACIONAL </t>
  </si>
  <si>
    <t>No.</t>
  </si>
  <si>
    <t>Descripción</t>
  </si>
  <si>
    <t xml:space="preserve">Cantidad </t>
  </si>
  <si>
    <t>UD</t>
  </si>
  <si>
    <t>C. U.                       RD$</t>
  </si>
  <si>
    <t>Valor                  RD$</t>
  </si>
  <si>
    <t>Sub - Total                           RD$</t>
  </si>
  <si>
    <t>SEGUNDO NIVEL</t>
  </si>
  <si>
    <t>PRELIMINARES:</t>
  </si>
  <si>
    <t>Desmonte puerta en madera.</t>
  </si>
  <si>
    <t xml:space="preserve">UD </t>
  </si>
  <si>
    <t>Desmonte puerta comercial doble en vidrio y aluminio.</t>
  </si>
  <si>
    <t>Desmonte de paño fijo en vidrio</t>
  </si>
  <si>
    <t>Demolición y desmantelación en Cocina completa, (incluye meseta en marmolite, gabinetes, fregadero con llave, etc.)</t>
  </si>
  <si>
    <t>PA</t>
  </si>
  <si>
    <t>Desmantelación en tramerias</t>
  </si>
  <si>
    <t>Demolición muros de sheetrock.</t>
  </si>
  <si>
    <t>M2</t>
  </si>
  <si>
    <t>Bote de escombros.</t>
  </si>
  <si>
    <t>MUROS</t>
  </si>
  <si>
    <t>Sheetrock doble cara</t>
  </si>
  <si>
    <t>Denglass doble cara</t>
  </si>
  <si>
    <t>PUERTAS:</t>
  </si>
  <si>
    <t>PN1 Puerta comercial doble en vidrio y aluminio, batiente  2.00 mts * 2.35 mts, Incluye llavín e instalación.</t>
  </si>
  <si>
    <t>PN2 Puerta en vidrio flotante con frost, 0.90 mts * 2.10 mts.</t>
  </si>
  <si>
    <t>PN3 Puerta polimetal color blanca 0.75 mts * 2.08 mts, Incluye llavín e instalación.</t>
  </si>
  <si>
    <t>PN3 Puerta polimetal color blanca 0.86 mts * 2.10 mts, Incluye llavín e instalación.</t>
  </si>
  <si>
    <t>PN3 Puerta polimetal color blanca 0.60 mts * 1.70 mts, Incluye llavín e instalación.</t>
  </si>
  <si>
    <t>INSTALACIONES SANITARIAS</t>
  </si>
  <si>
    <t>Fregadero simple incluye mezcladora</t>
  </si>
  <si>
    <t xml:space="preserve">INSTALACIONES ELECTRICAS </t>
  </si>
  <si>
    <t>Alambre THHN#12</t>
  </si>
  <si>
    <t>pie</t>
  </si>
  <si>
    <t>Lámpara 2x2 Led de superficie ( con una canaleta de 1/2)</t>
  </si>
  <si>
    <t>Interruptor sencillo bticino modus</t>
  </si>
  <si>
    <t>Interruptor doble bticino modus</t>
  </si>
  <si>
    <t>Tomacorriente 120V bticino modus</t>
  </si>
  <si>
    <t>Caja rectangular 2x4</t>
  </si>
  <si>
    <t>Lámpara ojo de buey  Led de 0.22 de diámetro</t>
  </si>
  <si>
    <t>Tapa ciega octogonal</t>
  </si>
  <si>
    <t>Tapa ciega rectangular plástica bticino</t>
  </si>
  <si>
    <t>Suministro e instalación de AA de 12,000 BTU split inverter Seer 20, con base de metal para condensador,drenaje en tubería PVC Ø3/4 insulada, bomba de drenaje, kit de tubería de cobre adicional con alimentación eléctrica 2THHN#10 y 1THHN#12 en tubería EMTØ3/4 (Recepción, personal administrativo)</t>
  </si>
  <si>
    <r>
      <t>Suministro e instalación de AA de 12,000 BTU split inverter Seer 20, con base de metal para condensador, drenaje en tubería PVC Ø3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insulada y alimentación eléctrica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con 2THHN#10 y 1THHN#12 en tubería EMTØ3/4 (Magistrado encargado)</t>
    </r>
  </si>
  <si>
    <r>
      <t>Suministro e instalación de AA de 18,000 BTU split inverter Seer 20, con base de metal para condensador, drenaje en tubería PVC Ø3/4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insulada, bomba de drenaje, kit de tuberia de cobre adicional con alimentación eléctrica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con 2THHN#10 y 1THHN#12 en tubería EMTØ3/4 (Fiscales y abogados ayudantes)</t>
    </r>
  </si>
  <si>
    <t>Breaker de 20 A/2 GE</t>
  </si>
  <si>
    <t>Tuberia EMT Ø 1/2</t>
  </si>
  <si>
    <t>Tape de vinyl 3M + 33 super</t>
  </si>
  <si>
    <t>PINTURA:</t>
  </si>
  <si>
    <t>Semi-gloss en muros interiores</t>
  </si>
  <si>
    <t>Pintura en techo</t>
  </si>
  <si>
    <t>MISCELANEOS:</t>
  </si>
  <si>
    <t>Gabinete de pared en pino tratado</t>
  </si>
  <si>
    <t>PL</t>
  </si>
  <si>
    <t>Gabinete de piso en pino tratado</t>
  </si>
  <si>
    <t>Tope de Ganito natural</t>
  </si>
  <si>
    <t>ML</t>
  </si>
  <si>
    <t>Limpieza en aparatos sanitarios</t>
  </si>
  <si>
    <t>SUB TOTAL GENERAL</t>
  </si>
  <si>
    <t>GASTOS INDIRECTOS:</t>
  </si>
  <si>
    <t>Dirección Técnica (10%)</t>
  </si>
  <si>
    <t>Seguros y Fianzas (4.5%)</t>
  </si>
  <si>
    <t>Gastos Administrativos (3.0%)</t>
  </si>
  <si>
    <t>Transporte ( 1.50%)</t>
  </si>
  <si>
    <t>Imprevisto ( 10.00%)</t>
  </si>
  <si>
    <t>Codia- (decreto No. 319-88d/f 25 agosto-1988)(0.1%)</t>
  </si>
  <si>
    <t>Itbis de Honorarios -(Norma 07-07 de la DGII (1.8%)</t>
  </si>
  <si>
    <t xml:space="preserve">Fondo de pensiones y jubilaciones obreros de la construcción (1%),ley 6/86 </t>
  </si>
  <si>
    <t>TOTAL GENERAL</t>
  </si>
  <si>
    <t xml:space="preserve">NOTAS:  </t>
  </si>
  <si>
    <t xml:space="preserve">      1.-  LA   PARTIDA IMPREVISTOS SOLO PODRA SER USADA CON PREVIA JUSTIFICACION Y SOLO CON  </t>
  </si>
  <si>
    <t>AUTORIZACION DE LA PROCURADORA GENERAL DE LA REPUBLICA.</t>
  </si>
  <si>
    <t xml:space="preserve">      2-  LA PARTIDA DE SEGUROS Y FIANZAS, SERA PAGADA CONTRA FACTURAS.</t>
  </si>
  <si>
    <t xml:space="preserve">      3-  ESTE PRESUPUESTO SE ELABORO EN BASE A PLANOS Y  LEVANTAMIENTOS REALIZADOS POR </t>
  </si>
  <si>
    <t>TECNICOS DEL DEPARTAMENTO.</t>
  </si>
  <si>
    <t>PREPARADO POR:</t>
  </si>
  <si>
    <t>REVISADO POR:</t>
  </si>
  <si>
    <t>APROBADO POR:</t>
  </si>
  <si>
    <t xml:space="preserve">     READECUACION DE ESPACIOS PROCURADURIA ESPECIALIZADA DE LA SALUD, LOCAL  2DO. NIVEL PLAZA  FERNANDEZ.                                                                      </t>
  </si>
  <si>
    <t>Desmantelación Eléctrica existente</t>
  </si>
  <si>
    <t>Mano de Obra eléctrica de instalaciones</t>
  </si>
  <si>
    <t xml:space="preserve">        FECHA: </t>
  </si>
  <si>
    <t>DATA:</t>
  </si>
  <si>
    <t>Puntos Completos</t>
  </si>
  <si>
    <t>Patch Panels 24 Puertos 1U</t>
  </si>
  <si>
    <t>Organizadores Horizontales 1U</t>
  </si>
  <si>
    <t>UPS 1kva</t>
  </si>
  <si>
    <t>Gabinete 6U</t>
  </si>
  <si>
    <t>Patch Cord 7 Pies</t>
  </si>
  <si>
    <t>Patch Cord 1 Pies</t>
  </si>
  <si>
    <t>Cajas de Cable 1000 pies</t>
  </si>
  <si>
    <t>Switch Gigabit 24p POE</t>
  </si>
  <si>
    <t>Face Plate 1 Puerto</t>
  </si>
  <si>
    <t>Jack Cat 6</t>
  </si>
  <si>
    <t>Canalizacion del cableado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</si>
</sst>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RD$&quot;#,##0.00\ ;&quot;(RD$&quot;#,##0.00\)"/>
    <numFmt numFmtId="165" formatCode="_(* #,##0.00_);_(* \(#,##0.00\);_(* \-??_);_(@_)"/>
    <numFmt numFmtId="166" formatCode="&quot;RD$&quot;#,##0.00"/>
    <numFmt numFmtId="167" formatCode="#,##0.0000"/>
    <numFmt numFmtId="168" formatCode="&quot;RD$&quot;#,##0.00;[Red]&quot;RD$&quot;#,##0.00"/>
    <numFmt numFmtId="169" formatCode="#,##0.00;\-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b/>
      <sz val="13"/>
      <color indexed="8"/>
      <name val="Calibri"/>
      <family val="2"/>
      <scheme val="minor"/>
    </font>
    <font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4"/>
      <name val="Calibri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</patternFill>
    </fill>
  </fills>
  <borders count="4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auto="1"/>
      </right>
      <top style="double">
        <color indexed="64"/>
      </top>
      <bottom/>
      <diagonal/>
    </border>
    <border>
      <left style="double">
        <color auto="1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auto="1"/>
      </right>
      <top style="double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auto="1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double">
        <color indexed="8"/>
      </bottom>
      <diagonal/>
    </border>
    <border>
      <left style="double">
        <color auto="1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auto="1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auto="1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5" fontId="3" fillId="0" borderId="0" applyFill="0" applyBorder="0" applyAlignment="0" applyProtection="0"/>
    <xf numFmtId="0" fontId="1" fillId="0" borderId="0"/>
  </cellStyleXfs>
  <cellXfs count="175">
    <xf numFmtId="0" fontId="0" fillId="0" borderId="0" xfId="0"/>
    <xf numFmtId="0" fontId="4" fillId="0" borderId="0" xfId="2" applyFont="1" applyBorder="1"/>
    <xf numFmtId="2" fontId="2" fillId="2" borderId="4" xfId="1" applyNumberFormat="1" applyFont="1" applyFill="1" applyBorder="1" applyAlignment="1">
      <alignment horizontal="right" vertical="top"/>
    </xf>
    <xf numFmtId="2" fontId="7" fillId="3" borderId="4" xfId="1" applyNumberFormat="1" applyFont="1" applyFill="1" applyBorder="1" applyAlignment="1">
      <alignment horizontal="right" vertical="center" wrapText="1"/>
    </xf>
    <xf numFmtId="0" fontId="7" fillId="3" borderId="0" xfId="1" applyFont="1" applyFill="1" applyBorder="1" applyAlignment="1">
      <alignment vertical="center"/>
    </xf>
    <xf numFmtId="4" fontId="7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4" fontId="8" fillId="3" borderId="5" xfId="1" applyNumberFormat="1" applyFont="1" applyFill="1" applyBorder="1" applyAlignment="1">
      <alignment horizontal="center" vertical="center"/>
    </xf>
    <xf numFmtId="2" fontId="7" fillId="4" borderId="4" xfId="1" applyNumberFormat="1" applyFont="1" applyFill="1" applyBorder="1" applyAlignment="1">
      <alignment horizontal="right" vertical="center" wrapText="1"/>
    </xf>
    <xf numFmtId="0" fontId="7" fillId="4" borderId="0" xfId="1" applyFont="1" applyFill="1" applyBorder="1" applyAlignment="1">
      <alignment vertical="center"/>
    </xf>
    <xf numFmtId="4" fontId="7" fillId="4" borderId="0" xfId="1" applyNumberFormat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4" fontId="8" fillId="4" borderId="5" xfId="1" applyNumberFormat="1" applyFont="1" applyFill="1" applyBorder="1" applyAlignment="1">
      <alignment horizontal="center" vertical="center"/>
    </xf>
    <xf numFmtId="2" fontId="9" fillId="5" borderId="4" xfId="1" applyNumberFormat="1" applyFont="1" applyFill="1" applyBorder="1" applyAlignment="1">
      <alignment horizontal="right" vertical="top" wrapText="1"/>
    </xf>
    <xf numFmtId="0" fontId="10" fillId="2" borderId="0" xfId="1" applyFont="1" applyFill="1" applyBorder="1" applyAlignment="1">
      <alignment horizontal="left" vertical="center"/>
    </xf>
    <xf numFmtId="0" fontId="11" fillId="5" borderId="0" xfId="1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/>
    </xf>
    <xf numFmtId="0" fontId="12" fillId="0" borderId="0" xfId="2" applyFont="1" applyBorder="1"/>
    <xf numFmtId="2" fontId="13" fillId="4" borderId="9" xfId="1" applyNumberFormat="1" applyFont="1" applyFill="1" applyBorder="1" applyAlignment="1">
      <alignment horizontal="right" vertical="center" wrapText="1"/>
    </xf>
    <xf numFmtId="0" fontId="13" fillId="4" borderId="10" xfId="1" applyFont="1" applyFill="1" applyBorder="1" applyAlignment="1">
      <alignment horizontal="center" vertical="center"/>
    </xf>
    <xf numFmtId="4" fontId="13" fillId="4" borderId="10" xfId="1" applyNumberFormat="1" applyFont="1" applyFill="1" applyBorder="1" applyAlignment="1">
      <alignment horizontal="center" vertical="center"/>
    </xf>
    <xf numFmtId="4" fontId="13" fillId="4" borderId="10" xfId="1" applyNumberFormat="1" applyFont="1" applyFill="1" applyBorder="1" applyAlignment="1">
      <alignment horizontal="center" vertical="center" wrapText="1"/>
    </xf>
    <xf numFmtId="4" fontId="13" fillId="4" borderId="11" xfId="1" applyNumberFormat="1" applyFont="1" applyFill="1" applyBorder="1" applyAlignment="1">
      <alignment horizontal="center" vertical="center" wrapText="1"/>
    </xf>
    <xf numFmtId="0" fontId="14" fillId="6" borderId="12" xfId="2" applyFont="1" applyFill="1" applyBorder="1" applyAlignment="1">
      <alignment wrapText="1"/>
    </xf>
    <xf numFmtId="0" fontId="14" fillId="6" borderId="13" xfId="2" applyFont="1" applyFill="1" applyBorder="1" applyAlignment="1">
      <alignment wrapText="1"/>
    </xf>
    <xf numFmtId="0" fontId="14" fillId="6" borderId="14" xfId="2" applyFont="1" applyFill="1" applyBorder="1" applyAlignment="1">
      <alignment wrapText="1"/>
    </xf>
    <xf numFmtId="0" fontId="14" fillId="6" borderId="15" xfId="2" applyFont="1" applyFill="1" applyBorder="1" applyAlignment="1">
      <alignment wrapText="1"/>
    </xf>
    <xf numFmtId="0" fontId="7" fillId="3" borderId="0" xfId="2" applyFont="1" applyFill="1" applyBorder="1" applyAlignment="1">
      <alignment vertical="center"/>
    </xf>
    <xf numFmtId="0" fontId="14" fillId="6" borderId="16" xfId="2" applyFont="1" applyFill="1" applyBorder="1" applyAlignment="1">
      <alignment wrapText="1"/>
    </xf>
    <xf numFmtId="0" fontId="14" fillId="7" borderId="17" xfId="2" applyFont="1" applyFill="1" applyBorder="1" applyAlignment="1">
      <alignment wrapText="1"/>
    </xf>
    <xf numFmtId="0" fontId="14" fillId="6" borderId="18" xfId="2" applyFont="1" applyFill="1" applyBorder="1" applyAlignment="1">
      <alignment wrapText="1"/>
    </xf>
    <xf numFmtId="0" fontId="14" fillId="6" borderId="19" xfId="2" applyFont="1" applyFill="1" applyBorder="1" applyAlignment="1">
      <alignment wrapText="1"/>
    </xf>
    <xf numFmtId="0" fontId="14" fillId="0" borderId="16" xfId="2" applyFont="1" applyFill="1" applyBorder="1" applyAlignment="1">
      <alignment wrapText="1"/>
    </xf>
    <xf numFmtId="0" fontId="14" fillId="0" borderId="18" xfId="2" applyFont="1" applyFill="1" applyBorder="1" applyAlignment="1">
      <alignment wrapText="1"/>
    </xf>
    <xf numFmtId="0" fontId="14" fillId="0" borderId="19" xfId="2" applyFont="1" applyFill="1" applyBorder="1" applyAlignment="1">
      <alignment wrapText="1"/>
    </xf>
    <xf numFmtId="0" fontId="7" fillId="0" borderId="0" xfId="2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 wrapText="1"/>
    </xf>
    <xf numFmtId="0" fontId="14" fillId="0" borderId="17" xfId="2" applyFont="1" applyFill="1" applyBorder="1" applyAlignment="1">
      <alignment vertical="center"/>
    </xf>
    <xf numFmtId="0" fontId="4" fillId="0" borderId="17" xfId="2" applyFont="1" applyFill="1" applyBorder="1" applyAlignment="1">
      <alignment horizontal="center" vertical="center"/>
    </xf>
    <xf numFmtId="2" fontId="4" fillId="0" borderId="17" xfId="2" applyNumberFormat="1" applyFont="1" applyFill="1" applyBorder="1" applyAlignment="1">
      <alignment horizontal="center" vertical="center"/>
    </xf>
    <xf numFmtId="4" fontId="4" fillId="0" borderId="17" xfId="2" applyNumberFormat="1" applyFont="1" applyFill="1" applyBorder="1" applyAlignment="1">
      <alignment horizontal="center" vertical="center"/>
    </xf>
    <xf numFmtId="4" fontId="14" fillId="0" borderId="17" xfId="2" applyNumberFormat="1" applyFont="1" applyFill="1" applyBorder="1" applyAlignment="1">
      <alignment horizontal="center" vertical="center"/>
    </xf>
    <xf numFmtId="164" fontId="14" fillId="0" borderId="21" xfId="2" applyNumberFormat="1" applyFont="1" applyFill="1" applyBorder="1" applyAlignment="1">
      <alignment horizontal="center" vertical="center"/>
    </xf>
    <xf numFmtId="2" fontId="4" fillId="0" borderId="20" xfId="2" applyNumberFormat="1" applyFont="1" applyFill="1" applyBorder="1" applyAlignment="1">
      <alignment vertical="center"/>
    </xf>
    <xf numFmtId="0" fontId="4" fillId="0" borderId="17" xfId="2" applyFont="1" applyFill="1" applyBorder="1" applyAlignment="1">
      <alignment vertical="center"/>
    </xf>
    <xf numFmtId="4" fontId="14" fillId="0" borderId="21" xfId="2" applyNumberFormat="1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vertical="center" wrapText="1"/>
    </xf>
    <xf numFmtId="2" fontId="14" fillId="0" borderId="20" xfId="2" applyNumberFormat="1" applyFont="1" applyFill="1" applyBorder="1" applyAlignment="1">
      <alignment vertical="center"/>
    </xf>
    <xf numFmtId="0" fontId="14" fillId="0" borderId="17" xfId="2" applyFont="1" applyFill="1" applyBorder="1" applyAlignment="1">
      <alignment vertical="center" wrapText="1"/>
    </xf>
    <xf numFmtId="2" fontId="4" fillId="0" borderId="17" xfId="2" applyNumberFormat="1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4" fontId="4" fillId="0" borderId="17" xfId="2" applyNumberFormat="1" applyFont="1" applyFill="1" applyBorder="1" applyAlignment="1">
      <alignment horizontal="center" vertical="center" wrapText="1"/>
    </xf>
    <xf numFmtId="4" fontId="4" fillId="0" borderId="17" xfId="3" applyNumberFormat="1" applyFont="1" applyFill="1" applyBorder="1" applyAlignment="1" applyProtection="1">
      <alignment horizontal="center" vertical="center" wrapText="1"/>
    </xf>
    <xf numFmtId="4" fontId="14" fillId="0" borderId="21" xfId="2" applyNumberFormat="1" applyFont="1" applyFill="1" applyBorder="1" applyAlignment="1">
      <alignment horizontal="center" vertical="center" wrapText="1"/>
    </xf>
    <xf numFmtId="4" fontId="4" fillId="0" borderId="17" xfId="3" applyNumberFormat="1" applyFont="1" applyFill="1" applyBorder="1" applyAlignment="1" applyProtection="1">
      <alignment horizontal="center" vertical="center"/>
    </xf>
    <xf numFmtId="0" fontId="7" fillId="8" borderId="0" xfId="2" applyFont="1" applyFill="1" applyBorder="1" applyAlignment="1">
      <alignment vertical="center"/>
    </xf>
    <xf numFmtId="0" fontId="4" fillId="0" borderId="17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vertical="center"/>
    </xf>
    <xf numFmtId="0" fontId="4" fillId="0" borderId="18" xfId="2" applyFont="1" applyFill="1" applyBorder="1" applyAlignment="1">
      <alignment horizontal="left" vertical="center" wrapText="1"/>
    </xf>
    <xf numFmtId="4" fontId="4" fillId="0" borderId="18" xfId="2" applyNumberFormat="1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4" fontId="4" fillId="0" borderId="18" xfId="2" applyNumberFormat="1" applyFont="1" applyFill="1" applyBorder="1" applyAlignment="1">
      <alignment horizontal="center" vertical="center" wrapText="1"/>
    </xf>
    <xf numFmtId="4" fontId="14" fillId="0" borderId="19" xfId="2" applyNumberFormat="1" applyFont="1" applyFill="1" applyBorder="1" applyAlignment="1">
      <alignment horizontal="center" vertical="center" wrapText="1"/>
    </xf>
    <xf numFmtId="0" fontId="4" fillId="2" borderId="17" xfId="4" applyFont="1" applyFill="1" applyBorder="1" applyAlignment="1">
      <alignment vertical="center" wrapText="1"/>
    </xf>
    <xf numFmtId="0" fontId="3" fillId="0" borderId="22" xfId="2" applyFill="1" applyBorder="1" applyAlignment="1">
      <alignment vertical="center"/>
    </xf>
    <xf numFmtId="0" fontId="3" fillId="0" borderId="23" xfId="2" applyFill="1" applyBorder="1" applyAlignment="1">
      <alignment vertical="center"/>
    </xf>
    <xf numFmtId="0" fontId="3" fillId="0" borderId="24" xfId="2" applyFill="1" applyBorder="1" applyAlignment="1">
      <alignment vertical="center"/>
    </xf>
    <xf numFmtId="166" fontId="16" fillId="0" borderId="25" xfId="2" applyNumberFormat="1" applyFont="1" applyFill="1" applyBorder="1" applyAlignment="1">
      <alignment vertical="center"/>
    </xf>
    <xf numFmtId="2" fontId="3" fillId="0" borderId="26" xfId="2" applyNumberFormat="1" applyFill="1" applyBorder="1" applyAlignment="1">
      <alignment vertical="center"/>
    </xf>
    <xf numFmtId="0" fontId="14" fillId="3" borderId="27" xfId="2" applyFont="1" applyFill="1" applyBorder="1" applyAlignment="1">
      <alignment vertical="center"/>
    </xf>
    <xf numFmtId="0" fontId="3" fillId="0" borderId="27" xfId="2" applyFill="1" applyBorder="1" applyAlignment="1">
      <alignment vertical="center"/>
    </xf>
    <xf numFmtId="164" fontId="14" fillId="5" borderId="28" xfId="2" applyNumberFormat="1" applyFont="1" applyFill="1" applyBorder="1" applyAlignment="1">
      <alignment horizontal="center" vertical="center"/>
    </xf>
    <xf numFmtId="2" fontId="4" fillId="2" borderId="16" xfId="2" applyNumberFormat="1" applyFont="1" applyFill="1" applyBorder="1" applyAlignment="1">
      <alignment horizontal="right" vertical="center" wrapText="1"/>
    </xf>
    <xf numFmtId="0" fontId="4" fillId="2" borderId="18" xfId="2" applyFont="1" applyFill="1" applyBorder="1" applyAlignment="1">
      <alignment vertical="center"/>
    </xf>
    <xf numFmtId="4" fontId="4" fillId="2" borderId="18" xfId="2" applyNumberFormat="1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center" vertical="center"/>
    </xf>
    <xf numFmtId="167" fontId="4" fillId="2" borderId="18" xfId="2" applyNumberFormat="1" applyFont="1" applyFill="1" applyBorder="1" applyAlignment="1">
      <alignment horizontal="center" vertical="center"/>
    </xf>
    <xf numFmtId="168" fontId="17" fillId="3" borderId="19" xfId="2" applyNumberFormat="1" applyFont="1" applyFill="1" applyBorder="1" applyAlignment="1">
      <alignment horizontal="center" vertical="center" wrapText="1"/>
    </xf>
    <xf numFmtId="2" fontId="4" fillId="2" borderId="20" xfId="2" applyNumberFormat="1" applyFont="1" applyFill="1" applyBorder="1" applyAlignment="1">
      <alignment horizontal="right" vertical="center" wrapText="1"/>
    </xf>
    <xf numFmtId="0" fontId="17" fillId="9" borderId="17" xfId="2" applyFont="1" applyFill="1" applyBorder="1" applyAlignment="1">
      <alignment horizontal="left" vertical="center" wrapText="1"/>
    </xf>
    <xf numFmtId="4" fontId="4" fillId="2" borderId="17" xfId="2" applyNumberFormat="1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4" fontId="4" fillId="2" borderId="17" xfId="3" applyNumberFormat="1" applyFont="1" applyFill="1" applyBorder="1" applyAlignment="1">
      <alignment horizontal="center" vertical="center"/>
    </xf>
    <xf numFmtId="4" fontId="14" fillId="2" borderId="21" xfId="2" applyNumberFormat="1" applyFont="1" applyFill="1" applyBorder="1" applyAlignment="1">
      <alignment horizontal="center" vertical="center"/>
    </xf>
    <xf numFmtId="0" fontId="7" fillId="0" borderId="0" xfId="2" applyFont="1"/>
    <xf numFmtId="0" fontId="4" fillId="2" borderId="17" xfId="2" applyFont="1" applyFill="1" applyBorder="1" applyAlignment="1">
      <alignment vertical="center"/>
    </xf>
    <xf numFmtId="167" fontId="4" fillId="2" borderId="17" xfId="2" applyNumberFormat="1" applyFont="1" applyFill="1" applyBorder="1" applyAlignment="1">
      <alignment horizontal="center" vertical="center"/>
    </xf>
    <xf numFmtId="168" fontId="17" fillId="3" borderId="21" xfId="2" applyNumberFormat="1" applyFont="1" applyFill="1" applyBorder="1" applyAlignment="1">
      <alignment horizontal="center" vertical="center" wrapText="1"/>
    </xf>
    <xf numFmtId="0" fontId="7" fillId="5" borderId="0" xfId="2" applyFont="1" applyFill="1"/>
    <xf numFmtId="0" fontId="18" fillId="0" borderId="0" xfId="2" applyFont="1"/>
    <xf numFmtId="0" fontId="4" fillId="2" borderId="17" xfId="2" applyFont="1" applyFill="1" applyBorder="1" applyAlignment="1">
      <alignment vertical="center" wrapText="1"/>
    </xf>
    <xf numFmtId="4" fontId="4" fillId="2" borderId="17" xfId="2" applyNumberFormat="1" applyFont="1" applyFill="1" applyBorder="1" applyAlignment="1">
      <alignment vertical="center"/>
    </xf>
    <xf numFmtId="0" fontId="3" fillId="0" borderId="0" xfId="2"/>
    <xf numFmtId="49" fontId="4" fillId="2" borderId="29" xfId="2" applyNumberFormat="1" applyFont="1" applyFill="1" applyBorder="1" applyAlignment="1">
      <alignment horizontal="right" vertical="center" wrapText="1"/>
    </xf>
    <xf numFmtId="0" fontId="4" fillId="5" borderId="30" xfId="2" applyFont="1" applyFill="1" applyBorder="1" applyAlignment="1">
      <alignment vertical="center"/>
    </xf>
    <xf numFmtId="4" fontId="4" fillId="2" borderId="30" xfId="3" applyNumberFormat="1" applyFont="1" applyFill="1" applyBorder="1" applyAlignment="1" applyProtection="1">
      <alignment horizontal="center" vertical="center"/>
    </xf>
    <xf numFmtId="167" fontId="4" fillId="5" borderId="30" xfId="2" applyNumberFormat="1" applyFont="1" applyFill="1" applyBorder="1" applyAlignment="1">
      <alignment horizontal="center" vertical="center"/>
    </xf>
    <xf numFmtId="4" fontId="14" fillId="5" borderId="30" xfId="2" applyNumberFormat="1" applyFont="1" applyFill="1" applyBorder="1" applyAlignment="1">
      <alignment horizontal="center" vertical="center"/>
    </xf>
    <xf numFmtId="169" fontId="14" fillId="5" borderId="31" xfId="3" applyNumberFormat="1" applyFont="1" applyFill="1" applyBorder="1" applyAlignment="1" applyProtection="1">
      <alignment horizontal="center" vertical="center"/>
    </xf>
    <xf numFmtId="0" fontId="7" fillId="0" borderId="0" xfId="2" applyFont="1" applyBorder="1"/>
    <xf numFmtId="0" fontId="4" fillId="5" borderId="32" xfId="2" applyFont="1" applyFill="1" applyBorder="1" applyAlignment="1">
      <alignment horizontal="right" vertical="center" wrapText="1"/>
    </xf>
    <xf numFmtId="0" fontId="14" fillId="5" borderId="33" xfId="2" applyFont="1" applyFill="1" applyBorder="1" applyAlignment="1">
      <alignment vertical="center"/>
    </xf>
    <xf numFmtId="2" fontId="4" fillId="5" borderId="34" xfId="2" applyNumberFormat="1" applyFont="1" applyFill="1" applyBorder="1" applyAlignment="1">
      <alignment horizontal="center" vertical="center"/>
    </xf>
    <xf numFmtId="4" fontId="4" fillId="5" borderId="34" xfId="2" applyNumberFormat="1" applyFont="1" applyFill="1" applyBorder="1" applyAlignment="1">
      <alignment horizontal="center" vertical="center"/>
    </xf>
    <xf numFmtId="0" fontId="7" fillId="5" borderId="35" xfId="2" applyFont="1" applyFill="1" applyBorder="1" applyAlignment="1">
      <alignment horizontal="right" vertical="center" wrapText="1"/>
    </xf>
    <xf numFmtId="0" fontId="7" fillId="5" borderId="36" xfId="2" applyFont="1" applyFill="1" applyBorder="1" applyAlignment="1">
      <alignment vertical="center"/>
    </xf>
    <xf numFmtId="4" fontId="7" fillId="5" borderId="36" xfId="2" applyNumberFormat="1" applyFont="1" applyFill="1" applyBorder="1" applyAlignment="1">
      <alignment vertical="center"/>
    </xf>
    <xf numFmtId="4" fontId="7" fillId="5" borderId="36" xfId="2" applyNumberFormat="1" applyFont="1" applyFill="1" applyBorder="1" applyAlignment="1">
      <alignment horizontal="center" vertical="center"/>
    </xf>
    <xf numFmtId="4" fontId="8" fillId="5" borderId="37" xfId="2" applyNumberFormat="1" applyFont="1" applyFill="1" applyBorder="1" applyAlignment="1">
      <alignment horizontal="center" vertical="center"/>
    </xf>
    <xf numFmtId="0" fontId="19" fillId="5" borderId="4" xfId="2" applyFont="1" applyFill="1" applyBorder="1" applyAlignment="1">
      <alignment horizontal="right" vertical="center" wrapText="1"/>
    </xf>
    <xf numFmtId="0" fontId="20" fillId="5" borderId="0" xfId="2" applyFont="1" applyFill="1" applyBorder="1" applyAlignment="1">
      <alignment vertical="center"/>
    </xf>
    <xf numFmtId="4" fontId="19" fillId="5" borderId="0" xfId="2" applyNumberFormat="1" applyFont="1" applyFill="1" applyBorder="1" applyAlignment="1">
      <alignment vertical="center"/>
    </xf>
    <xf numFmtId="4" fontId="19" fillId="5" borderId="0" xfId="2" applyNumberFormat="1" applyFont="1" applyFill="1" applyBorder="1" applyAlignment="1">
      <alignment horizontal="center" vertical="center"/>
    </xf>
    <xf numFmtId="4" fontId="19" fillId="5" borderId="5" xfId="2" applyNumberFormat="1" applyFont="1" applyFill="1" applyBorder="1" applyAlignment="1">
      <alignment vertical="center"/>
    </xf>
    <xf numFmtId="0" fontId="9" fillId="5" borderId="4" xfId="2" applyFont="1" applyFill="1" applyBorder="1" applyAlignment="1">
      <alignment horizontal="right" vertical="center" wrapText="1"/>
    </xf>
    <xf numFmtId="0" fontId="9" fillId="5" borderId="0" xfId="2" applyFont="1" applyFill="1" applyBorder="1" applyAlignment="1">
      <alignment vertical="center"/>
    </xf>
    <xf numFmtId="4" fontId="9" fillId="5" borderId="0" xfId="2" applyNumberFormat="1" applyFont="1" applyFill="1" applyBorder="1" applyAlignment="1">
      <alignment vertical="center"/>
    </xf>
    <xf numFmtId="4" fontId="9" fillId="5" borderId="0" xfId="2" applyNumberFormat="1" applyFont="1" applyFill="1" applyBorder="1" applyAlignment="1">
      <alignment horizontal="center" vertical="center"/>
    </xf>
    <xf numFmtId="4" fontId="9" fillId="5" borderId="5" xfId="2" applyNumberFormat="1" applyFont="1" applyFill="1" applyBorder="1" applyAlignment="1">
      <alignment vertical="center"/>
    </xf>
    <xf numFmtId="0" fontId="20" fillId="5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20" fillId="5" borderId="4" xfId="2" applyFont="1" applyFill="1" applyBorder="1" applyAlignment="1">
      <alignment horizontal="center"/>
    </xf>
    <xf numFmtId="0" fontId="20" fillId="5" borderId="0" xfId="2" applyFont="1" applyFill="1" applyBorder="1" applyAlignment="1">
      <alignment horizontal="center"/>
    </xf>
    <xf numFmtId="4" fontId="20" fillId="5" borderId="0" xfId="2" applyNumberFormat="1" applyFont="1" applyFill="1" applyBorder="1" applyAlignment="1">
      <alignment horizontal="center"/>
    </xf>
    <xf numFmtId="4" fontId="20" fillId="5" borderId="5" xfId="2" applyNumberFormat="1" applyFont="1" applyFill="1" applyBorder="1" applyAlignment="1">
      <alignment horizontal="center"/>
    </xf>
    <xf numFmtId="0" fontId="20" fillId="5" borderId="4" xfId="2" applyFont="1" applyFill="1" applyBorder="1" applyAlignment="1">
      <alignment horizontal="center" vertical="center"/>
    </xf>
    <xf numFmtId="0" fontId="20" fillId="5" borderId="5" xfId="2" applyFont="1" applyFill="1" applyBorder="1" applyAlignment="1">
      <alignment horizontal="center" vertical="center"/>
    </xf>
    <xf numFmtId="2" fontId="7" fillId="0" borderId="39" xfId="2" applyNumberFormat="1" applyFont="1" applyBorder="1" applyAlignment="1">
      <alignment horizontal="right" vertical="center" wrapText="1"/>
    </xf>
    <xf numFmtId="4" fontId="7" fillId="0" borderId="0" xfId="2" applyNumberFormat="1" applyFont="1" applyBorder="1" applyAlignment="1">
      <alignment vertical="center"/>
    </xf>
    <xf numFmtId="4" fontId="7" fillId="0" borderId="0" xfId="2" applyNumberFormat="1" applyFont="1" applyBorder="1" applyAlignment="1">
      <alignment horizontal="center" vertical="center"/>
    </xf>
    <xf numFmtId="4" fontId="8" fillId="0" borderId="0" xfId="2" applyNumberFormat="1" applyFont="1" applyBorder="1" applyAlignment="1">
      <alignment vertical="center"/>
    </xf>
    <xf numFmtId="2" fontId="4" fillId="0" borderId="20" xfId="2" applyNumberFormat="1" applyFont="1" applyFill="1" applyBorder="1" applyAlignment="1">
      <alignment vertical="top"/>
    </xf>
    <xf numFmtId="2" fontId="4" fillId="0" borderId="16" xfId="2" applyNumberFormat="1" applyFont="1" applyFill="1" applyBorder="1" applyAlignment="1">
      <alignment vertical="top"/>
    </xf>
    <xf numFmtId="2" fontId="4" fillId="0" borderId="40" xfId="2" applyNumberFormat="1" applyFont="1" applyFill="1" applyBorder="1" applyAlignment="1">
      <alignment vertical="top"/>
    </xf>
    <xf numFmtId="0" fontId="4" fillId="0" borderId="41" xfId="2" applyFont="1" applyFill="1" applyBorder="1" applyAlignment="1">
      <alignment horizontal="left" vertical="center" wrapText="1"/>
    </xf>
    <xf numFmtId="4" fontId="4" fillId="0" borderId="41" xfId="2" applyNumberFormat="1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4" fontId="4" fillId="0" borderId="41" xfId="2" applyNumberFormat="1" applyFont="1" applyFill="1" applyBorder="1" applyAlignment="1">
      <alignment horizontal="center" vertical="center" wrapText="1"/>
    </xf>
    <xf numFmtId="4" fontId="14" fillId="0" borderId="42" xfId="2" applyNumberFormat="1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left" vertical="center" wrapText="1"/>
    </xf>
    <xf numFmtId="0" fontId="20" fillId="5" borderId="6" xfId="2" applyFont="1" applyFill="1" applyBorder="1" applyAlignment="1">
      <alignment horizontal="center" vertical="center"/>
    </xf>
    <xf numFmtId="0" fontId="20" fillId="5" borderId="7" xfId="2" applyFont="1" applyFill="1" applyBorder="1" applyAlignment="1">
      <alignment horizontal="center" vertical="center"/>
    </xf>
    <xf numFmtId="0" fontId="20" fillId="5" borderId="8" xfId="2" applyFont="1" applyFill="1" applyBorder="1" applyAlignment="1">
      <alignment horizontal="center" vertical="center"/>
    </xf>
    <xf numFmtId="0" fontId="20" fillId="5" borderId="4" xfId="2" applyFont="1" applyFill="1" applyBorder="1" applyAlignment="1">
      <alignment horizontal="center" vertical="center"/>
    </xf>
    <xf numFmtId="0" fontId="20" fillId="5" borderId="0" xfId="2" applyFont="1" applyFill="1" applyBorder="1" applyAlignment="1">
      <alignment horizontal="center" vertical="center"/>
    </xf>
    <xf numFmtId="4" fontId="20" fillId="5" borderId="38" xfId="2" applyNumberFormat="1" applyFont="1" applyFill="1" applyBorder="1" applyAlignment="1">
      <alignment horizontal="center" vertical="center"/>
    </xf>
    <xf numFmtId="4" fontId="20" fillId="5" borderId="5" xfId="2" applyNumberFormat="1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9" fillId="5" borderId="38" xfId="2" applyFont="1" applyFill="1" applyBorder="1" applyAlignment="1">
      <alignment horizontal="center" vertical="center"/>
    </xf>
    <xf numFmtId="0" fontId="9" fillId="5" borderId="5" xfId="2" applyFont="1" applyFill="1" applyBorder="1" applyAlignment="1">
      <alignment horizontal="center" vertical="center"/>
    </xf>
    <xf numFmtId="0" fontId="20" fillId="5" borderId="5" xfId="2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left" vertical="center" wrapText="1"/>
    </xf>
    <xf numFmtId="0" fontId="3" fillId="0" borderId="7" xfId="2" applyBorder="1" applyAlignment="1">
      <alignment wrapText="1"/>
    </xf>
    <xf numFmtId="0" fontId="3" fillId="0" borderId="8" xfId="2" applyBorder="1" applyAlignment="1">
      <alignment wrapText="1"/>
    </xf>
    <xf numFmtId="4" fontId="9" fillId="5" borderId="4" xfId="2" applyNumberFormat="1" applyFont="1" applyFill="1" applyBorder="1" applyAlignment="1">
      <alignment horizontal="left" vertical="center"/>
    </xf>
    <xf numFmtId="4" fontId="9" fillId="5" borderId="0" xfId="2" applyNumberFormat="1" applyFont="1" applyFill="1" applyBorder="1" applyAlignment="1">
      <alignment horizontal="left" vertical="center"/>
    </xf>
    <xf numFmtId="4" fontId="9" fillId="5" borderId="5" xfId="2" applyNumberFormat="1" applyFont="1" applyFill="1" applyBorder="1" applyAlignment="1">
      <alignment horizontal="left" vertical="center"/>
    </xf>
    <xf numFmtId="0" fontId="20" fillId="5" borderId="4" xfId="2" applyFont="1" applyFill="1" applyBorder="1" applyAlignment="1">
      <alignment horizontal="center"/>
    </xf>
    <xf numFmtId="0" fontId="20" fillId="5" borderId="0" xfId="2" applyFont="1" applyFill="1" applyBorder="1" applyAlignment="1">
      <alignment horizontal="center"/>
    </xf>
    <xf numFmtId="4" fontId="20" fillId="5" borderId="38" xfId="2" applyNumberFormat="1" applyFont="1" applyFill="1" applyBorder="1" applyAlignment="1">
      <alignment horizontal="center"/>
    </xf>
    <xf numFmtId="4" fontId="20" fillId="5" borderId="5" xfId="2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center" vertical="center"/>
    </xf>
    <xf numFmtId="4" fontId="5" fillId="2" borderId="5" xfId="1" applyNumberFormat="1" applyFont="1" applyFill="1" applyBorder="1" applyAlignment="1">
      <alignment horizontal="center" vertical="center"/>
    </xf>
    <xf numFmtId="4" fontId="6" fillId="2" borderId="0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11" fillId="5" borderId="0" xfId="1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left" vertical="center" wrapText="1"/>
    </xf>
    <xf numFmtId="0" fontId="3" fillId="0" borderId="0" xfId="2" applyBorder="1" applyAlignment="1">
      <alignment wrapText="1"/>
    </xf>
    <xf numFmtId="0" fontId="3" fillId="0" borderId="5" xfId="2" applyBorder="1" applyAlignment="1">
      <alignment wrapText="1"/>
    </xf>
  </cellXfs>
  <cellStyles count="5">
    <cellStyle name="Millares 2 2 3" xfId="3"/>
    <cellStyle name="Normal" xfId="0" builtinId="0"/>
    <cellStyle name="Normal 10 2" xfId="2"/>
    <cellStyle name="Normal 5 18 2 2" xfId="4"/>
    <cellStyle name="Normal 5 2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0</xdr:rowOff>
    </xdr:from>
    <xdr:to>
      <xdr:col>1</xdr:col>
      <xdr:colOff>1859359</xdr:colOff>
      <xdr:row>3</xdr:row>
      <xdr:rowOff>180975</xdr:rowOff>
    </xdr:to>
    <xdr:pic>
      <xdr:nvPicPr>
        <xdr:cNvPr id="2" name="2 Imagen" descr="Resultado de imagen para logo ministerio publico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66" t="36172" r="32526" b="36678"/>
        <a:stretch>
          <a:fillRect/>
        </a:stretch>
      </xdr:blipFill>
      <xdr:spPr bwMode="auto">
        <a:xfrm>
          <a:off x="238125" y="285750"/>
          <a:ext cx="2497534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view="pageBreakPreview" zoomScaleNormal="100" zoomScaleSheetLayoutView="100" workbookViewId="0">
      <selection activeCell="B17" sqref="B17"/>
    </sheetView>
  </sheetViews>
  <sheetFormatPr baseColWidth="10" defaultColWidth="9.140625" defaultRowHeight="11.25" x14ac:dyDescent="0.25"/>
  <cols>
    <col min="1" max="1" width="6.28515625" style="127" customWidth="1"/>
    <col min="2" max="2" width="54.5703125" style="120" customWidth="1"/>
    <col min="3" max="3" width="10.28515625" style="120" customWidth="1"/>
    <col min="4" max="4" width="6.140625" style="128" customWidth="1"/>
    <col min="5" max="5" width="12.7109375" style="129" customWidth="1"/>
    <col min="6" max="6" width="12.5703125" style="129" customWidth="1"/>
    <col min="7" max="7" width="19.7109375" style="130" customWidth="1"/>
    <col min="8" max="16384" width="9.140625" style="120"/>
  </cols>
  <sheetData>
    <row r="1" spans="1:7" s="1" customFormat="1" ht="22.5" customHeight="1" thickTop="1" x14ac:dyDescent="0.2">
      <c r="A1" s="162"/>
      <c r="B1" s="163"/>
      <c r="C1" s="163"/>
      <c r="D1" s="163"/>
      <c r="E1" s="163"/>
      <c r="F1" s="163"/>
      <c r="G1" s="164"/>
    </row>
    <row r="2" spans="1:7" s="1" customFormat="1" ht="28.5" customHeight="1" x14ac:dyDescent="0.2">
      <c r="A2" s="2"/>
      <c r="B2" s="165" t="s">
        <v>0</v>
      </c>
      <c r="C2" s="165"/>
      <c r="D2" s="165"/>
      <c r="E2" s="165"/>
      <c r="F2" s="165"/>
      <c r="G2" s="166"/>
    </row>
    <row r="3" spans="1:7" s="1" customFormat="1" ht="15" customHeight="1" x14ac:dyDescent="0.2">
      <c r="A3" s="2"/>
      <c r="B3" s="167" t="s">
        <v>1</v>
      </c>
      <c r="C3" s="167"/>
      <c r="D3" s="167"/>
      <c r="E3" s="167"/>
      <c r="F3" s="167"/>
      <c r="G3" s="168"/>
    </row>
    <row r="4" spans="1:7" s="1" customFormat="1" ht="15.75" customHeight="1" x14ac:dyDescent="0.2">
      <c r="A4" s="3"/>
      <c r="B4" s="4"/>
      <c r="C4" s="5"/>
      <c r="D4" s="6"/>
      <c r="E4" s="5"/>
      <c r="F4" s="5"/>
      <c r="G4" s="7"/>
    </row>
    <row r="5" spans="1:7" s="1" customFormat="1" ht="16.5" customHeight="1" x14ac:dyDescent="0.2">
      <c r="A5" s="8"/>
      <c r="B5" s="9"/>
      <c r="C5" s="10"/>
      <c r="D5" s="11"/>
      <c r="E5" s="10"/>
      <c r="F5" s="10"/>
      <c r="G5" s="12"/>
    </row>
    <row r="6" spans="1:7" s="1" customFormat="1" ht="15" customHeight="1" x14ac:dyDescent="0.2">
      <c r="A6" s="13"/>
      <c r="B6" s="169"/>
      <c r="C6" s="169"/>
      <c r="D6" s="169"/>
      <c r="E6" s="170" t="s">
        <v>83</v>
      </c>
      <c r="F6" s="170"/>
      <c r="G6" s="171"/>
    </row>
    <row r="7" spans="1:7" s="1" customFormat="1" ht="9.75" customHeight="1" x14ac:dyDescent="0.2">
      <c r="A7" s="13"/>
      <c r="B7" s="14"/>
      <c r="C7" s="14"/>
      <c r="D7" s="14"/>
      <c r="E7" s="15"/>
      <c r="F7" s="15"/>
      <c r="G7" s="16"/>
    </row>
    <row r="8" spans="1:7" s="17" customFormat="1" ht="36" customHeight="1" x14ac:dyDescent="0.25">
      <c r="A8" s="172" t="s">
        <v>80</v>
      </c>
      <c r="B8" s="173"/>
      <c r="C8" s="173"/>
      <c r="D8" s="173"/>
      <c r="E8" s="173"/>
      <c r="F8" s="173"/>
      <c r="G8" s="174"/>
    </row>
    <row r="9" spans="1:7" s="17" customFormat="1" ht="26.25" customHeight="1" thickBot="1" x14ac:dyDescent="0.3">
      <c r="A9" s="152" t="s">
        <v>2</v>
      </c>
      <c r="B9" s="153"/>
      <c r="C9" s="153"/>
      <c r="D9" s="153"/>
      <c r="E9" s="153"/>
      <c r="F9" s="153"/>
      <c r="G9" s="154"/>
    </row>
    <row r="10" spans="1:7" s="1" customFormat="1" ht="31.5" customHeight="1" thickTop="1" thickBot="1" x14ac:dyDescent="0.25">
      <c r="A10" s="18" t="s">
        <v>3</v>
      </c>
      <c r="B10" s="19" t="s">
        <v>4</v>
      </c>
      <c r="C10" s="20" t="s">
        <v>5</v>
      </c>
      <c r="D10" s="20" t="s">
        <v>6</v>
      </c>
      <c r="E10" s="21" t="s">
        <v>7</v>
      </c>
      <c r="F10" s="21" t="s">
        <v>8</v>
      </c>
      <c r="G10" s="22" t="s">
        <v>9</v>
      </c>
    </row>
    <row r="11" spans="1:7" s="27" customFormat="1" ht="16.5" customHeight="1" thickTop="1" x14ac:dyDescent="0.25">
      <c r="A11" s="23"/>
      <c r="B11" s="24"/>
      <c r="C11" s="25"/>
      <c r="D11" s="25"/>
      <c r="E11" s="25"/>
      <c r="F11" s="25"/>
      <c r="G11" s="26"/>
    </row>
    <row r="12" spans="1:7" s="27" customFormat="1" ht="20.25" customHeight="1" x14ac:dyDescent="0.25">
      <c r="A12" s="28"/>
      <c r="B12" s="29" t="s">
        <v>10</v>
      </c>
      <c r="C12" s="30"/>
      <c r="D12" s="30"/>
      <c r="E12" s="30"/>
      <c r="F12" s="30"/>
      <c r="G12" s="31"/>
    </row>
    <row r="13" spans="1:7" s="35" customFormat="1" ht="15.75" customHeight="1" x14ac:dyDescent="0.25">
      <c r="A13" s="32"/>
      <c r="B13" s="33"/>
      <c r="C13" s="33"/>
      <c r="D13" s="33"/>
      <c r="E13" s="33"/>
      <c r="F13" s="33"/>
      <c r="G13" s="34"/>
    </row>
    <row r="14" spans="1:7" s="35" customFormat="1" ht="20.25" customHeight="1" x14ac:dyDescent="0.25">
      <c r="A14" s="36">
        <v>1</v>
      </c>
      <c r="B14" s="37" t="s">
        <v>11</v>
      </c>
      <c r="C14" s="38"/>
      <c r="D14" s="39"/>
      <c r="E14" s="40"/>
      <c r="F14" s="41"/>
      <c r="G14" s="42"/>
    </row>
    <row r="15" spans="1:7" s="35" customFormat="1" ht="20.25" customHeight="1" x14ac:dyDescent="0.25">
      <c r="A15" s="43">
        <f>A14+0.01</f>
        <v>1.01</v>
      </c>
      <c r="B15" s="44" t="s">
        <v>12</v>
      </c>
      <c r="C15" s="40">
        <v>3</v>
      </c>
      <c r="D15" s="39" t="s">
        <v>13</v>
      </c>
      <c r="E15" s="40"/>
      <c r="F15" s="40">
        <f t="shared" ref="F15:F21" si="0">ROUND(C15*E15,2)</f>
        <v>0</v>
      </c>
      <c r="G15" s="45"/>
    </row>
    <row r="16" spans="1:7" s="35" customFormat="1" ht="20.25" customHeight="1" x14ac:dyDescent="0.25">
      <c r="A16" s="43">
        <f t="shared" ref="A16:A21" si="1">A15+0.01</f>
        <v>1.02</v>
      </c>
      <c r="B16" s="44" t="s">
        <v>14</v>
      </c>
      <c r="C16" s="40">
        <v>1</v>
      </c>
      <c r="D16" s="39" t="s">
        <v>13</v>
      </c>
      <c r="E16" s="40"/>
      <c r="F16" s="40">
        <f t="shared" si="0"/>
        <v>0</v>
      </c>
      <c r="G16" s="45"/>
    </row>
    <row r="17" spans="1:7" s="35" customFormat="1" ht="20.25" customHeight="1" x14ac:dyDescent="0.25">
      <c r="A17" s="43">
        <f t="shared" si="1"/>
        <v>1.03</v>
      </c>
      <c r="B17" s="44" t="s">
        <v>15</v>
      </c>
      <c r="C17" s="40">
        <v>2</v>
      </c>
      <c r="D17" s="39" t="s">
        <v>6</v>
      </c>
      <c r="E17" s="40"/>
      <c r="F17" s="40">
        <f t="shared" si="0"/>
        <v>0</v>
      </c>
      <c r="G17" s="45"/>
    </row>
    <row r="18" spans="1:7" s="35" customFormat="1" ht="48" customHeight="1" x14ac:dyDescent="0.25">
      <c r="A18" s="131">
        <f t="shared" si="1"/>
        <v>1.04</v>
      </c>
      <c r="B18" s="46" t="s">
        <v>16</v>
      </c>
      <c r="C18" s="40">
        <v>1</v>
      </c>
      <c r="D18" s="39" t="s">
        <v>17</v>
      </c>
      <c r="E18" s="40"/>
      <c r="F18" s="40">
        <f t="shared" si="0"/>
        <v>0</v>
      </c>
      <c r="G18" s="45"/>
    </row>
    <row r="19" spans="1:7" s="35" customFormat="1" ht="21.75" customHeight="1" x14ac:dyDescent="0.25">
      <c r="A19" s="43">
        <f t="shared" si="1"/>
        <v>1.05</v>
      </c>
      <c r="B19" s="46" t="s">
        <v>18</v>
      </c>
      <c r="C19" s="40">
        <v>1</v>
      </c>
      <c r="D19" s="39" t="s">
        <v>17</v>
      </c>
      <c r="E19" s="40"/>
      <c r="F19" s="40">
        <f t="shared" si="0"/>
        <v>0</v>
      </c>
      <c r="G19" s="45"/>
    </row>
    <row r="20" spans="1:7" s="35" customFormat="1" ht="20.25" customHeight="1" x14ac:dyDescent="0.25">
      <c r="A20" s="43">
        <f t="shared" si="1"/>
        <v>1.06</v>
      </c>
      <c r="B20" s="46" t="s">
        <v>19</v>
      </c>
      <c r="C20" s="40">
        <v>25.14</v>
      </c>
      <c r="D20" s="39" t="s">
        <v>20</v>
      </c>
      <c r="E20" s="40"/>
      <c r="F20" s="40">
        <f t="shared" si="0"/>
        <v>0</v>
      </c>
      <c r="G20" s="45"/>
    </row>
    <row r="21" spans="1:7" s="35" customFormat="1" ht="20.25" customHeight="1" x14ac:dyDescent="0.25">
      <c r="A21" s="43">
        <f t="shared" si="1"/>
        <v>1.07</v>
      </c>
      <c r="B21" s="46" t="s">
        <v>21</v>
      </c>
      <c r="C21" s="40">
        <v>1</v>
      </c>
      <c r="D21" s="39" t="s">
        <v>17</v>
      </c>
      <c r="E21" s="40"/>
      <c r="F21" s="40">
        <f t="shared" si="0"/>
        <v>0</v>
      </c>
      <c r="G21" s="45">
        <f>SUM(F15:F21)</f>
        <v>0</v>
      </c>
    </row>
    <row r="22" spans="1:7" s="35" customFormat="1" ht="20.25" customHeight="1" x14ac:dyDescent="0.25">
      <c r="A22" s="47">
        <v>2</v>
      </c>
      <c r="B22" s="48" t="s">
        <v>22</v>
      </c>
      <c r="C22" s="40"/>
      <c r="D22" s="39"/>
      <c r="E22" s="40"/>
      <c r="F22" s="40"/>
      <c r="G22" s="45"/>
    </row>
    <row r="23" spans="1:7" s="35" customFormat="1" ht="20.25" customHeight="1" x14ac:dyDescent="0.25">
      <c r="A23" s="43">
        <f>A22+0.01</f>
        <v>2.0099999999999998</v>
      </c>
      <c r="B23" s="46" t="s">
        <v>23</v>
      </c>
      <c r="C23" s="40">
        <v>41.91</v>
      </c>
      <c r="D23" s="39" t="s">
        <v>20</v>
      </c>
      <c r="E23" s="40"/>
      <c r="F23" s="40">
        <f>ROUND(C23*E23,2)</f>
        <v>0</v>
      </c>
      <c r="G23" s="45"/>
    </row>
    <row r="24" spans="1:7" s="35" customFormat="1" ht="20.25" customHeight="1" x14ac:dyDescent="0.25">
      <c r="A24" s="43">
        <f>A23+0.01</f>
        <v>2.0199999999999996</v>
      </c>
      <c r="B24" s="46" t="s">
        <v>24</v>
      </c>
      <c r="C24" s="40">
        <v>4.12</v>
      </c>
      <c r="D24" s="39" t="s">
        <v>20</v>
      </c>
      <c r="E24" s="40"/>
      <c r="F24" s="40">
        <f>ROUND(C24*E24,2)</f>
        <v>0</v>
      </c>
      <c r="G24" s="45">
        <f>SUM(F23:F24)</f>
        <v>0</v>
      </c>
    </row>
    <row r="25" spans="1:7" s="35" customFormat="1" ht="20.25" customHeight="1" x14ac:dyDescent="0.25">
      <c r="A25" s="47">
        <v>3</v>
      </c>
      <c r="B25" s="48" t="s">
        <v>25</v>
      </c>
      <c r="C25" s="49"/>
      <c r="D25" s="50"/>
      <c r="E25" s="51"/>
      <c r="F25" s="52"/>
      <c r="G25" s="53"/>
    </row>
    <row r="26" spans="1:7" s="35" customFormat="1" ht="51.75" customHeight="1" x14ac:dyDescent="0.25">
      <c r="A26" s="131">
        <f t="shared" ref="A26:A30" si="2">A25+0.01</f>
        <v>3.01</v>
      </c>
      <c r="B26" s="46" t="s">
        <v>26</v>
      </c>
      <c r="C26" s="40">
        <v>1</v>
      </c>
      <c r="D26" s="38" t="s">
        <v>6</v>
      </c>
      <c r="E26" s="40"/>
      <c r="F26" s="40">
        <f>ROUND(C26*E26,2)</f>
        <v>0</v>
      </c>
      <c r="G26" s="53"/>
    </row>
    <row r="27" spans="1:7" s="35" customFormat="1" ht="33" customHeight="1" x14ac:dyDescent="0.25">
      <c r="A27" s="131">
        <f t="shared" si="2"/>
        <v>3.0199999999999996</v>
      </c>
      <c r="B27" s="46" t="s">
        <v>27</v>
      </c>
      <c r="C27" s="40">
        <v>2</v>
      </c>
      <c r="D27" s="38" t="s">
        <v>6</v>
      </c>
      <c r="E27" s="51"/>
      <c r="F27" s="40">
        <f>ROUND(C27*E27,2)</f>
        <v>0</v>
      </c>
      <c r="G27" s="53"/>
    </row>
    <row r="28" spans="1:7" s="35" customFormat="1" ht="34.5" customHeight="1" x14ac:dyDescent="0.25">
      <c r="A28" s="131">
        <f t="shared" si="2"/>
        <v>3.0299999999999994</v>
      </c>
      <c r="B28" s="46" t="s">
        <v>28</v>
      </c>
      <c r="C28" s="40">
        <v>1</v>
      </c>
      <c r="D28" s="38" t="s">
        <v>6</v>
      </c>
      <c r="E28" s="51"/>
      <c r="F28" s="40">
        <f>ROUND(C28*E28,2)</f>
        <v>0</v>
      </c>
      <c r="G28" s="53"/>
    </row>
    <row r="29" spans="1:7" s="35" customFormat="1" ht="34.5" customHeight="1" x14ac:dyDescent="0.25">
      <c r="A29" s="131">
        <f t="shared" si="2"/>
        <v>3.0399999999999991</v>
      </c>
      <c r="B29" s="46" t="s">
        <v>29</v>
      </c>
      <c r="C29" s="40">
        <v>1</v>
      </c>
      <c r="D29" s="38" t="s">
        <v>6</v>
      </c>
      <c r="E29" s="51"/>
      <c r="F29" s="40">
        <f>ROUND(C29*E29,2)</f>
        <v>0</v>
      </c>
      <c r="G29" s="53"/>
    </row>
    <row r="30" spans="1:7" s="35" customFormat="1" ht="33" customHeight="1" x14ac:dyDescent="0.25">
      <c r="A30" s="131">
        <f t="shared" si="2"/>
        <v>3.0499999999999989</v>
      </c>
      <c r="B30" s="46" t="s">
        <v>30</v>
      </c>
      <c r="C30" s="51">
        <v>1</v>
      </c>
      <c r="D30" s="50" t="s">
        <v>6</v>
      </c>
      <c r="E30" s="51"/>
      <c r="F30" s="40">
        <f>ROUND(C30*E30,2)</f>
        <v>0</v>
      </c>
      <c r="G30" s="53">
        <f>SUM(F26:F30)</f>
        <v>0</v>
      </c>
    </row>
    <row r="31" spans="1:7" s="35" customFormat="1" ht="20.25" customHeight="1" x14ac:dyDescent="0.25">
      <c r="A31" s="47">
        <v>4</v>
      </c>
      <c r="B31" s="48" t="s">
        <v>31</v>
      </c>
      <c r="C31" s="49"/>
      <c r="D31" s="50"/>
      <c r="E31" s="51"/>
      <c r="F31" s="52"/>
      <c r="G31" s="53"/>
    </row>
    <row r="32" spans="1:7" s="35" customFormat="1" ht="20.25" customHeight="1" x14ac:dyDescent="0.25">
      <c r="A32" s="43">
        <f>A31+0.01</f>
        <v>4.01</v>
      </c>
      <c r="B32" s="46" t="s">
        <v>32</v>
      </c>
      <c r="C32" s="51">
        <v>1</v>
      </c>
      <c r="D32" s="50" t="s">
        <v>6</v>
      </c>
      <c r="E32" s="51"/>
      <c r="F32" s="40">
        <f>ROUND(C32*E32,2)</f>
        <v>0</v>
      </c>
      <c r="G32" s="53">
        <f>SUM(F32:F32)</f>
        <v>0</v>
      </c>
    </row>
    <row r="33" spans="1:7" s="55" customFormat="1" ht="20.25" customHeight="1" x14ac:dyDescent="0.25">
      <c r="A33" s="47">
        <v>5</v>
      </c>
      <c r="B33" s="48" t="s">
        <v>33</v>
      </c>
      <c r="C33" s="40"/>
      <c r="D33" s="38"/>
      <c r="E33" s="51"/>
      <c r="F33" s="54"/>
      <c r="G33" s="53"/>
    </row>
    <row r="34" spans="1:7" s="55" customFormat="1" ht="20.25" customHeight="1" x14ac:dyDescent="0.25">
      <c r="A34" s="43">
        <f t="shared" ref="A34:A50" si="3">A33+0.01</f>
        <v>5.01</v>
      </c>
      <c r="B34" s="56" t="s">
        <v>34</v>
      </c>
      <c r="C34" s="40">
        <v>1500</v>
      </c>
      <c r="D34" s="38" t="s">
        <v>35</v>
      </c>
      <c r="E34" s="51"/>
      <c r="F34" s="40">
        <f t="shared" ref="F34:F50" si="4">ROUND(C34*E34,2)</f>
        <v>0</v>
      </c>
      <c r="G34" s="57"/>
    </row>
    <row r="35" spans="1:7" s="55" customFormat="1" ht="30.75" customHeight="1" x14ac:dyDescent="0.25">
      <c r="A35" s="131">
        <f t="shared" si="3"/>
        <v>5.0199999999999996</v>
      </c>
      <c r="B35" s="56" t="s">
        <v>36</v>
      </c>
      <c r="C35" s="40">
        <v>10</v>
      </c>
      <c r="D35" s="38" t="s">
        <v>6</v>
      </c>
      <c r="E35" s="51"/>
      <c r="F35" s="40">
        <f t="shared" si="4"/>
        <v>0</v>
      </c>
      <c r="G35" s="53"/>
    </row>
    <row r="36" spans="1:7" s="55" customFormat="1" ht="20.25" customHeight="1" x14ac:dyDescent="0.25">
      <c r="A36" s="43">
        <f t="shared" si="3"/>
        <v>5.0299999999999994</v>
      </c>
      <c r="B36" s="56" t="s">
        <v>37</v>
      </c>
      <c r="C36" s="40">
        <v>4</v>
      </c>
      <c r="D36" s="38" t="s">
        <v>6</v>
      </c>
      <c r="E36" s="51"/>
      <c r="F36" s="40">
        <f t="shared" si="4"/>
        <v>0</v>
      </c>
      <c r="G36" s="53"/>
    </row>
    <row r="37" spans="1:7" s="55" customFormat="1" ht="20.25" customHeight="1" x14ac:dyDescent="0.25">
      <c r="A37" s="43">
        <f t="shared" si="3"/>
        <v>5.0399999999999991</v>
      </c>
      <c r="B37" s="56" t="s">
        <v>38</v>
      </c>
      <c r="C37" s="40">
        <v>1</v>
      </c>
      <c r="D37" s="38" t="s">
        <v>6</v>
      </c>
      <c r="E37" s="51"/>
      <c r="F37" s="40">
        <f t="shared" si="4"/>
        <v>0</v>
      </c>
      <c r="G37" s="53"/>
    </row>
    <row r="38" spans="1:7" s="55" customFormat="1" ht="20.25" customHeight="1" x14ac:dyDescent="0.25">
      <c r="A38" s="43">
        <f t="shared" si="3"/>
        <v>5.0499999999999989</v>
      </c>
      <c r="B38" s="56" t="s">
        <v>39</v>
      </c>
      <c r="C38" s="40">
        <v>18</v>
      </c>
      <c r="D38" s="38" t="s">
        <v>6</v>
      </c>
      <c r="E38" s="51"/>
      <c r="F38" s="40">
        <f t="shared" si="4"/>
        <v>0</v>
      </c>
      <c r="G38" s="53"/>
    </row>
    <row r="39" spans="1:7" s="55" customFormat="1" ht="20.25" customHeight="1" x14ac:dyDescent="0.25">
      <c r="A39" s="43">
        <f t="shared" si="3"/>
        <v>5.0599999999999987</v>
      </c>
      <c r="B39" s="56" t="s">
        <v>40</v>
      </c>
      <c r="C39" s="40">
        <v>8</v>
      </c>
      <c r="D39" s="38" t="s">
        <v>6</v>
      </c>
      <c r="E39" s="51"/>
      <c r="F39" s="40">
        <f t="shared" si="4"/>
        <v>0</v>
      </c>
      <c r="G39" s="53"/>
    </row>
    <row r="40" spans="1:7" s="55" customFormat="1" ht="20.25" customHeight="1" x14ac:dyDescent="0.25">
      <c r="A40" s="43">
        <f t="shared" si="3"/>
        <v>5.0699999999999985</v>
      </c>
      <c r="B40" s="56" t="s">
        <v>41</v>
      </c>
      <c r="C40" s="40">
        <v>1</v>
      </c>
      <c r="D40" s="38" t="s">
        <v>6</v>
      </c>
      <c r="E40" s="51"/>
      <c r="F40" s="40">
        <f t="shared" si="4"/>
        <v>0</v>
      </c>
      <c r="G40" s="53"/>
    </row>
    <row r="41" spans="1:7" s="55" customFormat="1" ht="21" customHeight="1" x14ac:dyDescent="0.25">
      <c r="A41" s="43">
        <f t="shared" si="3"/>
        <v>5.0799999999999983</v>
      </c>
      <c r="B41" s="56" t="s">
        <v>42</v>
      </c>
      <c r="C41" s="40">
        <v>2</v>
      </c>
      <c r="D41" s="38" t="s">
        <v>6</v>
      </c>
      <c r="E41" s="51"/>
      <c r="F41" s="40">
        <f t="shared" si="4"/>
        <v>0</v>
      </c>
      <c r="G41" s="53"/>
    </row>
    <row r="42" spans="1:7" s="55" customFormat="1" ht="21" customHeight="1" x14ac:dyDescent="0.25">
      <c r="A42" s="43">
        <f t="shared" si="3"/>
        <v>5.0899999999999981</v>
      </c>
      <c r="B42" s="56" t="s">
        <v>43</v>
      </c>
      <c r="C42" s="40">
        <v>3</v>
      </c>
      <c r="D42" s="38" t="s">
        <v>6</v>
      </c>
      <c r="E42" s="51"/>
      <c r="F42" s="40">
        <f t="shared" si="4"/>
        <v>0</v>
      </c>
      <c r="G42" s="53"/>
    </row>
    <row r="43" spans="1:7" s="55" customFormat="1" ht="109.5" customHeight="1" x14ac:dyDescent="0.25">
      <c r="A43" s="131">
        <f t="shared" si="3"/>
        <v>5.0999999999999979</v>
      </c>
      <c r="B43" s="56" t="s">
        <v>44</v>
      </c>
      <c r="C43" s="40">
        <v>2</v>
      </c>
      <c r="D43" s="38" t="s">
        <v>6</v>
      </c>
      <c r="E43" s="51"/>
      <c r="F43" s="40">
        <f t="shared" si="4"/>
        <v>0</v>
      </c>
      <c r="G43" s="53"/>
    </row>
    <row r="44" spans="1:7" s="55" customFormat="1" ht="81.75" customHeight="1" x14ac:dyDescent="0.25">
      <c r="A44" s="133">
        <f t="shared" si="3"/>
        <v>5.1099999999999977</v>
      </c>
      <c r="B44" s="134" t="s">
        <v>45</v>
      </c>
      <c r="C44" s="135">
        <v>1</v>
      </c>
      <c r="D44" s="136" t="s">
        <v>6</v>
      </c>
      <c r="E44" s="137"/>
      <c r="F44" s="135">
        <f t="shared" si="4"/>
        <v>0</v>
      </c>
      <c r="G44" s="138"/>
    </row>
    <row r="45" spans="1:7" s="55" customFormat="1" ht="111" customHeight="1" x14ac:dyDescent="0.25">
      <c r="A45" s="132">
        <f t="shared" si="3"/>
        <v>5.1199999999999974</v>
      </c>
      <c r="B45" s="58" t="s">
        <v>46</v>
      </c>
      <c r="C45" s="59">
        <v>1</v>
      </c>
      <c r="D45" s="60" t="s">
        <v>6</v>
      </c>
      <c r="E45" s="61"/>
      <c r="F45" s="59">
        <f t="shared" si="4"/>
        <v>0</v>
      </c>
      <c r="G45" s="62"/>
    </row>
    <row r="46" spans="1:7" s="55" customFormat="1" ht="20.25" customHeight="1" x14ac:dyDescent="0.25">
      <c r="A46" s="43">
        <f t="shared" si="3"/>
        <v>5.1299999999999972</v>
      </c>
      <c r="B46" s="56" t="s">
        <v>47</v>
      </c>
      <c r="C46" s="40">
        <v>4</v>
      </c>
      <c r="D46" s="38" t="s">
        <v>6</v>
      </c>
      <c r="E46" s="51"/>
      <c r="F46" s="40">
        <f t="shared" si="4"/>
        <v>0</v>
      </c>
      <c r="G46" s="53"/>
    </row>
    <row r="47" spans="1:7" s="55" customFormat="1" ht="20.25" customHeight="1" x14ac:dyDescent="0.25">
      <c r="A47" s="43">
        <f t="shared" si="3"/>
        <v>5.139999999999997</v>
      </c>
      <c r="B47" s="56" t="s">
        <v>48</v>
      </c>
      <c r="C47" s="40">
        <v>3</v>
      </c>
      <c r="D47" s="38" t="s">
        <v>6</v>
      </c>
      <c r="E47" s="51"/>
      <c r="F47" s="40">
        <f t="shared" si="4"/>
        <v>0</v>
      </c>
      <c r="G47" s="53"/>
    </row>
    <row r="48" spans="1:7" s="55" customFormat="1" ht="20.25" customHeight="1" x14ac:dyDescent="0.25">
      <c r="A48" s="43">
        <f t="shared" si="3"/>
        <v>5.1499999999999968</v>
      </c>
      <c r="B48" s="56" t="s">
        <v>49</v>
      </c>
      <c r="C48" s="40">
        <v>3</v>
      </c>
      <c r="D48" s="38" t="s">
        <v>6</v>
      </c>
      <c r="E48" s="51"/>
      <c r="F48" s="40">
        <f t="shared" si="4"/>
        <v>0</v>
      </c>
      <c r="G48" s="53"/>
    </row>
    <row r="49" spans="1:7" s="55" customFormat="1" ht="20.25" customHeight="1" x14ac:dyDescent="0.25">
      <c r="A49" s="43">
        <f t="shared" si="3"/>
        <v>5.1599999999999966</v>
      </c>
      <c r="B49" s="56" t="s">
        <v>82</v>
      </c>
      <c r="C49" s="40">
        <v>1</v>
      </c>
      <c r="D49" s="38" t="s">
        <v>17</v>
      </c>
      <c r="E49" s="51"/>
      <c r="F49" s="40">
        <f t="shared" si="4"/>
        <v>0</v>
      </c>
      <c r="G49" s="53"/>
    </row>
    <row r="50" spans="1:7" s="55" customFormat="1" ht="20.25" customHeight="1" x14ac:dyDescent="0.25">
      <c r="A50" s="43">
        <f t="shared" si="3"/>
        <v>5.1699999999999964</v>
      </c>
      <c r="B50" s="56" t="s">
        <v>81</v>
      </c>
      <c r="C50" s="40">
        <v>1</v>
      </c>
      <c r="D50" s="38" t="s">
        <v>17</v>
      </c>
      <c r="E50" s="51"/>
      <c r="F50" s="40">
        <f t="shared" si="4"/>
        <v>0</v>
      </c>
      <c r="G50" s="53">
        <f>SUM(F34:F50)</f>
        <v>0</v>
      </c>
    </row>
    <row r="51" spans="1:7" s="55" customFormat="1" ht="20.25" customHeight="1" x14ac:dyDescent="0.25">
      <c r="A51" s="47">
        <v>6</v>
      </c>
      <c r="B51" s="139" t="s">
        <v>84</v>
      </c>
      <c r="C51" s="40"/>
      <c r="D51" s="38"/>
      <c r="E51" s="51"/>
      <c r="F51" s="40"/>
      <c r="G51" s="53"/>
    </row>
    <row r="52" spans="1:7" s="55" customFormat="1" ht="20.25" customHeight="1" x14ac:dyDescent="0.25">
      <c r="A52" s="43">
        <f>A51+0.01</f>
        <v>6.01</v>
      </c>
      <c r="B52" s="56" t="s">
        <v>85</v>
      </c>
      <c r="C52" s="40">
        <v>15</v>
      </c>
      <c r="D52" s="38" t="s">
        <v>6</v>
      </c>
      <c r="E52" s="51"/>
      <c r="F52" s="40">
        <f t="shared" ref="F52:F63" si="5">ROUND(C52*E52,2)</f>
        <v>0</v>
      </c>
      <c r="G52" s="53"/>
    </row>
    <row r="53" spans="1:7" s="55" customFormat="1" ht="20.25" customHeight="1" x14ac:dyDescent="0.25">
      <c r="A53" s="43">
        <f t="shared" ref="A53:A63" si="6">A52+0.01</f>
        <v>6.02</v>
      </c>
      <c r="B53" s="56" t="s">
        <v>86</v>
      </c>
      <c r="C53" s="40">
        <v>1</v>
      </c>
      <c r="D53" s="38" t="s">
        <v>6</v>
      </c>
      <c r="E53" s="51"/>
      <c r="F53" s="40">
        <f t="shared" si="5"/>
        <v>0</v>
      </c>
      <c r="G53" s="53"/>
    </row>
    <row r="54" spans="1:7" s="55" customFormat="1" ht="20.25" customHeight="1" x14ac:dyDescent="0.25">
      <c r="A54" s="43">
        <f t="shared" si="6"/>
        <v>6.0299999999999994</v>
      </c>
      <c r="B54" s="56" t="s">
        <v>87</v>
      </c>
      <c r="C54" s="40">
        <v>1</v>
      </c>
      <c r="D54" s="38" t="s">
        <v>6</v>
      </c>
      <c r="E54" s="51"/>
      <c r="F54" s="40">
        <f t="shared" si="5"/>
        <v>0</v>
      </c>
      <c r="G54" s="53"/>
    </row>
    <row r="55" spans="1:7" s="55" customFormat="1" ht="20.25" customHeight="1" x14ac:dyDescent="0.25">
      <c r="A55" s="43">
        <f t="shared" si="6"/>
        <v>6.0399999999999991</v>
      </c>
      <c r="B55" s="56" t="s">
        <v>88</v>
      </c>
      <c r="C55" s="40">
        <v>1</v>
      </c>
      <c r="D55" s="38" t="s">
        <v>6</v>
      </c>
      <c r="E55" s="51"/>
      <c r="F55" s="40">
        <f t="shared" si="5"/>
        <v>0</v>
      </c>
      <c r="G55" s="53"/>
    </row>
    <row r="56" spans="1:7" s="55" customFormat="1" ht="20.25" customHeight="1" x14ac:dyDescent="0.25">
      <c r="A56" s="43">
        <f t="shared" si="6"/>
        <v>6.0499999999999989</v>
      </c>
      <c r="B56" s="56" t="s">
        <v>89</v>
      </c>
      <c r="C56" s="40">
        <v>1</v>
      </c>
      <c r="D56" s="38" t="s">
        <v>6</v>
      </c>
      <c r="E56" s="51"/>
      <c r="F56" s="40">
        <f t="shared" si="5"/>
        <v>0</v>
      </c>
      <c r="G56" s="53"/>
    </row>
    <row r="57" spans="1:7" s="55" customFormat="1" ht="20.25" customHeight="1" x14ac:dyDescent="0.25">
      <c r="A57" s="43">
        <f t="shared" si="6"/>
        <v>6.0599999999999987</v>
      </c>
      <c r="B57" s="56" t="s">
        <v>90</v>
      </c>
      <c r="C57" s="40">
        <v>15</v>
      </c>
      <c r="D57" s="38" t="s">
        <v>6</v>
      </c>
      <c r="E57" s="51"/>
      <c r="F57" s="40">
        <f t="shared" si="5"/>
        <v>0</v>
      </c>
      <c r="G57" s="53"/>
    </row>
    <row r="58" spans="1:7" s="55" customFormat="1" ht="20.25" customHeight="1" x14ac:dyDescent="0.25">
      <c r="A58" s="43">
        <f t="shared" si="6"/>
        <v>6.0699999999999985</v>
      </c>
      <c r="B58" s="56" t="s">
        <v>91</v>
      </c>
      <c r="C58" s="40">
        <v>15</v>
      </c>
      <c r="D58" s="38" t="s">
        <v>6</v>
      </c>
      <c r="E58" s="51"/>
      <c r="F58" s="40">
        <f t="shared" si="5"/>
        <v>0</v>
      </c>
      <c r="G58" s="53"/>
    </row>
    <row r="59" spans="1:7" s="55" customFormat="1" ht="20.25" customHeight="1" x14ac:dyDescent="0.25">
      <c r="A59" s="43">
        <f>A58+0.01</f>
        <v>6.0799999999999983</v>
      </c>
      <c r="B59" s="56" t="s">
        <v>92</v>
      </c>
      <c r="C59" s="40">
        <v>1</v>
      </c>
      <c r="D59" s="38" t="s">
        <v>6</v>
      </c>
      <c r="E59" s="51"/>
      <c r="F59" s="40">
        <f t="shared" si="5"/>
        <v>0</v>
      </c>
      <c r="G59" s="53"/>
    </row>
    <row r="60" spans="1:7" s="55" customFormat="1" ht="20.25" customHeight="1" x14ac:dyDescent="0.25">
      <c r="A60" s="43">
        <f t="shared" si="6"/>
        <v>6.0899999999999981</v>
      </c>
      <c r="B60" s="56" t="s">
        <v>93</v>
      </c>
      <c r="C60" s="40">
        <v>1</v>
      </c>
      <c r="D60" s="38" t="s">
        <v>6</v>
      </c>
      <c r="E60" s="51"/>
      <c r="F60" s="40">
        <f t="shared" si="5"/>
        <v>0</v>
      </c>
      <c r="G60" s="53"/>
    </row>
    <row r="61" spans="1:7" s="55" customFormat="1" ht="20.25" customHeight="1" x14ac:dyDescent="0.25">
      <c r="A61" s="43">
        <f t="shared" si="6"/>
        <v>6.0999999999999979</v>
      </c>
      <c r="B61" s="56" t="s">
        <v>94</v>
      </c>
      <c r="C61" s="40">
        <v>15</v>
      </c>
      <c r="D61" s="38" t="s">
        <v>6</v>
      </c>
      <c r="E61" s="51"/>
      <c r="F61" s="40">
        <f t="shared" si="5"/>
        <v>0</v>
      </c>
      <c r="G61" s="53"/>
    </row>
    <row r="62" spans="1:7" s="55" customFormat="1" ht="20.25" customHeight="1" x14ac:dyDescent="0.25">
      <c r="A62" s="43">
        <f t="shared" si="6"/>
        <v>6.1099999999999977</v>
      </c>
      <c r="B62" s="56" t="s">
        <v>95</v>
      </c>
      <c r="C62" s="40">
        <v>15</v>
      </c>
      <c r="D62" s="38" t="s">
        <v>6</v>
      </c>
      <c r="E62" s="51"/>
      <c r="F62" s="40">
        <f t="shared" si="5"/>
        <v>0</v>
      </c>
      <c r="G62" s="53"/>
    </row>
    <row r="63" spans="1:7" s="55" customFormat="1" ht="20.25" customHeight="1" x14ac:dyDescent="0.25">
      <c r="A63" s="43">
        <f t="shared" si="6"/>
        <v>6.1199999999999974</v>
      </c>
      <c r="B63" s="56" t="s">
        <v>96</v>
      </c>
      <c r="C63" s="40">
        <v>1</v>
      </c>
      <c r="D63" s="38" t="s">
        <v>17</v>
      </c>
      <c r="E63" s="51"/>
      <c r="F63" s="40">
        <f t="shared" si="5"/>
        <v>0</v>
      </c>
      <c r="G63" s="53">
        <f>SUM(F52:F63)</f>
        <v>0</v>
      </c>
    </row>
    <row r="64" spans="1:7" s="35" customFormat="1" ht="20.25" customHeight="1" x14ac:dyDescent="0.25">
      <c r="A64" s="47">
        <v>7</v>
      </c>
      <c r="B64" s="48" t="s">
        <v>50</v>
      </c>
      <c r="C64" s="40"/>
      <c r="D64" s="38"/>
      <c r="E64" s="51"/>
      <c r="F64" s="54"/>
      <c r="G64" s="53"/>
    </row>
    <row r="65" spans="1:7" s="35" customFormat="1" ht="20.25" customHeight="1" x14ac:dyDescent="0.25">
      <c r="A65" s="43">
        <f t="shared" ref="A65:A66" si="7">A64+0.01</f>
        <v>7.01</v>
      </c>
      <c r="B65" s="46" t="s">
        <v>51</v>
      </c>
      <c r="C65" s="40">
        <v>191.28</v>
      </c>
      <c r="D65" s="38" t="s">
        <v>20</v>
      </c>
      <c r="E65" s="51"/>
      <c r="F65" s="40">
        <f>ROUND(C65*E65,2)</f>
        <v>0</v>
      </c>
      <c r="G65" s="57"/>
    </row>
    <row r="66" spans="1:7" s="35" customFormat="1" ht="20.25" customHeight="1" x14ac:dyDescent="0.25">
      <c r="A66" s="43">
        <f t="shared" si="7"/>
        <v>7.02</v>
      </c>
      <c r="B66" s="46" t="s">
        <v>52</v>
      </c>
      <c r="C66" s="40">
        <v>60</v>
      </c>
      <c r="D66" s="38" t="s">
        <v>20</v>
      </c>
      <c r="E66" s="51"/>
      <c r="F66" s="40">
        <f>ROUND(C66*E66,2)</f>
        <v>0</v>
      </c>
      <c r="G66" s="53">
        <f>SUM(F65:F66)</f>
        <v>0</v>
      </c>
    </row>
    <row r="67" spans="1:7" s="35" customFormat="1" ht="20.25" customHeight="1" x14ac:dyDescent="0.25">
      <c r="A67" s="47">
        <v>8</v>
      </c>
      <c r="B67" s="48" t="s">
        <v>53</v>
      </c>
      <c r="C67" s="39"/>
      <c r="D67" s="38"/>
      <c r="E67" s="51"/>
      <c r="F67" s="40"/>
      <c r="G67" s="53"/>
    </row>
    <row r="68" spans="1:7" s="35" customFormat="1" ht="20.25" customHeight="1" x14ac:dyDescent="0.25">
      <c r="A68" s="43">
        <f>A67+0.01</f>
        <v>8.01</v>
      </c>
      <c r="B68" s="46" t="s">
        <v>54</v>
      </c>
      <c r="C68" s="51">
        <v>6.56</v>
      </c>
      <c r="D68" s="38" t="s">
        <v>55</v>
      </c>
      <c r="E68" s="54"/>
      <c r="F68" s="40">
        <f>ROUND(C68*E68,2)</f>
        <v>0</v>
      </c>
      <c r="G68" s="53"/>
    </row>
    <row r="69" spans="1:7" s="35" customFormat="1" ht="20.25" customHeight="1" x14ac:dyDescent="0.25">
      <c r="A69" s="43">
        <f t="shared" ref="A69:A70" si="8">A68+0.01</f>
        <v>8.02</v>
      </c>
      <c r="B69" s="46" t="s">
        <v>56</v>
      </c>
      <c r="C69" s="51">
        <v>4.76</v>
      </c>
      <c r="D69" s="38" t="s">
        <v>55</v>
      </c>
      <c r="E69" s="54"/>
      <c r="F69" s="40">
        <f>ROUND(C69*E69,2)</f>
        <v>0</v>
      </c>
      <c r="G69" s="53"/>
    </row>
    <row r="70" spans="1:7" s="35" customFormat="1" ht="20.25" customHeight="1" x14ac:dyDescent="0.25">
      <c r="A70" s="43">
        <f t="shared" si="8"/>
        <v>8.0299999999999994</v>
      </c>
      <c r="B70" s="46" t="s">
        <v>57</v>
      </c>
      <c r="C70" s="51">
        <v>1.45</v>
      </c>
      <c r="D70" s="38" t="s">
        <v>58</v>
      </c>
      <c r="E70" s="54"/>
      <c r="F70" s="40">
        <f>ROUND(C70*E70,2)</f>
        <v>0</v>
      </c>
      <c r="G70" s="53"/>
    </row>
    <row r="71" spans="1:7" s="35" customFormat="1" ht="20.25" customHeight="1" x14ac:dyDescent="0.25">
      <c r="A71" s="43">
        <f>A68+0.01</f>
        <v>8.02</v>
      </c>
      <c r="B71" s="63" t="s">
        <v>59</v>
      </c>
      <c r="C71" s="51">
        <v>1</v>
      </c>
      <c r="D71" s="38" t="s">
        <v>17</v>
      </c>
      <c r="E71" s="54"/>
      <c r="F71" s="40">
        <f>ROUND(C71*E71,2)</f>
        <v>0</v>
      </c>
      <c r="G71" s="53">
        <f>SUM(F68:F71)</f>
        <v>0</v>
      </c>
    </row>
    <row r="72" spans="1:7" s="35" customFormat="1" ht="20.25" customHeight="1" thickBot="1" x14ac:dyDescent="0.3">
      <c r="A72" s="64"/>
      <c r="B72" s="65"/>
      <c r="C72" s="66"/>
      <c r="D72" s="66"/>
      <c r="E72" s="66"/>
      <c r="F72" s="66"/>
      <c r="G72" s="67"/>
    </row>
    <row r="73" spans="1:7" s="35" customFormat="1" ht="24" customHeight="1" thickTop="1" thickBot="1" x14ac:dyDescent="0.3">
      <c r="A73" s="68"/>
      <c r="B73" s="69" t="s">
        <v>60</v>
      </c>
      <c r="C73" s="70"/>
      <c r="D73" s="70"/>
      <c r="E73" s="70"/>
      <c r="F73" s="70"/>
      <c r="G73" s="71">
        <f>SUM(G15:G71)</f>
        <v>0</v>
      </c>
    </row>
    <row r="74" spans="1:7" s="35" customFormat="1" ht="15" customHeight="1" thickTop="1" x14ac:dyDescent="0.25">
      <c r="A74" s="72"/>
      <c r="B74" s="73"/>
      <c r="C74" s="74"/>
      <c r="D74" s="75"/>
      <c r="E74" s="76"/>
      <c r="F74" s="74"/>
      <c r="G74" s="77"/>
    </row>
    <row r="75" spans="1:7" s="84" customFormat="1" ht="20.25" customHeight="1" x14ac:dyDescent="0.2">
      <c r="A75" s="78"/>
      <c r="B75" s="79" t="s">
        <v>61</v>
      </c>
      <c r="C75" s="80"/>
      <c r="D75" s="81"/>
      <c r="E75" s="80"/>
      <c r="F75" s="82"/>
      <c r="G75" s="83"/>
    </row>
    <row r="76" spans="1:7" s="88" customFormat="1" ht="20.25" customHeight="1" x14ac:dyDescent="0.2">
      <c r="A76" s="78"/>
      <c r="B76" s="85" t="s">
        <v>62</v>
      </c>
      <c r="C76" s="80"/>
      <c r="D76" s="81"/>
      <c r="E76" s="86">
        <v>0.1</v>
      </c>
      <c r="F76" s="80">
        <f>ROUND(G73*E76,2)</f>
        <v>0</v>
      </c>
      <c r="G76" s="87"/>
    </row>
    <row r="77" spans="1:7" s="89" customFormat="1" ht="20.25" customHeight="1" x14ac:dyDescent="0.2">
      <c r="A77" s="78"/>
      <c r="B77" s="85" t="s">
        <v>63</v>
      </c>
      <c r="C77" s="80"/>
      <c r="D77" s="81"/>
      <c r="E77" s="86">
        <v>4.4999999999999998E-2</v>
      </c>
      <c r="F77" s="80">
        <f>ROUND(G73*E77,2)</f>
        <v>0</v>
      </c>
      <c r="G77" s="87"/>
    </row>
    <row r="78" spans="1:7" s="89" customFormat="1" ht="20.25" customHeight="1" x14ac:dyDescent="0.2">
      <c r="A78" s="78"/>
      <c r="B78" s="85" t="s">
        <v>64</v>
      </c>
      <c r="C78" s="80"/>
      <c r="D78" s="81"/>
      <c r="E78" s="86">
        <v>0.03</v>
      </c>
      <c r="F78" s="80">
        <f>ROUND(G73*E78,2)</f>
        <v>0</v>
      </c>
      <c r="G78" s="87"/>
    </row>
    <row r="79" spans="1:7" s="89" customFormat="1" ht="20.25" customHeight="1" x14ac:dyDescent="0.2">
      <c r="A79" s="78"/>
      <c r="B79" s="85" t="s">
        <v>65</v>
      </c>
      <c r="C79" s="80"/>
      <c r="D79" s="81"/>
      <c r="E79" s="86">
        <v>1.4999999999999999E-2</v>
      </c>
      <c r="F79" s="80">
        <f>ROUND(G73*E79,2)</f>
        <v>0</v>
      </c>
      <c r="G79" s="87"/>
    </row>
    <row r="80" spans="1:7" s="89" customFormat="1" ht="20.25" customHeight="1" x14ac:dyDescent="0.2">
      <c r="A80" s="78"/>
      <c r="B80" s="85" t="s">
        <v>66</v>
      </c>
      <c r="C80" s="80"/>
      <c r="D80" s="81"/>
      <c r="E80" s="86">
        <v>0.1</v>
      </c>
      <c r="F80" s="80">
        <f>ROUND(G73*E80,2)</f>
        <v>0</v>
      </c>
      <c r="G80" s="87"/>
    </row>
    <row r="81" spans="1:7" s="92" customFormat="1" ht="20.25" customHeight="1" x14ac:dyDescent="0.2">
      <c r="A81" s="78"/>
      <c r="B81" s="90" t="s">
        <v>67</v>
      </c>
      <c r="C81" s="91"/>
      <c r="D81" s="81"/>
      <c r="E81" s="86">
        <v>1E-3</v>
      </c>
      <c r="F81" s="80">
        <f>ROUND(G73*E81,2)</f>
        <v>0</v>
      </c>
      <c r="G81" s="87"/>
    </row>
    <row r="82" spans="1:7" s="89" customFormat="1" ht="20.25" customHeight="1" x14ac:dyDescent="0.2">
      <c r="A82" s="78"/>
      <c r="B82" s="85" t="s">
        <v>68</v>
      </c>
      <c r="C82" s="80"/>
      <c r="D82" s="81"/>
      <c r="E82" s="86">
        <v>1.7999999999999999E-2</v>
      </c>
      <c r="F82" s="80">
        <f>ROUND(G73*E82,2)</f>
        <v>0</v>
      </c>
      <c r="G82" s="87"/>
    </row>
    <row r="83" spans="1:7" s="92" customFormat="1" ht="31.5" customHeight="1" x14ac:dyDescent="0.2">
      <c r="A83" s="78"/>
      <c r="B83" s="90" t="s">
        <v>69</v>
      </c>
      <c r="C83" s="91"/>
      <c r="D83" s="81"/>
      <c r="E83" s="86">
        <v>0.01</v>
      </c>
      <c r="F83" s="80">
        <f>ROUND(G73*E83,2)</f>
        <v>0</v>
      </c>
      <c r="G83" s="87">
        <f>SUM(F76:F83)</f>
        <v>0</v>
      </c>
    </row>
    <row r="84" spans="1:7" s="99" customFormat="1" ht="13.5" customHeight="1" thickBot="1" x14ac:dyDescent="0.25">
      <c r="A84" s="93"/>
      <c r="B84" s="94"/>
      <c r="C84" s="95"/>
      <c r="D84" s="95"/>
      <c r="E84" s="96"/>
      <c r="F84" s="97"/>
      <c r="G84" s="98"/>
    </row>
    <row r="85" spans="1:7" s="99" customFormat="1" ht="22.5" customHeight="1" thickTop="1" thickBot="1" x14ac:dyDescent="0.25">
      <c r="A85" s="100"/>
      <c r="B85" s="101" t="s">
        <v>70</v>
      </c>
      <c r="C85" s="102"/>
      <c r="D85" s="102"/>
      <c r="E85" s="103"/>
      <c r="F85" s="103"/>
      <c r="G85" s="71">
        <f>SUM(G73:G83)</f>
        <v>0</v>
      </c>
    </row>
    <row r="86" spans="1:7" s="99" customFormat="1" ht="12.75" customHeight="1" thickTop="1" x14ac:dyDescent="0.2">
      <c r="A86" s="104"/>
      <c r="B86" s="105"/>
      <c r="C86" s="106"/>
      <c r="D86" s="106"/>
      <c r="E86" s="107"/>
      <c r="F86" s="107"/>
      <c r="G86" s="108"/>
    </row>
    <row r="87" spans="1:7" s="99" customFormat="1" ht="21.75" customHeight="1" x14ac:dyDescent="0.2">
      <c r="A87" s="109"/>
      <c r="B87" s="110" t="s">
        <v>71</v>
      </c>
      <c r="C87" s="111"/>
      <c r="D87" s="111"/>
      <c r="E87" s="112"/>
      <c r="F87" s="112"/>
      <c r="G87" s="113"/>
    </row>
    <row r="88" spans="1:7" s="99" customFormat="1" ht="16.5" customHeight="1" x14ac:dyDescent="0.2">
      <c r="A88" s="155" t="s">
        <v>72</v>
      </c>
      <c r="B88" s="156"/>
      <c r="C88" s="156"/>
      <c r="D88" s="156"/>
      <c r="E88" s="156"/>
      <c r="F88" s="156"/>
      <c r="G88" s="157"/>
    </row>
    <row r="89" spans="1:7" s="99" customFormat="1" ht="16.5" customHeight="1" x14ac:dyDescent="0.2">
      <c r="A89" s="114"/>
      <c r="B89" s="115" t="s">
        <v>73</v>
      </c>
      <c r="C89" s="116"/>
      <c r="D89" s="116"/>
      <c r="E89" s="117"/>
      <c r="F89" s="117"/>
      <c r="G89" s="118"/>
    </row>
    <row r="90" spans="1:7" s="99" customFormat="1" ht="17.25" customHeight="1" x14ac:dyDescent="0.2">
      <c r="A90" s="155" t="s">
        <v>74</v>
      </c>
      <c r="B90" s="156"/>
      <c r="C90" s="156"/>
      <c r="D90" s="156"/>
      <c r="E90" s="156"/>
      <c r="F90" s="156"/>
      <c r="G90" s="157"/>
    </row>
    <row r="91" spans="1:7" s="99" customFormat="1" ht="16.5" customHeight="1" x14ac:dyDescent="0.2">
      <c r="A91" s="155" t="s">
        <v>75</v>
      </c>
      <c r="B91" s="156"/>
      <c r="C91" s="156"/>
      <c r="D91" s="156"/>
      <c r="E91" s="156"/>
      <c r="F91" s="156"/>
      <c r="G91" s="157"/>
    </row>
    <row r="92" spans="1:7" s="99" customFormat="1" ht="14.25" customHeight="1" x14ac:dyDescent="0.2">
      <c r="A92" s="114"/>
      <c r="B92" s="115" t="s">
        <v>76</v>
      </c>
      <c r="C92" s="116"/>
      <c r="D92" s="116"/>
      <c r="E92" s="117"/>
      <c r="F92" s="117"/>
      <c r="G92" s="118"/>
    </row>
    <row r="93" spans="1:7" s="99" customFormat="1" ht="21" customHeight="1" x14ac:dyDescent="0.2">
      <c r="A93" s="114"/>
      <c r="B93" s="115"/>
      <c r="C93" s="116"/>
      <c r="D93" s="116"/>
      <c r="E93" s="117"/>
      <c r="F93" s="117"/>
      <c r="G93" s="118"/>
    </row>
    <row r="94" spans="1:7" ht="17.25" customHeight="1" x14ac:dyDescent="0.25">
      <c r="A94" s="158" t="s">
        <v>77</v>
      </c>
      <c r="B94" s="159"/>
      <c r="C94" s="160" t="s">
        <v>78</v>
      </c>
      <c r="D94" s="160"/>
      <c r="E94" s="160"/>
      <c r="F94" s="160"/>
      <c r="G94" s="161"/>
    </row>
    <row r="95" spans="1:7" ht="14.25" customHeight="1" x14ac:dyDescent="0.25">
      <c r="A95" s="121"/>
      <c r="B95" s="122"/>
      <c r="C95" s="123"/>
      <c r="D95" s="123"/>
      <c r="E95" s="123"/>
      <c r="F95" s="123"/>
      <c r="G95" s="124"/>
    </row>
    <row r="96" spans="1:7" ht="15.75" x14ac:dyDescent="0.25">
      <c r="A96" s="143"/>
      <c r="B96" s="144"/>
      <c r="C96" s="145"/>
      <c r="D96" s="145"/>
      <c r="E96" s="145"/>
      <c r="F96" s="145"/>
      <c r="G96" s="146"/>
    </row>
    <row r="97" spans="1:7" ht="24" customHeight="1" x14ac:dyDescent="0.25">
      <c r="A97" s="147"/>
      <c r="B97" s="148"/>
      <c r="C97" s="149"/>
      <c r="D97" s="149"/>
      <c r="E97" s="149"/>
      <c r="F97" s="149"/>
      <c r="G97" s="150"/>
    </row>
    <row r="98" spans="1:7" ht="15.75" x14ac:dyDescent="0.25">
      <c r="A98" s="143" t="s">
        <v>79</v>
      </c>
      <c r="B98" s="144"/>
      <c r="C98" s="144"/>
      <c r="D98" s="144"/>
      <c r="E98" s="144"/>
      <c r="F98" s="144"/>
      <c r="G98" s="151"/>
    </row>
    <row r="99" spans="1:7" ht="14.25" customHeight="1" x14ac:dyDescent="0.25">
      <c r="A99" s="125"/>
      <c r="B99" s="119"/>
      <c r="C99" s="119"/>
      <c r="D99" s="119"/>
      <c r="E99" s="119"/>
      <c r="F99" s="119"/>
      <c r="G99" s="126"/>
    </row>
    <row r="100" spans="1:7" ht="15.75" x14ac:dyDescent="0.25">
      <c r="A100" s="143"/>
      <c r="B100" s="144"/>
      <c r="C100" s="144"/>
      <c r="D100" s="144"/>
      <c r="E100" s="144"/>
      <c r="F100" s="144"/>
      <c r="G100" s="151"/>
    </row>
    <row r="101" spans="1:7" ht="16.5" thickBot="1" x14ac:dyDescent="0.3">
      <c r="A101" s="140"/>
      <c r="B101" s="141"/>
      <c r="C101" s="141"/>
      <c r="D101" s="141"/>
      <c r="E101" s="141"/>
      <c r="F101" s="141"/>
      <c r="G101" s="142"/>
    </row>
    <row r="102" spans="1:7" ht="12" thickTop="1" x14ac:dyDescent="0.25"/>
  </sheetData>
  <mergeCells count="19">
    <mergeCell ref="A8:G8"/>
    <mergeCell ref="A1:G1"/>
    <mergeCell ref="B2:G2"/>
    <mergeCell ref="B3:G3"/>
    <mergeCell ref="B6:D6"/>
    <mergeCell ref="E6:G6"/>
    <mergeCell ref="A9:G9"/>
    <mergeCell ref="A88:G88"/>
    <mergeCell ref="A90:G90"/>
    <mergeCell ref="A91:G91"/>
    <mergeCell ref="A94:B94"/>
    <mergeCell ref="C94:G94"/>
    <mergeCell ref="A101:G101"/>
    <mergeCell ref="A96:B96"/>
    <mergeCell ref="C96:G96"/>
    <mergeCell ref="A97:B97"/>
    <mergeCell ref="C97:G97"/>
    <mergeCell ref="A98:G98"/>
    <mergeCell ref="A100:G100"/>
  </mergeCells>
  <pageMargins left="0.7" right="0.7" top="0.75" bottom="0.75" header="0.3" footer="0.3"/>
  <pageSetup scale="6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Vasquez Ramos</dc:creator>
  <cp:lastModifiedBy>Indira Vasquez Ramos</cp:lastModifiedBy>
  <dcterms:created xsi:type="dcterms:W3CDTF">2022-06-17T12:16:54Z</dcterms:created>
  <dcterms:modified xsi:type="dcterms:W3CDTF">2022-06-17T13:15:03Z</dcterms:modified>
</cp:coreProperties>
</file>