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C:\Users\indira.vasquez\Desktop\Nueva carpeta (2)\"/>
    </mc:Choice>
  </mc:AlternateContent>
  <bookViews>
    <workbookView xWindow="0" yWindow="0" windowWidth="28800" windowHeight="12300" tabRatio="807"/>
  </bookViews>
  <sheets>
    <sheet name="PRESUPUESTO" sheetId="2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4" localSheetId="0">#REF!</definedName>
    <definedName name="\4">#REF!</definedName>
    <definedName name="\6" localSheetId="0">#REF!</definedName>
    <definedName name="\6">#REF!</definedName>
    <definedName name="\A" localSheetId="0">#REF!</definedName>
    <definedName name="\A">#REF!</definedName>
    <definedName name="\E" localSheetId="0">#REF!</definedName>
    <definedName name="\E">#REF!</definedName>
    <definedName name="\I" localSheetId="0">#REF!</definedName>
    <definedName name="\I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U" localSheetId="0">#REF!</definedName>
    <definedName name="\U">#REF!</definedName>
    <definedName name="__IntlFixup" hidden="1">TRUE</definedName>
    <definedName name="_k1">[1]Precios!$A$4:$F$1576</definedName>
    <definedName name="_k2">[2]Precios!$A$4:$F$1576</definedName>
    <definedName name="_k3">[1]Precios!$A$4:$F$1576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>'[3]Trabajos Generales'!$F$4</definedName>
    <definedName name="acarreo" localSheetId="0">'[4]Listado Equipos a utilizar'!#REF!</definedName>
    <definedName name="acarreo">'[4]Listado Equipos a utilizar'!#REF!</definedName>
    <definedName name="acero1" localSheetId="0">#REF!</definedName>
    <definedName name="acero1">#REF!</definedName>
    <definedName name="acerog40">[5]MATERIALES!$G$7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tividad" localSheetId="0">#REF!</definedName>
    <definedName name="Actividad">#REF!</definedName>
    <definedName name="adm">'[6]Resumen Precio Equipos'!$C$28</definedName>
    <definedName name="ADMINISTRATIVOS" localSheetId="0">#REF!</definedName>
    <definedName name="ADMINISTRATIVOS">#REF!</definedName>
    <definedName name="agricola" localSheetId="0">'[4]Listado Equipos a utilizar'!#REF!</definedName>
    <definedName name="agricola">'[4]Listado Equipos a utilizar'!#REF!</definedName>
    <definedName name="aguarras" localSheetId="0">#REF!</definedName>
    <definedName name="aguarras">#REF!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18">[5]MATERIALES!$G$10</definedName>
    <definedName name="ANAL_REV.CER" localSheetId="0">#REF!</definedName>
    <definedName name="ANAL_REV.CER">#REF!</definedName>
    <definedName name="analisis" localSheetId="0">#REF!,#REF!,#REF!</definedName>
    <definedName name="analisis">#REF!,#REF!,#REF!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_xlnm.Print_Area" localSheetId="0">PRESUPUESTO!$A$1:$G$71</definedName>
    <definedName name="arenabca" localSheetId="0">#REF!</definedName>
    <definedName name="arenabca">#REF!</definedName>
    <definedName name="arenafina">[5]MATERIALES!$G$11</definedName>
    <definedName name="arenaitabo">[5]MATERIALES!$G$12</definedName>
    <definedName name="arenalavada">[5]MATERIALES!$G$13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'[4]Listado Equipos a utilizar'!#REF!</definedName>
    <definedName name="arranque">'[4]Listado Equipos a utilizar'!#REF!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yoperador" localSheetId="0">#REF!</definedName>
    <definedName name="ayoperador">#REF!</definedName>
    <definedName name="ayudcadenero">[5]OBRAMANO!$F$67</definedName>
    <definedName name="b">'[3]Trabajos Generales'!$C$8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ENEFICIOS" localSheetId="0">#REF!</definedName>
    <definedName name="BENEFICIOS">#REF!</definedName>
    <definedName name="bloques4" localSheetId="0">[5]MATERIALES!#REF!</definedName>
    <definedName name="bloques4">[5]MATERIALES!#REF!</definedName>
    <definedName name="bloques6" localSheetId="0">[5]MATERIALES!#REF!</definedName>
    <definedName name="bloques6">[5]MATERIALES!#REF!</definedName>
    <definedName name="bloques8" localSheetId="0">[5]MATERIALES!#REF!</definedName>
    <definedName name="bloques8">[5]MATERIALES!#REF!</definedName>
    <definedName name="brochas" localSheetId="0">#REF!</definedName>
    <definedName name="brochas">#REF!</definedName>
    <definedName name="cadeneros" localSheetId="0">'[6]O.M. y Salarios'!#REF!</definedName>
    <definedName name="cadeneros">'[6]O.M. y Salarios'!#REF!</definedName>
    <definedName name="camioncama" localSheetId="0">'[4]Listado Equipos a utilizar'!#REF!</definedName>
    <definedName name="camioncama">'[4]Listado Equipos a utilizar'!#REF!</definedName>
    <definedName name="camioneta" localSheetId="0">'[4]Listado Equipos a utilizar'!#REF!</definedName>
    <definedName name="camioneta">'[4]Listado Equipos a utilizar'!#REF!</definedName>
    <definedName name="CAMIONVOLTEO">[5]EQUIPOS!$I$19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patazequipo">[5]OBRAMANO!$F$81</definedName>
    <definedName name="cargador" localSheetId="0">'[4]Listado Equipos a utilizar'!#REF!</definedName>
    <definedName name="cargador">'[4]Listado Equipos a utilizar'!#REF!</definedName>
    <definedName name="CARGADORB">[7]EQUIPOS!$D$13</definedName>
    <definedName name="CAT214BFT">[5]EQUIPOS!$I$15</definedName>
    <definedName name="Cat950B">[5]EQUIPOS!$I$14</definedName>
    <definedName name="cementoblanco" localSheetId="0">[5]MATERIALES!#REF!</definedName>
    <definedName name="cementoblanco">[5]MATERIALES!#REF!</definedName>
    <definedName name="cementogris">[5]MATERIALES!$G$17</definedName>
    <definedName name="ceramcr33" localSheetId="0">[5]MATERIALES!#REF!</definedName>
    <definedName name="ceramcr33">[5]MATERIALES!#REF!</definedName>
    <definedName name="ceramcriolla" localSheetId="0">[5]MATERIALES!#REF!</definedName>
    <definedName name="ceramcriolla">[5]MATERIALES!#REF!</definedName>
    <definedName name="ceramicaitalia" localSheetId="0">[5]MATERIALES!#REF!</definedName>
    <definedName name="ceramicaitalia">[5]MATERIALES!#REF!</definedName>
    <definedName name="ceramicaitaliapared" localSheetId="0">[5]MATERIALES!#REF!</definedName>
    <definedName name="ceramicaitaliapared">[5]MATERIALES!#REF!</definedName>
    <definedName name="ceramicaitalipared" localSheetId="0">[5]MATERIALES!#REF!</definedName>
    <definedName name="ceramicaitalipared">[5]MATERIALES!#REF!</definedName>
    <definedName name="cfrontal">'[6]Resumen Precio Equipos'!$I$16</definedName>
    <definedName name="chazo" localSheetId="0">[5]OBRAMANO!#REF!</definedName>
    <definedName name="chazo">[5]OBRAMANO!#REF!</definedName>
    <definedName name="chilena" localSheetId="0">#REF!</definedName>
    <definedName name="chilena">#REF!</definedName>
    <definedName name="Chofercisterna">[5]OBRAMANO!$F$79</definedName>
    <definedName name="cisterna">'[4]Listado Equipos a utilizar'!$I$11</definedName>
    <definedName name="clavos" localSheetId="0">#REF!</definedName>
    <definedName name="clavos">#REF!</definedName>
    <definedName name="colorante" localSheetId="0">#REF!</definedName>
    <definedName name="colorante">#REF!</definedName>
    <definedName name="Compresores">[5]EQUIPOS!$I$28</definedName>
    <definedName name="coronado" localSheetId="0">#REF!</definedName>
    <definedName name="coronado">#REF!</definedName>
    <definedName name="COSTO" localSheetId="0">#REF!</definedName>
    <definedName name="COSTO">#REF!</definedName>
    <definedName name="cprestamo">[7]EQUIPOS!$D$27</definedName>
    <definedName name="Cuadro_Resumen" localSheetId="0">#REF!</definedName>
    <definedName name="Cuadro_Resumen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d" localSheetId="0">#REF!</definedName>
    <definedName name="d">#REF!</definedName>
    <definedName name="D7H">[5]EQUIPOS!$I$9</definedName>
    <definedName name="D8K">[5]EQUIPOS!$I$8</definedName>
    <definedName name="d8r" localSheetId="0">'[4]Listado Equipos a utilizar'!#REF!</definedName>
    <definedName name="d8r">'[4]Listado Equipos a utilizar'!#REF!</definedName>
    <definedName name="D8T">'[6]Resumen Precio Equipos'!$I$13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istribuidor">'[4]Listado Equipos a utilizar'!$I$12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'[6]Resumen Precio Equipos'!$C$27</definedName>
    <definedName name="dulce" localSheetId="0">#REF!</definedName>
    <definedName name="dulce">#REF!</definedName>
    <definedName name="DYNACA25">[5]EQUIPOS!$I$13</definedName>
    <definedName name="e214bft" localSheetId="0">'[4]Listado Equipos a utilizar'!#REF!</definedName>
    <definedName name="e214bft">'[4]Listado Equipos a utilizar'!#REF!</definedName>
    <definedName name="e320b" localSheetId="0">'[4]Listado Equipos a utilizar'!#REF!</definedName>
    <definedName name="e320b">'[4]Listado Equipos a utilizar'!#REF!</definedName>
    <definedName name="Encache">[5]OBRAMANO!$F$43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qacero" localSheetId="0">'[4]Listado Equipos a utilizar'!#REF!</definedName>
    <definedName name="eqacero">'[4]Listado Equipos a utilizar'!#REF!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obillones" localSheetId="0">'[4]Listado Equipos a utilizar'!#REF!</definedName>
    <definedName name="escobillones">'[4]Listado Equipos a utilizar'!#REF!</definedName>
    <definedName name="ex320b" localSheetId="0">'[4]Listado Equipos a utilizar'!#REF!</definedName>
    <definedName name="ex320b">'[4]Listado Equipos a utilizar'!#REF!</definedName>
    <definedName name="EXC_NO_CLASIF" localSheetId="0">#REF!</definedName>
    <definedName name="EXC_NO_CLASIF">#REF!</definedName>
    <definedName name="excavadora" localSheetId="0">'[4]Listado Equipos a utilizar'!#REF!</definedName>
    <definedName name="excavadora">'[4]Listado Equipos a utilizar'!#REF!</definedName>
    <definedName name="excavadora235">[5]EQUIPOS!$I$16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FF" localSheetId="0" hidden="1">#REF!</definedName>
    <definedName name="FF" hidden="1">#REF!</definedName>
    <definedName name="gasolina" localSheetId="0">#REF!</definedName>
    <definedName name="gasolina">#REF!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>[5]MATERIALES!$G$32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RADER12G">[5]EQUIPOS!$I$11</definedName>
    <definedName name="graderm" localSheetId="0">'[4]Listado Equipos a utilizar'!#REF!</definedName>
    <definedName name="graderm">'[4]Listado Equipos a utilizar'!#REF!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ilo" localSheetId="0">#REF!</definedName>
    <definedName name="hilo">#REF!</definedName>
    <definedName name="HORMIGON140" localSheetId="0">[5]ANALPRECVI!#REF!</definedName>
    <definedName name="HORMIGON140">[5]ANALPRECVI!#REF!</definedName>
    <definedName name="Hormigon240i" localSheetId="0">[5]MATERIALES!#REF!</definedName>
    <definedName name="Hormigon240i">[5]MATERIALES!#REF!</definedName>
    <definedName name="IMPERM." localSheetId="0">#REF!</definedName>
    <definedName name="IMPERM.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i" localSheetId="0">#REF!</definedName>
    <definedName name="ini">#REF!</definedName>
    <definedName name="itabo" localSheetId="0">#REF!</definedName>
    <definedName name="itabo">#REF!</definedName>
    <definedName name="jminimo" localSheetId="0">#REF!</definedName>
    <definedName name="jminimo">#REF!</definedName>
    <definedName name="k" localSheetId="0">#REF!</definedName>
    <definedName name="k">#REF!</definedName>
    <definedName name="kerosene" localSheetId="0">#REF!</definedName>
    <definedName name="kerosene">#REF!</definedName>
    <definedName name="Kilometro">[5]EQUIPOS!$I$25</definedName>
    <definedName name="komatsu" localSheetId="0">'[4]Listado Equipos a utilizar'!#REF!</definedName>
    <definedName name="komatsu">'[4]Listado Equipos a utilizar'!#REF!</definedName>
    <definedName name="ligadohormigon" localSheetId="0">[5]OBRAMANO!#REF!</definedName>
    <definedName name="ligadohormigon">[5]OBRAMANO!#REF!</definedName>
    <definedName name="ligadora" localSheetId="0">'[4]Listado Equipos a utilizar'!#REF!</definedName>
    <definedName name="ligadora">'[4]Listado Equipos a utilizar'!#REF!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ubricantes">[8]Materiales!$K$15</definedName>
    <definedName name="Luces" localSheetId="0">#REF!</definedName>
    <definedName name="Luces">#REF!</definedName>
    <definedName name="MACO">[5]EQUIPOS!$I$21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'[4]Listado Equipos a utilizar'!#REF!</definedName>
    <definedName name="maquito">'[4]Listado Equipos a utilizar'!#REF!</definedName>
    <definedName name="martillo" localSheetId="0">#REF!</definedName>
    <definedName name="martillo">#REF!</definedName>
    <definedName name="MAT_ACERO" localSheetId="0">#REF!</definedName>
    <definedName name="MAT_ACERO">#REF!</definedName>
    <definedName name="MAT_AGREGADOS" localSheetId="0">#REF!</definedName>
    <definedName name="MAT_AGREGADOS">#REF!</definedName>
    <definedName name="MAT_BLOQUES" localSheetId="0">#REF!</definedName>
    <definedName name="MAT_BLOQUES">#REF!</definedName>
    <definedName name="MAT_CARP." localSheetId="0">#REF!</definedName>
    <definedName name="MAT_CARP.">#REF!</definedName>
    <definedName name="MAT_CEMENTOS" localSheetId="0">#REF!</definedName>
    <definedName name="MAT_CEMENTOS">#REF!</definedName>
    <definedName name="MAT_CERRAJ." localSheetId="0">#REF!</definedName>
    <definedName name="MAT_CERRAJ.">#REF!</definedName>
    <definedName name="MAT_HORM._I" localSheetId="0">#REF!</definedName>
    <definedName name="MAT_HORM._I">#REF!</definedName>
    <definedName name="MAT_MOVTO_TIERR" localSheetId="0">#REF!</definedName>
    <definedName name="MAT_MOVTO_TIERR">#REF!</definedName>
    <definedName name="MAT_PINTURA" localSheetId="0">#REF!</definedName>
    <definedName name="MAT_PINTURA">#REF!</definedName>
    <definedName name="MAT_PINTURAS" localSheetId="0">#REF!</definedName>
    <definedName name="MAT_PINTURAS">#REF!</definedName>
    <definedName name="MAT_PLAFONES" localSheetId="0">#REF!</definedName>
    <definedName name="MAT_PLAFONES">#REF!</definedName>
    <definedName name="MAT_REVEST." localSheetId="0">#REF!</definedName>
    <definedName name="MAT_REVEST.">#REF!</definedName>
    <definedName name="MAT_VENTANAS" localSheetId="0">#REF!</definedName>
    <definedName name="MAT_VENTANAS">#REF!</definedName>
    <definedName name="MBR" localSheetId="0">#REF!</definedName>
    <definedName name="MBR">#REF!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ssan" localSheetId="0">'[4]Listado Equipos a utilizar'!#REF!</definedName>
    <definedName name="nissan">'[4]Listado Equipos a utilizar'!#REF!</definedName>
    <definedName name="o0" localSheetId="0">#REF!</definedName>
    <definedName name="o0">#REF!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BRA_MANO" localSheetId="0">#REF!</definedName>
    <definedName name="OBRA_MANO">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mencofrado" localSheetId="0">'[6]O.M. y Salarios'!#REF!</definedName>
    <definedName name="omencofrado">'[6]O.M. y Salarios'!#REF!</definedName>
    <definedName name="opala">[8]Salarios!$D$16</definedName>
    <definedName name="Operadorgrader">[5]OBRAMANO!$F$74</definedName>
    <definedName name="operadorpala">[5]OBRAMANO!$F$72</definedName>
    <definedName name="operadorretro">[5]OBRAMANO!$F$77</definedName>
    <definedName name="operadorrodillo">[5]OBRAMANO!$F$75</definedName>
    <definedName name="operadortractor">[5]OBRAMANO!$F$76</definedName>
    <definedName name="otractor">[8]Salarios!$D$14</definedName>
    <definedName name="pala" localSheetId="0">#REF!</definedName>
    <definedName name="pala">#REF!</definedName>
    <definedName name="peon">'[6]O.M. y Salarios'!$G$39</definedName>
    <definedName name="pico" localSheetId="0">#REF!</definedName>
    <definedName name="pico">#REF!</definedName>
    <definedName name="pinobruto">[5]MATERIALES!$G$33</definedName>
    <definedName name="pinturas" localSheetId="0">#REF!</definedName>
    <definedName name="pinturas">#REF!</definedName>
    <definedName name="Placas2" localSheetId="0">#REF!</definedName>
    <definedName name="Placas2">#REF!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2">[9]Precios!$A$4:$F$1576</definedName>
    <definedName name="precios">[10]Precios!$A$4:$F$1576</definedName>
    <definedName name="precios2">[9]Precios!$A$4:$F$1576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S_DESAGUES" localSheetId="0">#REF!</definedName>
    <definedName name="PRES_DESAGUES">#REF!</definedName>
    <definedName name="PRES_ESCALERAS" localSheetId="0">#REF!</definedName>
    <definedName name="PRES_ESCALERAS">#REF!</definedName>
    <definedName name="PRES_FINO" localSheetId="0">#REF!</definedName>
    <definedName name="PRES_FINO">#REF!</definedName>
    <definedName name="PRES_GASTOS" localSheetId="0">#REF!</definedName>
    <definedName name="PRES_GASTOS">#REF!</definedName>
    <definedName name="PRES_HORMIGON" localSheetId="0">#REF!</definedName>
    <definedName name="PRES_HORMIGON">#REF!</definedName>
    <definedName name="PRES_M._TIERRAS" localSheetId="0">#REF!</definedName>
    <definedName name="PRES_M._TIERRAS">#REF!</definedName>
    <definedName name="PRES_MISCEL." localSheetId="0">#REF!</definedName>
    <definedName name="PRES_MISCEL.">#REF!</definedName>
    <definedName name="PRES_MUROS" localSheetId="0">#REF!</definedName>
    <definedName name="PRES_MUROS">#REF!</definedName>
    <definedName name="PRES_OTROS" localSheetId="0">#REF!</definedName>
    <definedName name="PRES_OTROS">#REF!</definedName>
    <definedName name="PRES_PAÑETE" localSheetId="0">#REF!</definedName>
    <definedName name="PRES_PAÑETE">#REF!</definedName>
    <definedName name="PRES_PINTURAS" localSheetId="0">#REF!</definedName>
    <definedName name="PRES_PINTURAS">#REF!</definedName>
    <definedName name="PRES_PISOS" localSheetId="0">#REF!</definedName>
    <definedName name="PRES_PISOS">#REF!</definedName>
    <definedName name="PRES_PLAFONES" localSheetId="0">#REF!</definedName>
    <definedName name="PRES_PLAFONES">#REF!</definedName>
    <definedName name="PRES_REPLANTEO" localSheetId="0">#REF!</definedName>
    <definedName name="PRES_REPLANTEO">#REF!</definedName>
    <definedName name="PRES_REVEST." localSheetId="0">#REF!</definedName>
    <definedName name="PRES_REVEST.">#REF!</definedName>
    <definedName name="PRES_TOTAL" localSheetId="0">#REF!</definedName>
    <definedName name="PRES_TOTAL">#REF!</definedName>
    <definedName name="PRES_VENTANAS" localSheetId="0">#REF!</definedName>
    <definedName name="PRES_VENTANAS">#REF!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OMEDIO" localSheetId="0">#REF!</definedName>
    <definedName name="PROMEDIO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rastra" localSheetId="0">'[4]Listado Equipos a utilizar'!#REF!</definedName>
    <definedName name="rastra">'[4]Listado Equipos a utilizar'!#REF!</definedName>
    <definedName name="rastrapuas" localSheetId="0">'[4]Listado Equipos a utilizar'!#REF!</definedName>
    <definedName name="rastrapuas">'[4]Listado Equipos a utilizar'!#REF!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odillo" localSheetId="0">'[4]Listado Equipos a utilizar'!#REF!</definedName>
    <definedName name="rodillo">'[4]Listado Equipos a utilizar'!#REF!</definedName>
    <definedName name="rodneu" localSheetId="0">'[4]Listado Equipos a utilizar'!#REF!</definedName>
    <definedName name="rodneu">'[4]Listado Equipos a utilizar'!#REF!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DFSDD" localSheetId="0">#REF!</definedName>
    <definedName name="SDFSDD">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olvente" localSheetId="0">#REF!</definedName>
    <definedName name="solvente">#REF!</definedName>
    <definedName name="SUMINISTROS" localSheetId="0">#REF!</definedName>
    <definedName name="SUMINISTROS">#REF!</definedName>
    <definedName name="tetuii" localSheetId="0">#REF!</definedName>
    <definedName name="tetuii">#REF!</definedName>
    <definedName name="_xlnm.Print_Titles" localSheetId="0">PRESUPUESTO!$1:$9</definedName>
    <definedName name="tiza" localSheetId="0">#REF!</definedName>
    <definedName name="tiza">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RACTORD">[7]EQUIPOS!$D$14</definedName>
    <definedName name="tractorm" localSheetId="0">'[4]Listado Equipos a utilizar'!#REF!</definedName>
    <definedName name="tractorm">'[4]Listado Equipos a utilizar'!#REF!</definedName>
    <definedName name="transpasf" localSheetId="0">'[4]Listado Equipos a utilizar'!#REF!</definedName>
    <definedName name="transpasf">'[4]Listado Equipos a utilizar'!#REF!</definedName>
    <definedName name="transporte">'[6]Resumen Precio Equipos'!$C$30</definedName>
    <definedName name="truct" localSheetId="0">[6]Materiales!#REF!</definedName>
    <definedName name="truct">[6]Materiales!#REF!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Varilla" localSheetId="0">#REF!</definedName>
    <definedName name="Varilla">#REF!</definedName>
    <definedName name="volteobote" localSheetId="0">'[4]Listado Equipos a utilizar'!#REF!</definedName>
    <definedName name="volteobote">'[4]Listado Equipos a utilizar'!#REF!</definedName>
    <definedName name="volteobotela" localSheetId="0">'[4]Listado Equipos a utilizar'!#REF!</definedName>
    <definedName name="volteobotela">'[4]Listado Equipos a utilizar'!#REF!</definedName>
    <definedName name="volteobotelargo" localSheetId="0">'[4]Listado Equipos a utilizar'!#REF!</definedName>
    <definedName name="volteobotelargo">'[4]Listado Equipos a utilizar'!#REF!</definedName>
    <definedName name="VXCSD" localSheetId="0">#REF!</definedName>
    <definedName name="VXCSD">#REF!</definedName>
  </definedNames>
  <calcPr calcId="162913"/>
</workbook>
</file>

<file path=xl/calcChain.xml><?xml version="1.0" encoding="utf-8"?>
<calcChain xmlns="http://schemas.openxmlformats.org/spreadsheetml/2006/main">
  <c r="F38" i="23" l="1"/>
  <c r="G38" i="23" s="1"/>
  <c r="F36" i="23"/>
  <c r="F35" i="23"/>
  <c r="F33" i="23"/>
  <c r="G33" i="23" s="1"/>
  <c r="F31" i="23"/>
  <c r="F30" i="23"/>
  <c r="F28" i="23"/>
  <c r="F27" i="23"/>
  <c r="F25" i="23"/>
  <c r="F24" i="23"/>
  <c r="F23" i="23"/>
  <c r="F22" i="23"/>
  <c r="F20" i="23"/>
  <c r="F19" i="23"/>
  <c r="F17" i="23"/>
  <c r="G17" i="23" s="1"/>
  <c r="A17" i="23"/>
  <c r="F15" i="23"/>
  <c r="F14" i="23"/>
  <c r="A14" i="23"/>
  <c r="F13" i="23"/>
  <c r="G31" i="23" l="1"/>
  <c r="G28" i="23"/>
  <c r="G20" i="23"/>
  <c r="G36" i="23"/>
  <c r="G15" i="23"/>
  <c r="G25" i="23"/>
  <c r="G40" i="23" l="1"/>
  <c r="F47" i="23" l="1"/>
  <c r="F46" i="23"/>
  <c r="F50" i="23"/>
  <c r="F43" i="23"/>
  <c r="F45" i="23"/>
  <c r="F49" i="23"/>
  <c r="F44" i="23"/>
  <c r="F48" i="23"/>
  <c r="G50" i="23" l="1"/>
  <c r="G52" i="23" s="1"/>
</calcChain>
</file>

<file path=xl/sharedStrings.xml><?xml version="1.0" encoding="utf-8"?>
<sst xmlns="http://schemas.openxmlformats.org/spreadsheetml/2006/main" count="72" uniqueCount="57">
  <si>
    <t>No.</t>
  </si>
  <si>
    <t>PA</t>
  </si>
  <si>
    <t>UD</t>
  </si>
  <si>
    <t>Cantos</t>
  </si>
  <si>
    <t>M3</t>
  </si>
  <si>
    <t xml:space="preserve">M2 </t>
  </si>
  <si>
    <t>Descripción</t>
  </si>
  <si>
    <t xml:space="preserve">Cantidad </t>
  </si>
  <si>
    <t>PRELIMINARES:</t>
  </si>
  <si>
    <t/>
  </si>
  <si>
    <t>HORMIGON ARMADO EN :</t>
  </si>
  <si>
    <t>MUROS DE :</t>
  </si>
  <si>
    <t>TERMINACION DE SUPERFICIE:</t>
  </si>
  <si>
    <t>Pañete liso interior sobre muro</t>
  </si>
  <si>
    <t>TERMINACION DE PISOS :</t>
  </si>
  <si>
    <t>PUERTAS :</t>
  </si>
  <si>
    <t>PINTURAS ( 2 MANOS) :</t>
  </si>
  <si>
    <t>C. U.                       RD$</t>
  </si>
  <si>
    <t>Valor                  RD$</t>
  </si>
  <si>
    <t>Sub - Total                   RD$</t>
  </si>
  <si>
    <t xml:space="preserve">INSTALACIONES SANITARIAS  </t>
  </si>
  <si>
    <t>Semigloss superior en muros interiores</t>
  </si>
  <si>
    <t>Acrílica económica como base</t>
  </si>
  <si>
    <t>MI</t>
  </si>
  <si>
    <t>Puerta Polimetal lisa</t>
  </si>
  <si>
    <t>Replanteo</t>
  </si>
  <si>
    <t>Anclaje bastones acero @3/8" con Epóxico</t>
  </si>
  <si>
    <t>Dintel (15x40), Hormigón 210 kg/cm2  a mano</t>
  </si>
  <si>
    <t xml:space="preserve">Desmonte y montura de puertas </t>
  </si>
  <si>
    <t xml:space="preserve">LIMPIEZA </t>
  </si>
  <si>
    <t xml:space="preserve">SUB-TOTAL GENERAL </t>
  </si>
  <si>
    <t>Tapa de Inodoro sencillo mas accesorios</t>
  </si>
  <si>
    <t>Piso de Granito Negro fondo blanco</t>
  </si>
  <si>
    <t>Zócalos de Granito</t>
  </si>
  <si>
    <t>Piso de hormigón pulido e=0.10m</t>
  </si>
  <si>
    <t>Brillado, Lavado y Cristalizado en piso de cerámica  (duchas-vestidores)</t>
  </si>
  <si>
    <t xml:space="preserve">Vertedor. Suministro e instalación de llave de chorro 3/4", agua potable y desague de piso en PVC </t>
  </si>
  <si>
    <t xml:space="preserve">Bloques de 6" SNP Ø 3/8@ 0.40 con serpentina cada 3 líneas </t>
  </si>
  <si>
    <t xml:space="preserve">Demolición muros de bloques  0.20cm </t>
  </si>
  <si>
    <t>LOCALIZACION : HATO NUEVO, SANTO DOMINGO</t>
  </si>
  <si>
    <t>Limpieza y bote Final</t>
  </si>
  <si>
    <t>Indirectos:</t>
  </si>
  <si>
    <t>Dirección Técnica (10%)</t>
  </si>
  <si>
    <t xml:space="preserve">TOTAL GENERAL </t>
  </si>
  <si>
    <t xml:space="preserve">       PREPARADO POR:</t>
  </si>
  <si>
    <t xml:space="preserve">  REVISADO POR:</t>
  </si>
  <si>
    <t>APROBADO POR:</t>
  </si>
  <si>
    <t>Seguros y Fianzas (4.5%)</t>
  </si>
  <si>
    <t>Gastos Administrativos (3.0%)</t>
  </si>
  <si>
    <t>Transporte ( 1.50%)</t>
  </si>
  <si>
    <t>Imprevisto ( 10.00%)</t>
  </si>
  <si>
    <t>Codia- (decreto No. 319-88d/f 25 agosto-1988)(0.1%)</t>
  </si>
  <si>
    <t>Itbis de Honorarios -(Norma 07-07 de la DGII (1.8%)</t>
  </si>
  <si>
    <t xml:space="preserve">Fondo de pensiones y jubilaciones obreros de la construcción (1%),ley 6/86 </t>
  </si>
  <si>
    <t xml:space="preserve">FECHA: </t>
  </si>
  <si>
    <t xml:space="preserve">                                 DEPARTAMENTO DE INGENIERIA Y ARQUITECTURA</t>
  </si>
  <si>
    <t xml:space="preserve">REMOZAMIENTO DE LA COCINA DEL CENTRO DE ATENCION INTEGRAL PARA ADOLESCENTES ( CIUDAD DEL NIÑO), HATO NUEVO, SANTO DOMINGO OESTE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</si>
</sst>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#,##0.000_);\(#,##0.000\)"/>
    <numFmt numFmtId="169" formatCode="_([$€-2]* #,##0.00_);_([$€-2]* \(#,##0.00\);_([$€-2]* &quot;-&quot;??_)"/>
    <numFmt numFmtId="170" formatCode="_(&quot;RD$&quot;* #,##0.00_);_(&quot;RD$&quot;* \(#,##0.00\);_(&quot;RD$&quot;* \-??_);_(@_)"/>
    <numFmt numFmtId="171" formatCode="#,##0.00\ ;&quot; (&quot;#,##0.00\);&quot; -&quot;#\ ;@\ "/>
    <numFmt numFmtId="172" formatCode="_-* #,##0.000_-;\-* #,##0.000_-;_-* \-???_-;_-@_-"/>
    <numFmt numFmtId="173" formatCode="_(* #,##0.00_);_(* \(#,##0.00\);_(* \-??_);_(@_)"/>
    <numFmt numFmtId="174" formatCode="[$$-409]#,##0.00"/>
    <numFmt numFmtId="175" formatCode="_(&quot;RD$&quot;* #,##0.00_);_(&quot;RD$&quot;* \(#,##0.00\);_(&quot;RD$&quot;* &quot;-&quot;??_);_(@_)"/>
    <numFmt numFmtId="176" formatCode="0.00_)"/>
    <numFmt numFmtId="177" formatCode="0.0000"/>
    <numFmt numFmtId="178" formatCode="_([$€]* #,##0.00_);_([$€]* \(#,##0.00\);_([$€]* &quot;-&quot;??_);_(@_)"/>
    <numFmt numFmtId="179" formatCode="_-* #,##0.00\ _€_-;\-* #,##0.00\ _€_-;_-* &quot;-&quot;??\ _€_-;_-@_-"/>
    <numFmt numFmtId="180" formatCode="&quot;$&quot;#,##0.00"/>
    <numFmt numFmtId="181" formatCode="\$#,##0\ ;\(\$#,##0\)"/>
    <numFmt numFmtId="182" formatCode="_-* #,##0.00\ _ _-;\-* #,##0.00\ _ _-;_-* &quot;-&quot;??\ _ _-;_-@_-"/>
    <numFmt numFmtId="183" formatCode="_-&quot;RD$&quot;* #,##0.00_-;\-&quot;RD$&quot;* #,##0.00_-;_-&quot;RD$&quot;* &quot;-&quot;??_-;_-@_-"/>
    <numFmt numFmtId="184" formatCode="_-* #,##0.0000_-;\-* #,##0.0000_-;_-* &quot;-&quot;??_-;_-@_-"/>
    <numFmt numFmtId="185" formatCode="0_)"/>
    <numFmt numFmtId="186" formatCode="&quot;RD$&quot;#,##0.00"/>
    <numFmt numFmtId="187" formatCode="#,##0.0000"/>
    <numFmt numFmtId="188" formatCode="&quot;RD$&quot;#,##0.00;[Red]&quot;RD$&quot;#,##0.00"/>
  </numFmts>
  <fonts count="7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Mang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Bookman Old Style"/>
      <family val="1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Arial"/>
      <family val="2"/>
    </font>
    <font>
      <b/>
      <i/>
      <sz val="16"/>
      <name val="Helv"/>
    </font>
    <font>
      <sz val="10"/>
      <name val="MS Sans Serif"/>
      <family val="2"/>
    </font>
    <font>
      <b/>
      <sz val="24"/>
      <name val="Arial"/>
      <family val="2"/>
    </font>
    <font>
      <u/>
      <sz val="10"/>
      <color indexed="12"/>
      <name val="Arial"/>
      <family val="2"/>
    </font>
    <font>
      <sz val="10"/>
      <color indexed="12"/>
      <name val="MS Sans Serif"/>
      <family val="2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1"/>
      <name val="μ¸¿o"/>
      <family val="3"/>
      <charset val="129"/>
    </font>
    <font>
      <sz val="10"/>
      <name val="Arial CE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sz val="12"/>
      <name val="Arial MT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Verdana"/>
      <family val="2"/>
      <charset val="1"/>
    </font>
    <font>
      <sz val="12"/>
      <color rgb="FF000000"/>
      <name val="Calibri"/>
      <family val="2"/>
      <charset val="1"/>
    </font>
    <font>
      <b/>
      <sz val="10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b/>
      <sz val="18"/>
      <color indexed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6" tint="-0.24997711111789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64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64"/>
      </right>
      <top style="hair">
        <color indexed="8"/>
      </top>
      <bottom/>
      <diagonal/>
    </border>
  </borders>
  <cellStyleXfs count="623">
    <xf numFmtId="0" fontId="0" fillId="0" borderId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0" fontId="12" fillId="4" borderId="2" applyNumberFormat="0" applyAlignment="0" applyProtection="0"/>
    <xf numFmtId="0" fontId="13" fillId="0" borderId="3" applyNumberFormat="0" applyFill="0" applyAlignment="0" applyProtection="0"/>
    <xf numFmtId="43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17" borderId="1" applyNumberFormat="0" applyAlignment="0" applyProtection="0"/>
    <xf numFmtId="169" fontId="9" fillId="0" borderId="0" applyFont="0" applyFill="0" applyBorder="0" applyAlignment="0" applyProtection="0"/>
    <xf numFmtId="0" fontId="19" fillId="18" borderId="0" applyNumberFormat="0" applyBorder="0" applyAlignment="0" applyProtection="0"/>
    <xf numFmtId="41" fontId="2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0" fillId="19" borderId="0" applyNumberFormat="0" applyBorder="0" applyAlignment="0" applyProtection="0"/>
    <xf numFmtId="0" fontId="9" fillId="0" borderId="0"/>
    <xf numFmtId="0" fontId="9" fillId="0" borderId="0"/>
    <xf numFmtId="0" fontId="6" fillId="0" borderId="0"/>
    <xf numFmtId="0" fontId="29" fillId="0" borderId="0"/>
    <xf numFmtId="0" fontId="6" fillId="0" borderId="0"/>
    <xf numFmtId="0" fontId="31" fillId="0" borderId="0"/>
    <xf numFmtId="0" fontId="7" fillId="0" borderId="0"/>
    <xf numFmtId="0" fontId="7" fillId="0" borderId="0"/>
    <xf numFmtId="0" fontId="9" fillId="12" borderId="4" applyNumberFormat="0" applyFont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1" fillId="3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0" borderId="0"/>
    <xf numFmtId="170" fontId="32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3" fillId="0" borderId="0"/>
    <xf numFmtId="43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6" fillId="0" borderId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173" fontId="6" fillId="0" borderId="0" applyFill="0" applyBorder="0" applyAlignment="0" applyProtection="0"/>
    <xf numFmtId="0" fontId="2" fillId="0" borderId="0"/>
    <xf numFmtId="0" fontId="1" fillId="24" borderId="0" applyNumberFormat="0" applyBorder="0" applyAlignment="0" applyProtection="0"/>
    <xf numFmtId="0" fontId="52" fillId="2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44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6" fillId="0" borderId="0" applyFont="0" applyFill="0" applyBorder="0" applyAlignment="0" applyProtection="0"/>
    <xf numFmtId="164" fontId="44" fillId="0" borderId="0" applyFont="0" applyFill="0" applyBorder="0" applyAlignment="0" applyProtection="0"/>
    <xf numFmtId="175" fontId="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77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44" fillId="0" borderId="0" applyFont="0" applyFill="0" applyBorder="0" applyAlignment="0" applyProtection="0"/>
    <xf numFmtId="175" fontId="1" fillId="0" borderId="0" applyFont="0" applyFill="0" applyBorder="0" applyAlignment="0" applyProtection="0"/>
    <xf numFmtId="177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17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2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47" fillId="0" borderId="0" applyFill="0" applyBorder="0" applyProtection="0">
      <alignment horizontal="center" vertical="center"/>
      <protection locked="0"/>
    </xf>
    <xf numFmtId="43" fontId="6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2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44" fillId="0" borderId="0" applyFont="0" applyFill="0" applyBorder="0" applyAlignment="0" applyProtection="0"/>
    <xf numFmtId="4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43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4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51" fillId="0" borderId="0"/>
    <xf numFmtId="0" fontId="6" fillId="0" borderId="12"/>
    <xf numFmtId="0" fontId="6" fillId="0" borderId="12"/>
    <xf numFmtId="0" fontId="6" fillId="0" borderId="12"/>
    <xf numFmtId="0" fontId="6" fillId="0" borderId="0"/>
    <xf numFmtId="0" fontId="1" fillId="0" borderId="0"/>
    <xf numFmtId="0" fontId="44" fillId="0" borderId="0"/>
    <xf numFmtId="0" fontId="6" fillId="0" borderId="12"/>
    <xf numFmtId="0" fontId="6" fillId="0" borderId="0"/>
    <xf numFmtId="0" fontId="1" fillId="0" borderId="0"/>
    <xf numFmtId="0" fontId="44" fillId="0" borderId="0"/>
    <xf numFmtId="0" fontId="6" fillId="0" borderId="0"/>
    <xf numFmtId="0" fontId="44" fillId="0" borderId="0"/>
    <xf numFmtId="0" fontId="1" fillId="0" borderId="0"/>
    <xf numFmtId="0" fontId="6" fillId="0" borderId="0"/>
    <xf numFmtId="0" fontId="44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14" applyNumberFormat="0" applyFont="0" applyFill="0" applyAlignment="0" applyProtection="0"/>
    <xf numFmtId="0" fontId="48" fillId="0" borderId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/>
    <xf numFmtId="179" fontId="6" fillId="0" borderId="0" applyFont="0" applyFill="0" applyBorder="0" applyAlignment="0" applyProtection="0"/>
    <xf numFmtId="0" fontId="1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41" fontId="7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174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167" fontId="33" fillId="0" borderId="0"/>
    <xf numFmtId="0" fontId="6" fillId="0" borderId="0"/>
    <xf numFmtId="0" fontId="6" fillId="0" borderId="0"/>
    <xf numFmtId="0" fontId="44" fillId="0" borderId="0"/>
    <xf numFmtId="43" fontId="1" fillId="0" borderId="0" applyFont="0" applyFill="0" applyBorder="0" applyAlignment="0" applyProtection="0"/>
    <xf numFmtId="0" fontId="44" fillId="0" borderId="0"/>
    <xf numFmtId="0" fontId="5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183" fontId="33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17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3" fillId="0" borderId="0"/>
    <xf numFmtId="0" fontId="1" fillId="0" borderId="0"/>
    <xf numFmtId="0" fontId="44" fillId="0" borderId="0"/>
    <xf numFmtId="0" fontId="1" fillId="0" borderId="0"/>
    <xf numFmtId="9" fontId="6" fillId="0" borderId="0" applyFont="0" applyFill="0" applyBorder="0" applyAlignment="0" applyProtection="0"/>
    <xf numFmtId="0" fontId="41" fillId="0" borderId="0"/>
    <xf numFmtId="17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4" fillId="0" borderId="0"/>
    <xf numFmtId="9" fontId="1" fillId="0" borderId="0" applyFont="0" applyFill="0" applyBorder="0" applyAlignment="0" applyProtection="0"/>
    <xf numFmtId="4" fontId="7" fillId="0" borderId="0" applyNumberFormat="0"/>
    <xf numFmtId="40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44" fillId="0" borderId="0"/>
    <xf numFmtId="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44" fillId="0" borderId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44" fillId="0" borderId="0" applyFont="0" applyFill="0" applyBorder="0" applyAlignment="0" applyProtection="0"/>
    <xf numFmtId="183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185" fontId="57" fillId="0" borderId="0"/>
    <xf numFmtId="0" fontId="41" fillId="0" borderId="0"/>
    <xf numFmtId="166" fontId="41" fillId="0" borderId="0" applyFont="0" applyFill="0" applyBorder="0" applyAlignment="0" applyProtection="0"/>
    <xf numFmtId="0" fontId="5" fillId="0" borderId="0">
      <alignment vertical="center"/>
    </xf>
    <xf numFmtId="0" fontId="1" fillId="0" borderId="0"/>
    <xf numFmtId="171" fontId="6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1" fillId="0" borderId="0"/>
    <xf numFmtId="0" fontId="53" fillId="0" borderId="15" applyNumberFormat="0" applyFill="0" applyAlignment="0" applyProtection="0"/>
    <xf numFmtId="0" fontId="58" fillId="0" borderId="17" applyNumberFormat="0" applyFill="0" applyAlignment="0" applyProtection="0"/>
    <xf numFmtId="0" fontId="59" fillId="0" borderId="0"/>
    <xf numFmtId="0" fontId="60" fillId="0" borderId="0"/>
    <xf numFmtId="0" fontId="61" fillId="0" borderId="0"/>
    <xf numFmtId="173" fontId="6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167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49">
    <xf numFmtId="0" fontId="0" fillId="0" borderId="0" xfId="0"/>
    <xf numFmtId="2" fontId="35" fillId="22" borderId="0" xfId="93" applyNumberFormat="1" applyFont="1" applyFill="1" applyBorder="1" applyAlignment="1">
      <alignment horizontal="right" vertical="top"/>
    </xf>
    <xf numFmtId="2" fontId="8" fillId="20" borderId="0" xfId="93" applyNumberFormat="1" applyFont="1" applyFill="1" applyBorder="1" applyAlignment="1">
      <alignment horizontal="right" vertical="center" wrapText="1"/>
    </xf>
    <xf numFmtId="0" fontId="8" fillId="20" borderId="0" xfId="93" applyFont="1" applyFill="1" applyBorder="1" applyAlignment="1">
      <alignment vertical="center"/>
    </xf>
    <xf numFmtId="4" fontId="8" fillId="20" borderId="0" xfId="93" applyNumberFormat="1" applyFont="1" applyFill="1" applyBorder="1" applyAlignment="1">
      <alignment vertical="center"/>
    </xf>
    <xf numFmtId="0" fontId="8" fillId="20" borderId="0" xfId="93" applyFont="1" applyFill="1" applyBorder="1" applyAlignment="1">
      <alignment horizontal="center" vertical="center"/>
    </xf>
    <xf numFmtId="4" fontId="8" fillId="20" borderId="0" xfId="93" applyNumberFormat="1" applyFont="1" applyFill="1" applyBorder="1" applyAlignment="1">
      <alignment horizontal="center" vertical="center"/>
    </xf>
    <xf numFmtId="4" fontId="39" fillId="20" borderId="0" xfId="93" applyNumberFormat="1" applyFont="1" applyFill="1" applyBorder="1" applyAlignment="1">
      <alignment vertical="center"/>
    </xf>
    <xf numFmtId="2" fontId="8" fillId="23" borderId="0" xfId="93" applyNumberFormat="1" applyFont="1" applyFill="1" applyBorder="1" applyAlignment="1">
      <alignment horizontal="right" vertical="center" wrapText="1"/>
    </xf>
    <xf numFmtId="0" fontId="8" fillId="23" borderId="0" xfId="93" applyFont="1" applyFill="1" applyBorder="1" applyAlignment="1">
      <alignment vertical="center"/>
    </xf>
    <xf numFmtId="4" fontId="8" fillId="23" borderId="0" xfId="93" applyNumberFormat="1" applyFont="1" applyFill="1" applyBorder="1" applyAlignment="1">
      <alignment vertical="center"/>
    </xf>
    <xf numFmtId="0" fontId="8" fillId="23" borderId="0" xfId="93" applyFont="1" applyFill="1" applyBorder="1" applyAlignment="1">
      <alignment horizontal="center" vertical="center"/>
    </xf>
    <xf numFmtId="4" fontId="8" fillId="23" borderId="0" xfId="93" applyNumberFormat="1" applyFont="1" applyFill="1" applyBorder="1" applyAlignment="1">
      <alignment horizontal="center" vertical="center"/>
    </xf>
    <xf numFmtId="4" fontId="39" fillId="23" borderId="0" xfId="93" applyNumberFormat="1" applyFont="1" applyFill="1" applyBorder="1" applyAlignment="1">
      <alignment vertical="center"/>
    </xf>
    <xf numFmtId="2" fontId="36" fillId="21" borderId="0" xfId="93" applyNumberFormat="1" applyFont="1" applyFill="1" applyBorder="1" applyAlignment="1">
      <alignment horizontal="right" vertical="top" wrapText="1"/>
    </xf>
    <xf numFmtId="2" fontId="36" fillId="21" borderId="10" xfId="93" applyNumberFormat="1" applyFont="1" applyFill="1" applyBorder="1" applyAlignment="1">
      <alignment horizontal="right" vertical="top" wrapText="1"/>
    </xf>
    <xf numFmtId="0" fontId="0" fillId="0" borderId="11" xfId="0" applyBorder="1"/>
    <xf numFmtId="0" fontId="0" fillId="0" borderId="0" xfId="0"/>
    <xf numFmtId="0" fontId="0" fillId="0" borderId="18" xfId="0" applyBorder="1"/>
    <xf numFmtId="0" fontId="0" fillId="0" borderId="20" xfId="0" applyBorder="1"/>
    <xf numFmtId="0" fontId="34" fillId="21" borderId="19" xfId="86" applyFont="1" applyFill="1" applyBorder="1" applyAlignment="1">
      <alignment vertical="center"/>
    </xf>
    <xf numFmtId="2" fontId="38" fillId="23" borderId="21" xfId="93" applyNumberFormat="1" applyFont="1" applyFill="1" applyBorder="1" applyAlignment="1">
      <alignment horizontal="right" vertical="center" wrapText="1"/>
    </xf>
    <xf numFmtId="0" fontId="38" fillId="23" borderId="22" xfId="93" applyFont="1" applyFill="1" applyBorder="1" applyAlignment="1">
      <alignment horizontal="center" vertical="center"/>
    </xf>
    <xf numFmtId="4" fontId="38" fillId="23" borderId="22" xfId="93" applyNumberFormat="1" applyFont="1" applyFill="1" applyBorder="1" applyAlignment="1">
      <alignment horizontal="center" vertical="center"/>
    </xf>
    <xf numFmtId="4" fontId="38" fillId="23" borderId="22" xfId="93" applyNumberFormat="1" applyFont="1" applyFill="1" applyBorder="1" applyAlignment="1">
      <alignment horizontal="center" vertical="center" wrapText="1"/>
    </xf>
    <xf numFmtId="4" fontId="38" fillId="23" borderId="23" xfId="93" applyNumberFormat="1" applyFont="1" applyFill="1" applyBorder="1" applyAlignment="1">
      <alignment horizontal="center" vertical="center" wrapText="1"/>
    </xf>
    <xf numFmtId="0" fontId="0" fillId="0" borderId="0" xfId="0" applyBorder="1"/>
    <xf numFmtId="186" fontId="34" fillId="21" borderId="24" xfId="565" applyNumberFormat="1" applyFont="1" applyFill="1" applyBorder="1" applyAlignment="1" applyProtection="1">
      <alignment horizontal="center" vertical="center"/>
    </xf>
    <xf numFmtId="2" fontId="33" fillId="21" borderId="25" xfId="86" applyNumberFormat="1" applyFont="1" applyFill="1" applyBorder="1" applyAlignment="1">
      <alignment horizontal="right" vertical="center" wrapText="1"/>
    </xf>
    <xf numFmtId="0" fontId="34" fillId="21" borderId="26" xfId="86" applyFont="1" applyFill="1" applyBorder="1" applyAlignment="1">
      <alignment vertical="center"/>
    </xf>
    <xf numFmtId="4" fontId="33" fillId="21" borderId="26" xfId="87" applyNumberFormat="1" applyFont="1" applyFill="1" applyBorder="1" applyAlignment="1" applyProtection="1">
      <alignment horizontal="center" vertical="center"/>
    </xf>
    <xf numFmtId="4" fontId="33" fillId="22" borderId="26" xfId="87" applyNumberFormat="1" applyFont="1" applyFill="1" applyBorder="1" applyAlignment="1" applyProtection="1">
      <alignment horizontal="center" vertical="center"/>
    </xf>
    <xf numFmtId="39" fontId="34" fillId="21" borderId="27" xfId="87" applyNumberFormat="1" applyFont="1" applyFill="1" applyBorder="1" applyAlignment="1" applyProtection="1">
      <alignment horizontal="center" vertical="center"/>
    </xf>
    <xf numFmtId="2" fontId="33" fillId="21" borderId="28" xfId="86" applyNumberFormat="1" applyFont="1" applyFill="1" applyBorder="1" applyAlignment="1">
      <alignment horizontal="right" vertical="center" wrapText="1"/>
    </xf>
    <xf numFmtId="0" fontId="34" fillId="21" borderId="13" xfId="86" applyFont="1" applyFill="1" applyBorder="1" applyAlignment="1">
      <alignment vertical="center"/>
    </xf>
    <xf numFmtId="4" fontId="33" fillId="21" borderId="13" xfId="87" applyNumberFormat="1" applyFont="1" applyFill="1" applyBorder="1" applyAlignment="1" applyProtection="1">
      <alignment horizontal="center" vertical="center"/>
    </xf>
    <xf numFmtId="4" fontId="33" fillId="22" borderId="13" xfId="87" applyNumberFormat="1" applyFont="1" applyFill="1" applyBorder="1" applyAlignment="1" applyProtection="1">
      <alignment horizontal="center" vertical="center"/>
    </xf>
    <xf numFmtId="39" fontId="34" fillId="21" borderId="11" xfId="87" applyNumberFormat="1" applyFont="1" applyFill="1" applyBorder="1" applyAlignment="1" applyProtection="1">
      <alignment horizontal="center" vertical="center"/>
    </xf>
    <xf numFmtId="2" fontId="34" fillId="21" borderId="28" xfId="86" applyNumberFormat="1" applyFont="1" applyFill="1" applyBorder="1" applyAlignment="1">
      <alignment horizontal="right" vertical="center" wrapText="1"/>
    </xf>
    <xf numFmtId="0" fontId="33" fillId="21" borderId="13" xfId="86" applyFont="1" applyFill="1" applyBorder="1" applyAlignment="1">
      <alignment vertical="center"/>
    </xf>
    <xf numFmtId="4" fontId="33" fillId="21" borderId="13" xfId="89" applyNumberFormat="1" applyFont="1" applyFill="1" applyBorder="1" applyAlignment="1">
      <alignment horizontal="center" vertical="center"/>
    </xf>
    <xf numFmtId="172" fontId="33" fillId="21" borderId="13" xfId="0" applyNumberFormat="1" applyFont="1" applyFill="1" applyBorder="1" applyAlignment="1">
      <alignment horizontal="center" vertical="center"/>
    </xf>
    <xf numFmtId="4" fontId="33" fillId="21" borderId="13" xfId="89" applyNumberFormat="1" applyFont="1" applyFill="1" applyBorder="1" applyAlignment="1" applyProtection="1">
      <alignment horizontal="center" vertical="center"/>
    </xf>
    <xf numFmtId="4" fontId="33" fillId="22" borderId="13" xfId="89" applyNumberFormat="1" applyFont="1" applyFill="1" applyBorder="1" applyAlignment="1" applyProtection="1">
      <alignment horizontal="center" vertical="center"/>
    </xf>
    <xf numFmtId="0" fontId="33" fillId="21" borderId="13" xfId="86" applyFont="1" applyFill="1" applyBorder="1" applyAlignment="1">
      <alignment vertical="center" wrapText="1"/>
    </xf>
    <xf numFmtId="0" fontId="0" fillId="0" borderId="13" xfId="0" applyBorder="1"/>
    <xf numFmtId="0" fontId="33" fillId="22" borderId="13" xfId="86" applyFont="1" applyFill="1" applyBorder="1" applyAlignment="1">
      <alignment vertical="center" wrapText="1"/>
    </xf>
    <xf numFmtId="2" fontId="33" fillId="21" borderId="28" xfId="86" applyNumberFormat="1" applyFont="1" applyFill="1" applyBorder="1" applyAlignment="1">
      <alignment horizontal="right" vertical="top" wrapText="1"/>
    </xf>
    <xf numFmtId="4" fontId="62" fillId="23" borderId="22" xfId="93" applyNumberFormat="1" applyFont="1" applyFill="1" applyBorder="1" applyAlignment="1">
      <alignment vertical="center"/>
    </xf>
    <xf numFmtId="2" fontId="33" fillId="21" borderId="29" xfId="606" applyNumberFormat="1" applyFont="1" applyFill="1" applyBorder="1" applyAlignment="1">
      <alignment horizontal="right" vertical="center" wrapText="1"/>
    </xf>
    <xf numFmtId="0" fontId="34" fillId="21" borderId="30" xfId="606" applyFont="1" applyFill="1" applyBorder="1" applyAlignment="1">
      <alignment vertical="center"/>
    </xf>
    <xf numFmtId="4" fontId="8" fillId="21" borderId="30" xfId="606" applyNumberFormat="1" applyFont="1" applyFill="1" applyBorder="1" applyAlignment="1">
      <alignment vertical="center"/>
    </xf>
    <xf numFmtId="0" fontId="8" fillId="21" borderId="30" xfId="606" applyFont="1" applyFill="1" applyBorder="1" applyAlignment="1">
      <alignment horizontal="center" vertical="center"/>
    </xf>
    <xf numFmtId="4" fontId="8" fillId="21" borderId="30" xfId="606" applyNumberFormat="1" applyFont="1" applyFill="1" applyBorder="1" applyAlignment="1">
      <alignment horizontal="center" vertical="center"/>
    </xf>
    <xf numFmtId="39" fontId="34" fillId="21" borderId="31" xfId="87" applyNumberFormat="1" applyFont="1" applyFill="1" applyBorder="1" applyAlignment="1" applyProtection="1">
      <alignment horizontal="center" vertical="center"/>
    </xf>
    <xf numFmtId="0" fontId="1" fillId="0" borderId="0" xfId="606"/>
    <xf numFmtId="4" fontId="33" fillId="21" borderId="32" xfId="619" applyNumberFormat="1" applyFont="1" applyFill="1" applyBorder="1" applyAlignment="1" applyProtection="1">
      <alignment horizontal="center" vertical="center"/>
    </xf>
    <xf numFmtId="2" fontId="33" fillId="21" borderId="33" xfId="606" applyNumberFormat="1" applyFont="1" applyFill="1" applyBorder="1" applyAlignment="1">
      <alignment horizontal="right" vertical="center" wrapText="1"/>
    </xf>
    <xf numFmtId="4" fontId="33" fillId="21" borderId="32" xfId="606" applyNumberFormat="1" applyFont="1" applyFill="1" applyBorder="1" applyAlignment="1">
      <alignment horizontal="center" vertical="center"/>
    </xf>
    <xf numFmtId="0" fontId="33" fillId="21" borderId="32" xfId="606" applyFont="1" applyFill="1" applyBorder="1" applyAlignment="1">
      <alignment horizontal="center" vertical="center"/>
    </xf>
    <xf numFmtId="0" fontId="33" fillId="21" borderId="32" xfId="606" applyFont="1" applyFill="1" applyBorder="1" applyAlignment="1">
      <alignment vertical="center"/>
    </xf>
    <xf numFmtId="4" fontId="34" fillId="21" borderId="32" xfId="606" applyNumberFormat="1" applyFont="1" applyFill="1" applyBorder="1" applyAlignment="1">
      <alignment horizontal="center" vertical="center"/>
    </xf>
    <xf numFmtId="0" fontId="63" fillId="21" borderId="34" xfId="606" applyFont="1" applyFill="1" applyBorder="1" applyAlignment="1">
      <alignment horizontal="center" vertical="center"/>
    </xf>
    <xf numFmtId="2" fontId="33" fillId="21" borderId="35" xfId="606" applyNumberFormat="1" applyFont="1" applyFill="1" applyBorder="1" applyAlignment="1">
      <alignment horizontal="right" vertical="center" wrapText="1"/>
    </xf>
    <xf numFmtId="0" fontId="34" fillId="21" borderId="36" xfId="606" applyFont="1" applyFill="1" applyBorder="1" applyAlignment="1">
      <alignment vertical="center"/>
    </xf>
    <xf numFmtId="4" fontId="8" fillId="21" borderId="36" xfId="606" applyNumberFormat="1" applyFont="1" applyFill="1" applyBorder="1" applyAlignment="1">
      <alignment vertical="center"/>
    </xf>
    <xf numFmtId="0" fontId="8" fillId="21" borderId="36" xfId="606" applyFont="1" applyFill="1" applyBorder="1" applyAlignment="1">
      <alignment horizontal="center" vertical="center"/>
    </xf>
    <xf numFmtId="4" fontId="8" fillId="21" borderId="36" xfId="606" applyNumberFormat="1" applyFont="1" applyFill="1" applyBorder="1" applyAlignment="1">
      <alignment horizontal="center" vertical="center"/>
    </xf>
    <xf numFmtId="186" fontId="34" fillId="21" borderId="24" xfId="87" applyNumberFormat="1" applyFont="1" applyFill="1" applyBorder="1" applyAlignment="1" applyProtection="1">
      <alignment horizontal="center" vertical="center"/>
    </xf>
    <xf numFmtId="44" fontId="0" fillId="0" borderId="0" xfId="90" applyFont="1"/>
    <xf numFmtId="2" fontId="33" fillId="21" borderId="37" xfId="606" applyNumberFormat="1" applyFont="1" applyFill="1" applyBorder="1" applyAlignment="1">
      <alignment horizontal="right" vertical="center" wrapText="1"/>
    </xf>
    <xf numFmtId="0" fontId="34" fillId="21" borderId="0" xfId="606" applyFont="1" applyFill="1" applyAlignment="1">
      <alignment vertical="center"/>
    </xf>
    <xf numFmtId="4" fontId="8" fillId="21" borderId="0" xfId="606" applyNumberFormat="1" applyFont="1" applyFill="1" applyAlignment="1">
      <alignment vertical="center"/>
    </xf>
    <xf numFmtId="0" fontId="8" fillId="21" borderId="0" xfId="606" applyFont="1" applyFill="1" applyAlignment="1">
      <alignment horizontal="center" vertical="center"/>
    </xf>
    <xf numFmtId="4" fontId="8" fillId="21" borderId="0" xfId="606" applyNumberFormat="1" applyFont="1" applyFill="1" applyAlignment="1">
      <alignment horizontal="center" vertical="center"/>
    </xf>
    <xf numFmtId="186" fontId="34" fillId="21" borderId="38" xfId="87" applyNumberFormat="1" applyFont="1" applyFill="1" applyBorder="1" applyAlignment="1" applyProtection="1">
      <alignment horizontal="center" vertical="center"/>
    </xf>
    <xf numFmtId="2" fontId="36" fillId="21" borderId="37" xfId="606" applyNumberFormat="1" applyFont="1" applyFill="1" applyBorder="1" applyAlignment="1">
      <alignment horizontal="right" vertical="center" wrapText="1"/>
    </xf>
    <xf numFmtId="0" fontId="36" fillId="21" borderId="0" xfId="606" applyFont="1" applyFill="1" applyAlignment="1">
      <alignment vertical="center"/>
    </xf>
    <xf numFmtId="4" fontId="39" fillId="21" borderId="38" xfId="606" applyNumberFormat="1" applyFont="1" applyFill="1" applyBorder="1" applyAlignment="1">
      <alignment vertical="center"/>
    </xf>
    <xf numFmtId="2" fontId="64" fillId="21" borderId="37" xfId="606" applyNumberFormat="1" applyFont="1" applyFill="1" applyBorder="1" applyAlignment="1">
      <alignment horizontal="center"/>
    </xf>
    <xf numFmtId="2" fontId="64" fillId="21" borderId="37" xfId="606" applyNumberFormat="1" applyFont="1" applyFill="1" applyBorder="1" applyAlignment="1">
      <alignment horizontal="center" vertical="center"/>
    </xf>
    <xf numFmtId="0" fontId="4" fillId="0" borderId="0" xfId="86"/>
    <xf numFmtId="2" fontId="33" fillId="21" borderId="45" xfId="606" applyNumberFormat="1" applyFont="1" applyFill="1" applyBorder="1" applyAlignment="1">
      <alignment horizontal="right" vertical="center" wrapText="1"/>
    </xf>
    <xf numFmtId="0" fontId="33" fillId="21" borderId="46" xfId="606" applyFont="1" applyFill="1" applyBorder="1" applyAlignment="1">
      <alignment vertical="center"/>
    </xf>
    <xf numFmtId="4" fontId="33" fillId="21" borderId="46" xfId="606" applyNumberFormat="1" applyFont="1" applyFill="1" applyBorder="1" applyAlignment="1">
      <alignment horizontal="center" vertical="center"/>
    </xf>
    <xf numFmtId="0" fontId="33" fillId="21" borderId="46" xfId="606" applyFont="1" applyFill="1" applyBorder="1" applyAlignment="1">
      <alignment horizontal="center" vertical="center"/>
    </xf>
    <xf numFmtId="10" fontId="33" fillId="21" borderId="46" xfId="543" applyNumberFormat="1" applyFont="1" applyFill="1" applyBorder="1" applyAlignment="1">
      <alignment horizontal="center" vertical="center"/>
    </xf>
    <xf numFmtId="4" fontId="34" fillId="21" borderId="46" xfId="606" applyNumberFormat="1" applyFont="1" applyFill="1" applyBorder="1" applyAlignment="1">
      <alignment horizontal="center" vertical="center"/>
    </xf>
    <xf numFmtId="39" fontId="34" fillId="21" borderId="47" xfId="565" applyNumberFormat="1" applyFont="1" applyFill="1" applyBorder="1" applyAlignment="1" applyProtection="1">
      <alignment horizontal="center" vertical="center"/>
    </xf>
    <xf numFmtId="4" fontId="33" fillId="21" borderId="0" xfId="619" applyNumberFormat="1" applyFont="1" applyFill="1" applyBorder="1" applyAlignment="1" applyProtection="1">
      <alignment horizontal="center" vertical="center"/>
    </xf>
    <xf numFmtId="0" fontId="0" fillId="0" borderId="28" xfId="0" applyBorder="1"/>
    <xf numFmtId="0" fontId="64" fillId="21" borderId="0" xfId="606" applyFont="1" applyFill="1" applyAlignment="1">
      <alignment horizontal="center"/>
    </xf>
    <xf numFmtId="4" fontId="64" fillId="21" borderId="0" xfId="606" applyNumberFormat="1" applyFont="1" applyFill="1" applyAlignment="1">
      <alignment horizontal="center"/>
    </xf>
    <xf numFmtId="4" fontId="64" fillId="21" borderId="38" xfId="606" applyNumberFormat="1" applyFont="1" applyFill="1" applyBorder="1" applyAlignment="1">
      <alignment horizontal="center"/>
    </xf>
    <xf numFmtId="0" fontId="64" fillId="21" borderId="0" xfId="606" applyFont="1" applyFill="1" applyAlignment="1">
      <alignment horizontal="center" vertical="center"/>
    </xf>
    <xf numFmtId="2" fontId="33" fillId="21" borderId="28" xfId="606" applyNumberFormat="1" applyFont="1" applyFill="1" applyBorder="1" applyAlignment="1">
      <alignment horizontal="right" vertical="center" wrapText="1"/>
    </xf>
    <xf numFmtId="0" fontId="34" fillId="21" borderId="13" xfId="606" applyFont="1" applyFill="1" applyBorder="1" applyAlignment="1">
      <alignment vertical="center"/>
    </xf>
    <xf numFmtId="4" fontId="33" fillId="21" borderId="13" xfId="606" applyNumberFormat="1" applyFont="1" applyFill="1" applyBorder="1" applyAlignment="1">
      <alignment horizontal="center" vertical="center"/>
    </xf>
    <xf numFmtId="0" fontId="33" fillId="21" borderId="13" xfId="606" applyFont="1" applyFill="1" applyBorder="1" applyAlignment="1">
      <alignment horizontal="center" vertical="center"/>
    </xf>
    <xf numFmtId="4" fontId="34" fillId="21" borderId="11" xfId="606" applyNumberFormat="1" applyFont="1" applyFill="1" applyBorder="1" applyAlignment="1">
      <alignment horizontal="center" vertical="center"/>
    </xf>
    <xf numFmtId="187" fontId="33" fillId="21" borderId="32" xfId="606" applyNumberFormat="1" applyFont="1" applyFill="1" applyBorder="1" applyAlignment="1">
      <alignment horizontal="center" vertical="center"/>
    </xf>
    <xf numFmtId="2" fontId="33" fillId="22" borderId="33" xfId="0" applyNumberFormat="1" applyFont="1" applyFill="1" applyBorder="1" applyAlignment="1">
      <alignment horizontal="right" vertical="center" wrapText="1"/>
    </xf>
    <xf numFmtId="0" fontId="33" fillId="22" borderId="32" xfId="0" applyFont="1" applyFill="1" applyBorder="1" applyAlignment="1">
      <alignment vertical="center"/>
    </xf>
    <xf numFmtId="4" fontId="33" fillId="22" borderId="32" xfId="0" applyNumberFormat="1" applyFont="1" applyFill="1" applyBorder="1" applyAlignment="1">
      <alignment horizontal="center" vertical="center"/>
    </xf>
    <xf numFmtId="0" fontId="33" fillId="22" borderId="32" xfId="0" applyFont="1" applyFill="1" applyBorder="1" applyAlignment="1">
      <alignment horizontal="center" vertical="center"/>
    </xf>
    <xf numFmtId="187" fontId="33" fillId="22" borderId="32" xfId="0" applyNumberFormat="1" applyFont="1" applyFill="1" applyBorder="1" applyAlignment="1">
      <alignment horizontal="center" vertical="center"/>
    </xf>
    <xf numFmtId="188" fontId="67" fillId="20" borderId="34" xfId="0" applyNumberFormat="1" applyFont="1" applyFill="1" applyBorder="1" applyAlignment="1">
      <alignment horizontal="center" vertical="center" wrapText="1"/>
    </xf>
    <xf numFmtId="0" fontId="33" fillId="22" borderId="32" xfId="0" applyFont="1" applyFill="1" applyBorder="1" applyAlignment="1">
      <alignment vertical="center" wrapText="1"/>
    </xf>
    <xf numFmtId="4" fontId="33" fillId="22" borderId="32" xfId="0" applyNumberFormat="1" applyFont="1" applyFill="1" applyBorder="1" applyAlignment="1">
      <alignment vertical="center"/>
    </xf>
    <xf numFmtId="2" fontId="33" fillId="22" borderId="48" xfId="0" applyNumberFormat="1" applyFont="1" applyFill="1" applyBorder="1" applyAlignment="1">
      <alignment horizontal="right" vertical="center" wrapText="1"/>
    </xf>
    <xf numFmtId="0" fontId="33" fillId="22" borderId="49" xfId="0" applyFont="1" applyFill="1" applyBorder="1" applyAlignment="1">
      <alignment horizontal="center" vertical="center"/>
    </xf>
    <xf numFmtId="187" fontId="33" fillId="22" borderId="49" xfId="0" applyNumberFormat="1" applyFont="1" applyFill="1" applyBorder="1" applyAlignment="1">
      <alignment horizontal="center" vertical="center"/>
    </xf>
    <xf numFmtId="188" fontId="67" fillId="20" borderId="50" xfId="0" applyNumberFormat="1" applyFont="1" applyFill="1" applyBorder="1" applyAlignment="1">
      <alignment horizontal="center" vertical="center" wrapText="1"/>
    </xf>
    <xf numFmtId="0" fontId="33" fillId="22" borderId="49" xfId="0" applyFont="1" applyFill="1" applyBorder="1" applyAlignment="1">
      <alignment vertical="center"/>
    </xf>
    <xf numFmtId="4" fontId="33" fillId="22" borderId="49" xfId="0" applyNumberFormat="1" applyFont="1" applyFill="1" applyBorder="1" applyAlignment="1">
      <alignment horizontal="center" vertical="center"/>
    </xf>
    <xf numFmtId="2" fontId="33" fillId="22" borderId="28" xfId="0" applyNumberFormat="1" applyFont="1" applyFill="1" applyBorder="1" applyAlignment="1">
      <alignment horizontal="right" vertical="center" wrapText="1"/>
    </xf>
    <xf numFmtId="0" fontId="33" fillId="22" borderId="13" xfId="0" applyFont="1" applyFill="1" applyBorder="1" applyAlignment="1">
      <alignment vertical="center" wrapText="1"/>
    </xf>
    <xf numFmtId="4" fontId="33" fillId="22" borderId="13" xfId="0" applyNumberFormat="1" applyFont="1" applyFill="1" applyBorder="1" applyAlignment="1">
      <alignment vertical="center"/>
    </xf>
    <xf numFmtId="0" fontId="33" fillId="22" borderId="13" xfId="0" applyFont="1" applyFill="1" applyBorder="1" applyAlignment="1">
      <alignment horizontal="center" vertical="center"/>
    </xf>
    <xf numFmtId="187" fontId="33" fillId="22" borderId="13" xfId="0" applyNumberFormat="1" applyFont="1" applyFill="1" applyBorder="1" applyAlignment="1">
      <alignment horizontal="center" vertical="center"/>
    </xf>
    <xf numFmtId="188" fontId="67" fillId="20" borderId="11" xfId="0" applyNumberFormat="1" applyFont="1" applyFill="1" applyBorder="1" applyAlignment="1">
      <alignment horizontal="center" vertical="center" wrapText="1"/>
    </xf>
    <xf numFmtId="0" fontId="64" fillId="21" borderId="39" xfId="606" applyFont="1" applyFill="1" applyBorder="1" applyAlignment="1">
      <alignment horizontal="center" vertical="center"/>
    </xf>
    <xf numFmtId="0" fontId="64" fillId="21" borderId="40" xfId="606" applyFont="1" applyFill="1" applyBorder="1" applyAlignment="1">
      <alignment horizontal="center" vertical="center"/>
    </xf>
    <xf numFmtId="0" fontId="64" fillId="21" borderId="41" xfId="606" applyFont="1" applyFill="1" applyBorder="1" applyAlignment="1">
      <alignment horizontal="center" vertical="center"/>
    </xf>
    <xf numFmtId="0" fontId="65" fillId="21" borderId="37" xfId="606" applyFont="1" applyFill="1" applyBorder="1" applyAlignment="1">
      <alignment horizontal="center" vertical="center"/>
    </xf>
    <xf numFmtId="0" fontId="65" fillId="21" borderId="0" xfId="606" applyFont="1" applyFill="1" applyAlignment="1">
      <alignment horizontal="center" vertical="center"/>
    </xf>
    <xf numFmtId="0" fontId="65" fillId="21" borderId="38" xfId="606" applyFont="1" applyFill="1" applyBorder="1" applyAlignment="1">
      <alignment horizontal="center" vertical="center"/>
    </xf>
    <xf numFmtId="0" fontId="66" fillId="21" borderId="42" xfId="606" applyFont="1" applyFill="1" applyBorder="1" applyAlignment="1">
      <alignment horizontal="center" vertical="center"/>
    </xf>
    <xf numFmtId="0" fontId="66" fillId="21" borderId="43" xfId="606" applyFont="1" applyFill="1" applyBorder="1" applyAlignment="1">
      <alignment horizontal="center" vertical="center"/>
    </xf>
    <xf numFmtId="0" fontId="66" fillId="21" borderId="44" xfId="606" applyFont="1" applyFill="1" applyBorder="1" applyAlignment="1">
      <alignment horizontal="center" vertical="center"/>
    </xf>
    <xf numFmtId="0" fontId="40" fillId="21" borderId="10" xfId="93" applyFont="1" applyFill="1" applyBorder="1" applyAlignment="1">
      <alignment horizontal="left" vertical="center"/>
    </xf>
    <xf numFmtId="0" fontId="64" fillId="21" borderId="37" xfId="606" applyFont="1" applyFill="1" applyBorder="1" applyAlignment="1">
      <alignment horizontal="center"/>
    </xf>
    <xf numFmtId="0" fontId="64" fillId="21" borderId="0" xfId="606" applyFont="1" applyFill="1" applyAlignment="1">
      <alignment horizontal="center"/>
    </xf>
    <xf numFmtId="4" fontId="64" fillId="21" borderId="0" xfId="606" applyNumberFormat="1" applyFont="1" applyFill="1" applyAlignment="1">
      <alignment horizontal="center"/>
    </xf>
    <xf numFmtId="4" fontId="64" fillId="21" borderId="38" xfId="606" applyNumberFormat="1" applyFont="1" applyFill="1" applyBorder="1" applyAlignment="1">
      <alignment horizontal="center"/>
    </xf>
    <xf numFmtId="0" fontId="64" fillId="21" borderId="37" xfId="606" applyFont="1" applyFill="1" applyBorder="1" applyAlignment="1">
      <alignment horizontal="center" vertical="center"/>
    </xf>
    <xf numFmtId="0" fontId="64" fillId="21" borderId="0" xfId="606" applyFont="1" applyFill="1" applyAlignment="1">
      <alignment horizontal="center" vertical="center"/>
    </xf>
    <xf numFmtId="4" fontId="64" fillId="21" borderId="0" xfId="606" applyNumberFormat="1" applyFont="1" applyFill="1" applyAlignment="1">
      <alignment horizontal="center" vertical="center"/>
    </xf>
    <xf numFmtId="4" fontId="64" fillId="21" borderId="38" xfId="606" applyNumberFormat="1" applyFont="1" applyFill="1" applyBorder="1" applyAlignment="1">
      <alignment horizontal="center" vertical="center"/>
    </xf>
    <xf numFmtId="0" fontId="36" fillId="21" borderId="37" xfId="0" applyFont="1" applyFill="1" applyBorder="1" applyAlignment="1">
      <alignment horizontal="center" vertical="center"/>
    </xf>
    <xf numFmtId="0" fontId="36" fillId="21" borderId="0" xfId="0" applyFont="1" applyFill="1" applyBorder="1" applyAlignment="1">
      <alignment horizontal="center" vertical="center"/>
    </xf>
    <xf numFmtId="0" fontId="36" fillId="21" borderId="38" xfId="0" applyFont="1" applyFill="1" applyBorder="1" applyAlignment="1">
      <alignment horizontal="center" vertical="center"/>
    </xf>
    <xf numFmtId="4" fontId="35" fillId="22" borderId="0" xfId="93" applyNumberFormat="1" applyFont="1" applyFill="1" applyBorder="1" applyAlignment="1">
      <alignment horizontal="center" vertical="center"/>
    </xf>
    <xf numFmtId="4" fontId="40" fillId="22" borderId="0" xfId="93" applyNumberFormat="1" applyFont="1" applyFill="1" applyBorder="1" applyAlignment="1">
      <alignment horizontal="center" vertical="center"/>
    </xf>
    <xf numFmtId="0" fontId="37" fillId="22" borderId="0" xfId="93" applyFont="1" applyFill="1" applyBorder="1" applyAlignment="1">
      <alignment horizontal="left" vertical="center"/>
    </xf>
    <xf numFmtId="0" fontId="40" fillId="21" borderId="0" xfId="93" applyFont="1" applyFill="1" applyBorder="1" applyAlignment="1">
      <alignment horizontal="center" vertical="center"/>
    </xf>
    <xf numFmtId="0" fontId="40" fillId="21" borderId="0" xfId="93" applyFont="1" applyFill="1" applyBorder="1" applyAlignment="1">
      <alignment horizontal="left" vertical="center" wrapText="1"/>
    </xf>
    <xf numFmtId="14" fontId="68" fillId="21" borderId="10" xfId="85" applyNumberFormat="1" applyFont="1" applyFill="1" applyBorder="1" applyAlignment="1" applyProtection="1">
      <alignment horizontal="left" vertical="center"/>
    </xf>
    <xf numFmtId="4" fontId="69" fillId="22" borderId="0" xfId="93" applyNumberFormat="1" applyFont="1" applyFill="1" applyBorder="1" applyAlignment="1">
      <alignment horizontal="center" vertical="center"/>
    </xf>
  </cellXfs>
  <cellStyles count="623">
    <cellStyle name="20% - Accent1 2" xfId="94"/>
    <cellStyle name="20% - Accent1 2 2" xfId="273"/>
    <cellStyle name="20% - Accent1 2 2 2" xfId="442"/>
    <cellStyle name="20% - Accent1 2 3" xfId="337"/>
    <cellStyle name="Accent1 2" xfId="95"/>
    <cellStyle name="Bueno" xfId="1" builtinId="26" customBuiltin="1"/>
    <cellStyle name="Cálculo" xfId="2" builtinId="22" customBuiltin="1"/>
    <cellStyle name="Celda de comprobación" xfId="3" builtinId="23" customBuiltin="1"/>
    <cellStyle name="Celda vinculada" xfId="4" builtinId="24" customBuiltin="1"/>
    <cellStyle name="Comma 2" xfId="96"/>
    <cellStyle name="Comma 2 2" xfId="92"/>
    <cellStyle name="Comma 2 2 2" xfId="98"/>
    <cellStyle name="Comma 2 2 2 2" xfId="99"/>
    <cellStyle name="Comma 2 2 2 3" xfId="423"/>
    <cellStyle name="Comma 2 2 3" xfId="100"/>
    <cellStyle name="Comma 2 2 4" xfId="101"/>
    <cellStyle name="Comma 2 2 5" xfId="422"/>
    <cellStyle name="Comma 2 2 6" xfId="97"/>
    <cellStyle name="Comma 2 3" xfId="102"/>
    <cellStyle name="Comma 2 3 2" xfId="103"/>
    <cellStyle name="Comma 2 3 3" xfId="104"/>
    <cellStyle name="Comma 2 4" xfId="105"/>
    <cellStyle name="Comma 2 5" xfId="106"/>
    <cellStyle name="Comma 2 5 2" xfId="274"/>
    <cellStyle name="Comma 2 5 2 2" xfId="443"/>
    <cellStyle name="Comma 2 5 3" xfId="338"/>
    <cellStyle name="Comma 2 6" xfId="107"/>
    <cellStyle name="Comma 2 6 2" xfId="275"/>
    <cellStyle name="Comma 2 6 2 2" xfId="444"/>
    <cellStyle name="Comma 2 6 3" xfId="339"/>
    <cellStyle name="Comma 2 7" xfId="421"/>
    <cellStyle name="Comma 2 8" xfId="588"/>
    <cellStyle name="Comma 3" xfId="5"/>
    <cellStyle name="Comma 3 2" xfId="109"/>
    <cellStyle name="Comma 3 3" xfId="110"/>
    <cellStyle name="Comma 3 4" xfId="424"/>
    <cellStyle name="Comma 3 5" xfId="108"/>
    <cellStyle name="Comma 4" xfId="111"/>
    <cellStyle name="Comma 4 2" xfId="112"/>
    <cellStyle name="Comma 4 2 2" xfId="113"/>
    <cellStyle name="Comma 4 2 2 2" xfId="276"/>
    <cellStyle name="Comma 4 2 2 2 2" xfId="445"/>
    <cellStyle name="Comma 4 2 2 3" xfId="340"/>
    <cellStyle name="Comma 4 2 3" xfId="426"/>
    <cellStyle name="Comma 4 3" xfId="114"/>
    <cellStyle name="Comma 4 4" xfId="425"/>
    <cellStyle name="Comma 5" xfId="115"/>
    <cellStyle name="Comma 5 2" xfId="116"/>
    <cellStyle name="Comma 5 2 2" xfId="277"/>
    <cellStyle name="Comma 5 2 2 2" xfId="446"/>
    <cellStyle name="Comma 5 2 3" xfId="341"/>
    <cellStyle name="Comma 6" xfId="117"/>
    <cellStyle name="Comma 6 2" xfId="278"/>
    <cellStyle name="Comma 6 2 2" xfId="447"/>
    <cellStyle name="Comma 6 3" xfId="342"/>
    <cellStyle name="Comma 7" xfId="118"/>
    <cellStyle name="Comma 7 2" xfId="279"/>
    <cellStyle name="Comma 7 2 2" xfId="448"/>
    <cellStyle name="Comma 7 3" xfId="343"/>
    <cellStyle name="Comma 8" xfId="119"/>
    <cellStyle name="Comma 8 2" xfId="280"/>
    <cellStyle name="Comma 8 2 2" xfId="449"/>
    <cellStyle name="Comma 8 3" xfId="344"/>
    <cellStyle name="Comma0" xfId="120"/>
    <cellStyle name="Currency [0] 2" xfId="121"/>
    <cellStyle name="Currency 2" xfId="122"/>
    <cellStyle name="Currency 2 2" xfId="123"/>
    <cellStyle name="Currency 2 2 2" xfId="124"/>
    <cellStyle name="Currency 2 2 2 2" xfId="282"/>
    <cellStyle name="Currency 2 2 2 2 2" xfId="451"/>
    <cellStyle name="Currency 2 2 2 3" xfId="346"/>
    <cellStyle name="Currency 2 2 3" xfId="125"/>
    <cellStyle name="Currency 2 2 3 2" xfId="283"/>
    <cellStyle name="Currency 2 2 3 2 2" xfId="452"/>
    <cellStyle name="Currency 2 2 3 3" xfId="347"/>
    <cellStyle name="Currency 2 2 4" xfId="281"/>
    <cellStyle name="Currency 2 2 4 2" xfId="450"/>
    <cellStyle name="Currency 2 2 5" xfId="345"/>
    <cellStyle name="Currency 2 3" xfId="126"/>
    <cellStyle name="Currency 2 3 2" xfId="284"/>
    <cellStyle name="Currency 2 3 2 2" xfId="453"/>
    <cellStyle name="Currency 2 3 3" xfId="348"/>
    <cellStyle name="Currency 2 4" xfId="127"/>
    <cellStyle name="Currency 2 4 2" xfId="285"/>
    <cellStyle name="Currency 2 4 2 2" xfId="454"/>
    <cellStyle name="Currency 2 4 3" xfId="349"/>
    <cellStyle name="Currency 2 5" xfId="128"/>
    <cellStyle name="Currency 2 6" xfId="427"/>
    <cellStyle name="Currency 3" xfId="129"/>
    <cellStyle name="Currency 3 2" xfId="130"/>
    <cellStyle name="Currency 3 2 2" xfId="286"/>
    <cellStyle name="Currency 3 2 2 2" xfId="455"/>
    <cellStyle name="Currency 3 2 3" xfId="350"/>
    <cellStyle name="Currency 3 3" xfId="131"/>
    <cellStyle name="Currency 3 4" xfId="132"/>
    <cellStyle name="Currency 3 4 2" xfId="287"/>
    <cellStyle name="Currency 3 4 2 2" xfId="456"/>
    <cellStyle name="Currency 3 4 3" xfId="351"/>
    <cellStyle name="Currency 4" xfId="133"/>
    <cellStyle name="Currency 4 2" xfId="134"/>
    <cellStyle name="Currency 5" xfId="135"/>
    <cellStyle name="Currency 5 2" xfId="288"/>
    <cellStyle name="Currency 5 2 2" xfId="457"/>
    <cellStyle name="Currency 5 3" xfId="352"/>
    <cellStyle name="Currency 6" xfId="136"/>
    <cellStyle name="Currency 6 2" xfId="289"/>
    <cellStyle name="Currency 6 2 2" xfId="458"/>
    <cellStyle name="Currency 6 3" xfId="353"/>
    <cellStyle name="Currency 7" xfId="137"/>
    <cellStyle name="Currency 7 2" xfId="290"/>
    <cellStyle name="Currency 7 2 2" xfId="459"/>
    <cellStyle name="Currency 7 3" xfId="354"/>
    <cellStyle name="Currency 8" xfId="138"/>
    <cellStyle name="Currency 8 2" xfId="291"/>
    <cellStyle name="Currency 8 2 2" xfId="460"/>
    <cellStyle name="Currency 8 3" xfId="355"/>
    <cellStyle name="Currency 9" xfId="139"/>
    <cellStyle name="Currency 9 2" xfId="292"/>
    <cellStyle name="Currency 9 2 2" xfId="461"/>
    <cellStyle name="Currency 9 3" xfId="356"/>
    <cellStyle name="Currency_PRESUPUESTOS Y ANALISIS FINAL CMEIs SANT. BARH. L.V." xfId="81"/>
    <cellStyle name="Currency0" xfId="140"/>
    <cellStyle name="Date" xfId="141"/>
    <cellStyle name="Diseño" xfId="142"/>
    <cellStyle name="Encabezado 1" xfId="75" builtinId="16" customBuiltin="1"/>
    <cellStyle name="Encabezado 1 2" xfId="583"/>
    <cellStyle name="Encabezado 4" xfId="6" builtinId="19" customBuiltin="1"/>
    <cellStyle name="Énfasis 1" xfId="7"/>
    <cellStyle name="Énfasis 2" xfId="8"/>
    <cellStyle name="Énfasis 3" xfId="9"/>
    <cellStyle name="Énfasis1" xfId="10" builtinId="29" customBuiltin="1"/>
    <cellStyle name="Énfasis1 - 20%" xfId="11"/>
    <cellStyle name="Énfasis1 - 40%" xfId="12"/>
    <cellStyle name="Énfasis1 - 60%" xfId="13"/>
    <cellStyle name="Énfasis2" xfId="14" builtinId="33" customBuiltin="1"/>
    <cellStyle name="Énfasis2 - 20%" xfId="15"/>
    <cellStyle name="Énfasis2 - 40%" xfId="16"/>
    <cellStyle name="Énfasis2 - 60%" xfId="17"/>
    <cellStyle name="Énfasis3" xfId="18" builtinId="37" customBuiltin="1"/>
    <cellStyle name="Énfasis3 - 20%" xfId="19"/>
    <cellStyle name="Énfasis3 - 40%" xfId="20"/>
    <cellStyle name="Énfasis3 - 60%" xfId="21"/>
    <cellStyle name="Énfasis4" xfId="22" builtinId="41" customBuiltin="1"/>
    <cellStyle name="Énfasis4 - 20%" xfId="23"/>
    <cellStyle name="Énfasis4 - 40%" xfId="24"/>
    <cellStyle name="Énfasis4 - 60%" xfId="25"/>
    <cellStyle name="Énfasis5" xfId="26" builtinId="45" customBuiltin="1"/>
    <cellStyle name="Énfasis5 - 20%" xfId="27"/>
    <cellStyle name="Énfasis5 - 40%" xfId="28"/>
    <cellStyle name="Énfasis5 - 60%" xfId="29"/>
    <cellStyle name="Énfasis6" xfId="30" builtinId="49" customBuiltin="1"/>
    <cellStyle name="Énfasis6 - 20%" xfId="31"/>
    <cellStyle name="Énfasis6 - 40%" xfId="32"/>
    <cellStyle name="Énfasis6 - 60%" xfId="33"/>
    <cellStyle name="Entrada" xfId="34" builtinId="20" customBuiltin="1"/>
    <cellStyle name="Euro" xfId="35"/>
    <cellStyle name="Euro 2" xfId="144"/>
    <cellStyle name="Euro 3" xfId="145"/>
    <cellStyle name="Euro 4" xfId="428"/>
    <cellStyle name="Euro 5" xfId="143"/>
    <cellStyle name="Excel Built-in Normal" xfId="146"/>
    <cellStyle name="Fixed" xfId="147"/>
    <cellStyle name="Heading 1 2" xfId="148"/>
    <cellStyle name="Heading 1 2 2" xfId="584"/>
    <cellStyle name="Heading 1 3" xfId="149"/>
    <cellStyle name="Heading 2 2" xfId="150"/>
    <cellStyle name="Heading 3 2" xfId="151"/>
    <cellStyle name="Hipervínculo 2" xfId="152"/>
    <cellStyle name="Hipervínculo 2 2" xfId="153"/>
    <cellStyle name="Hyperlink 2" xfId="154"/>
    <cellStyle name="Hyperlink 2 2" xfId="155"/>
    <cellStyle name="Incorrecto" xfId="36" builtinId="27" customBuiltin="1"/>
    <cellStyle name="Millares [0] 2" xfId="37"/>
    <cellStyle name="Millares [0] 2 4" xfId="523"/>
    <cellStyle name="Millares [0] 3" xfId="502"/>
    <cellStyle name="Millares [0] 5" xfId="38"/>
    <cellStyle name="Millares [0] 6" xfId="39"/>
    <cellStyle name="Millares 10" xfId="40"/>
    <cellStyle name="Millares 10 2" xfId="504"/>
    <cellStyle name="Millares 10 2 2" xfId="507"/>
    <cellStyle name="Millares 10 2 2 2 2" xfId="542"/>
    <cellStyle name="Millares 10 2 2 3" xfId="524"/>
    <cellStyle name="Millares 10 2 3" xfId="517"/>
    <cellStyle name="Millares 10 3" xfId="429"/>
    <cellStyle name="Millares 11" xfId="41"/>
    <cellStyle name="Millares 11 2" xfId="551"/>
    <cellStyle name="Millares 11 6 2" xfId="530"/>
    <cellStyle name="Millares 12" xfId="87"/>
    <cellStyle name="Millares 12 2" xfId="42"/>
    <cellStyle name="Millares 12 3" xfId="565"/>
    <cellStyle name="Millares 13" xfId="568"/>
    <cellStyle name="Millares 14" xfId="577"/>
    <cellStyle name="Millares 15" xfId="579"/>
    <cellStyle name="Millares 16" xfId="581"/>
    <cellStyle name="Millares 17" xfId="616"/>
    <cellStyle name="Millares 18" xfId="89"/>
    <cellStyle name="Millares 18 2" xfId="619"/>
    <cellStyle name="Millares 19" xfId="608"/>
    <cellStyle name="Millares 19 2" xfId="548"/>
    <cellStyle name="Millares 2" xfId="43"/>
    <cellStyle name="Millares 2 10" xfId="558"/>
    <cellStyle name="Millares 2 10 2 2" xfId="520"/>
    <cellStyle name="Millares 2 11" xfId="553"/>
    <cellStyle name="Millares 2 2" xfId="44"/>
    <cellStyle name="Millares 2 2 2" xfId="158"/>
    <cellStyle name="Millares 2 2 2 2" xfId="506"/>
    <cellStyle name="Millares 2 2 2 3" xfId="569"/>
    <cellStyle name="Millares 2 2 3" xfId="157"/>
    <cellStyle name="Millares 2 2 4" xfId="564"/>
    <cellStyle name="Millares 2 3" xfId="45"/>
    <cellStyle name="Millares 2 3 2" xfId="533"/>
    <cellStyle name="Millares 2 3 3" xfId="159"/>
    <cellStyle name="Millares 2 3 6" xfId="529"/>
    <cellStyle name="Millares 2 4" xfId="85"/>
    <cellStyle name="Millares 2 4 2" xfId="499"/>
    <cellStyle name="Millares 2 5" xfId="494"/>
    <cellStyle name="Millares 2 6" xfId="557"/>
    <cellStyle name="Millares 2 8" xfId="160"/>
    <cellStyle name="Millares 20" xfId="156"/>
    <cellStyle name="Millares 21" xfId="621"/>
    <cellStyle name="Millares 22" xfId="622"/>
    <cellStyle name="Millares 23" xfId="620"/>
    <cellStyle name="Millares 26 2 4" xfId="526"/>
    <cellStyle name="Millares 3" xfId="46"/>
    <cellStyle name="Millares 3 2" xfId="47"/>
    <cellStyle name="Millares 3 2 2" xfId="162"/>
    <cellStyle name="Millares 3 3" xfId="163"/>
    <cellStyle name="Millares 3 3 2" xfId="566"/>
    <cellStyle name="Millares 3 4" xfId="430"/>
    <cellStyle name="Millares 3 5" xfId="496"/>
    <cellStyle name="Millares 3 6" xfId="161"/>
    <cellStyle name="Millares 32 2" xfId="547"/>
    <cellStyle name="Millares 4" xfId="48"/>
    <cellStyle name="Millares 4 2" xfId="165"/>
    <cellStyle name="Millares 4 3" xfId="166"/>
    <cellStyle name="Millares 4 3 2" xfId="167"/>
    <cellStyle name="Millares 4 4" xfId="164"/>
    <cellStyle name="Millares 5" xfId="49"/>
    <cellStyle name="Millares 5 2" xfId="50"/>
    <cellStyle name="Millares 5 2 2" xfId="169"/>
    <cellStyle name="Millares 5 3" xfId="51"/>
    <cellStyle name="Millares 5 3 2" xfId="170"/>
    <cellStyle name="Millares 5 4" xfId="614"/>
    <cellStyle name="Millares 5 5" xfId="168"/>
    <cellStyle name="Millares 58 2" xfId="522"/>
    <cellStyle name="Millares 58 3" xfId="535"/>
    <cellStyle name="Millares 6" xfId="52"/>
    <cellStyle name="Millares 6 2" xfId="172"/>
    <cellStyle name="Millares 6 3" xfId="171"/>
    <cellStyle name="Millares 64 2" xfId="534"/>
    <cellStyle name="Millares 65" xfId="513"/>
    <cellStyle name="Millares 7" xfId="53"/>
    <cellStyle name="Millares 7 2" xfId="174"/>
    <cellStyle name="Millares 7 2 2" xfId="532"/>
    <cellStyle name="Millares 7 2 3" xfId="613"/>
    <cellStyle name="Millares 7 3" xfId="611"/>
    <cellStyle name="Millares 7 4" xfId="173"/>
    <cellStyle name="Millares 8" xfId="54"/>
    <cellStyle name="Millares 8 2" xfId="293"/>
    <cellStyle name="Millares 8 3" xfId="175"/>
    <cellStyle name="Millares 9" xfId="55"/>
    <cellStyle name="Millares 9 2" xfId="498"/>
    <cellStyle name="Millares 9 3" xfId="272"/>
    <cellStyle name="Moneda [0] 2" xfId="176"/>
    <cellStyle name="Moneda 2" xfId="56"/>
    <cellStyle name="Moneda 2 12" xfId="519"/>
    <cellStyle name="Moneda 2 2" xfId="57"/>
    <cellStyle name="Moneda 2 2 2" xfId="82"/>
    <cellStyle name="Moneda 2 2 3" xfId="177"/>
    <cellStyle name="Moneda 2 3" xfId="178"/>
    <cellStyle name="Moneda 2 3 2" xfId="615"/>
    <cellStyle name="Moneda 2 4" xfId="431"/>
    <cellStyle name="Moneda 3" xfId="58"/>
    <cellStyle name="Moneda 3 2" xfId="180"/>
    <cellStyle name="Moneda 3 3" xfId="432"/>
    <cellStyle name="Moneda 3 4" xfId="179"/>
    <cellStyle name="Moneda 4" xfId="90"/>
    <cellStyle name="Moneda 4 2" xfId="182"/>
    <cellStyle name="Moneda 4 3" xfId="181"/>
    <cellStyle name="Moneda 5" xfId="183"/>
    <cellStyle name="Moneda 5 2" xfId="294"/>
    <cellStyle name="Moneda 5 2 2" xfId="462"/>
    <cellStyle name="Moneda 5 3" xfId="357"/>
    <cellStyle name="Moneda 5 4" xfId="574"/>
    <cellStyle name="Moneda 6" xfId="567"/>
    <cellStyle name="Moneda 7" xfId="571"/>
    <cellStyle name="Moneda 8" xfId="604"/>
    <cellStyle name="Moneda 9" xfId="607"/>
    <cellStyle name="Neutral" xfId="59" builtinId="28" customBuiltin="1"/>
    <cellStyle name="Normal" xfId="0" builtinId="0"/>
    <cellStyle name="Normal - Style1" xfId="184"/>
    <cellStyle name="Normal 10" xfId="185"/>
    <cellStyle name="Normal 10 10" xfId="510"/>
    <cellStyle name="Normal 10 2" xfId="186"/>
    <cellStyle name="Normal 10 2 2" xfId="559"/>
    <cellStyle name="Normal 10 3" xfId="541"/>
    <cellStyle name="Normal 10 3 2" xfId="552"/>
    <cellStyle name="Normal 10 3 3" xfId="561"/>
    <cellStyle name="Normal 11" xfId="187"/>
    <cellStyle name="Normal 11 2 2" xfId="511"/>
    <cellStyle name="Normal 12" xfId="188"/>
    <cellStyle name="Normal 12 2" xfId="189"/>
    <cellStyle name="Normal 12 2 2" xfId="295"/>
    <cellStyle name="Normal 12 2 2 2" xfId="463"/>
    <cellStyle name="Normal 12 2 3" xfId="358"/>
    <cellStyle name="Normal 129 2" xfId="509"/>
    <cellStyle name="Normal 129 2 2" xfId="536"/>
    <cellStyle name="Normal 13" xfId="190"/>
    <cellStyle name="Normal 13 2" xfId="191"/>
    <cellStyle name="Normal 13 2 2" xfId="296"/>
    <cellStyle name="Normal 13 2 2 2" xfId="464"/>
    <cellStyle name="Normal 13 2 3" xfId="359"/>
    <cellStyle name="Normal 13 3" xfId="503"/>
    <cellStyle name="Normal 132 2" xfId="537"/>
    <cellStyle name="Normal 133" xfId="544"/>
    <cellStyle name="Normal 136 2" xfId="539"/>
    <cellStyle name="Normal 137" xfId="508"/>
    <cellStyle name="Normal 14" xfId="192"/>
    <cellStyle name="Normal 14 2" xfId="193"/>
    <cellStyle name="Normal 14 2 2" xfId="297"/>
    <cellStyle name="Normal 14 2 2 2" xfId="465"/>
    <cellStyle name="Normal 14 2 3" xfId="360"/>
    <cellStyle name="Normal 14 2 4" xfId="576"/>
    <cellStyle name="Normal 15" xfId="194"/>
    <cellStyle name="Normal 15 2" xfId="505"/>
    <cellStyle name="Normal 16" xfId="195"/>
    <cellStyle name="Normal 17" xfId="196"/>
    <cellStyle name="Normal 17 2" xfId="197"/>
    <cellStyle name="Normal 17 2 2" xfId="298"/>
    <cellStyle name="Normal 17 2 2 2" xfId="466"/>
    <cellStyle name="Normal 17 2 3" xfId="361"/>
    <cellStyle name="Normal 18" xfId="198"/>
    <cellStyle name="Normal 18 2" xfId="199"/>
    <cellStyle name="Normal 18 2 2" xfId="299"/>
    <cellStyle name="Normal 18 2 2 2" xfId="467"/>
    <cellStyle name="Normal 18 2 3" xfId="362"/>
    <cellStyle name="Normal 19" xfId="200"/>
    <cellStyle name="Normal 19 2" xfId="201"/>
    <cellStyle name="Normal 19 2 2" xfId="300"/>
    <cellStyle name="Normal 19 2 2 2" xfId="468"/>
    <cellStyle name="Normal 19 2 3" xfId="363"/>
    <cellStyle name="Normal 2" xfId="60"/>
    <cellStyle name="Normal 2 10 2" xfId="512"/>
    <cellStyle name="Normal 2 11" xfId="531"/>
    <cellStyle name="Normal 2 11 2" xfId="521"/>
    <cellStyle name="Normal 2 17" xfId="514"/>
    <cellStyle name="Normal 2 2" xfId="61"/>
    <cellStyle name="Normal 2 2 2" xfId="202"/>
    <cellStyle name="Normal 2 2 2 2" xfId="62"/>
    <cellStyle name="Normal 2 2 2 2 2" xfId="501"/>
    <cellStyle name="Normal 2 2 2 3" xfId="555"/>
    <cellStyle name="Normal 2 2 2 3 2" xfId="562"/>
    <cellStyle name="Normal 2 2 2 4" xfId="554"/>
    <cellStyle name="Normal 2 2 3" xfId="433"/>
    <cellStyle name="Normal 2 2 4" xfId="497"/>
    <cellStyle name="Normal 2 3" xfId="63"/>
    <cellStyle name="Normal 2 3 2" xfId="204"/>
    <cellStyle name="Normal 2 3 3" xfId="301"/>
    <cellStyle name="Normal 2 3 3 2" xfId="469"/>
    <cellStyle name="Normal 2 3 4" xfId="364"/>
    <cellStyle name="Normal 2 3 5" xfId="612"/>
    <cellStyle name="Normal 2 3 6" xfId="203"/>
    <cellStyle name="Normal 2 4" xfId="64"/>
    <cellStyle name="Normal 2 4 8" xfId="538"/>
    <cellStyle name="Normal 2 5" xfId="84"/>
    <cellStyle name="Normal 2 5 2" xfId="572"/>
    <cellStyle name="Normal 2 5 2 2" xfId="83"/>
    <cellStyle name="Normal 2 5 3" xfId="550"/>
    <cellStyle name="Normal 2 5 4" xfId="528"/>
    <cellStyle name="Normal 2 6" xfId="587"/>
    <cellStyle name="Normal 20" xfId="205"/>
    <cellStyle name="Normal 20 2" xfId="206"/>
    <cellStyle name="Normal 20 2 2" xfId="302"/>
    <cellStyle name="Normal 20 2 2 2" xfId="470"/>
    <cellStyle name="Normal 20 2 3" xfId="365"/>
    <cellStyle name="Normal 21" xfId="207"/>
    <cellStyle name="Normal 21 2" xfId="208"/>
    <cellStyle name="Normal 21 2 2" xfId="303"/>
    <cellStyle name="Normal 21 2 2 2" xfId="471"/>
    <cellStyle name="Normal 21 2 3" xfId="366"/>
    <cellStyle name="Normal 22" xfId="209"/>
    <cellStyle name="Normal 22 2" xfId="210"/>
    <cellStyle name="Normal 22 2 2" xfId="304"/>
    <cellStyle name="Normal 22 2 2 2" xfId="472"/>
    <cellStyle name="Normal 22 2 3" xfId="367"/>
    <cellStyle name="Normal 23" xfId="211"/>
    <cellStyle name="Normal 23 2" xfId="212"/>
    <cellStyle name="Normal 23 2 2" xfId="305"/>
    <cellStyle name="Normal 23 2 2 2" xfId="473"/>
    <cellStyle name="Normal 23 2 3" xfId="368"/>
    <cellStyle name="Normal 24" xfId="213"/>
    <cellStyle name="Normal 24 2" xfId="306"/>
    <cellStyle name="Normal 24 2 2" xfId="474"/>
    <cellStyle name="Normal 24 3" xfId="369"/>
    <cellStyle name="Normal 25" xfId="214"/>
    <cellStyle name="Normal 25 2" xfId="307"/>
    <cellStyle name="Normal 25 2 2" xfId="475"/>
    <cellStyle name="Normal 25 3" xfId="370"/>
    <cellStyle name="Normal 26" xfId="215"/>
    <cellStyle name="Normal 27" xfId="216"/>
    <cellStyle name="Normal 28" xfId="217"/>
    <cellStyle name="Normal 28 2" xfId="308"/>
    <cellStyle name="Normal 28 2 2" xfId="476"/>
    <cellStyle name="Normal 28 3" xfId="371"/>
    <cellStyle name="Normal 28 4" xfId="570"/>
    <cellStyle name="Normal 28 5" xfId="573"/>
    <cellStyle name="Normal 29" xfId="218"/>
    <cellStyle name="Normal 29 2" xfId="309"/>
    <cellStyle name="Normal 29 2 2" xfId="477"/>
    <cellStyle name="Normal 29 3" xfId="372"/>
    <cellStyle name="Normal 3" xfId="65"/>
    <cellStyle name="Normal 3 2" xfId="66"/>
    <cellStyle name="Normal 3 2 2" xfId="609"/>
    <cellStyle name="Normal 3 2 2 3" xfId="563"/>
    <cellStyle name="Normal 3 2 3" xfId="220"/>
    <cellStyle name="Normal 3 3" xfId="221"/>
    <cellStyle name="Normal 3 3 2" xfId="310"/>
    <cellStyle name="Normal 3 3 2 2" xfId="478"/>
    <cellStyle name="Normal 3 3 3" xfId="373"/>
    <cellStyle name="Normal 3 3 9" xfId="549"/>
    <cellStyle name="Normal 3 4" xfId="222"/>
    <cellStyle name="Normal 3 4 2" xfId="311"/>
    <cellStyle name="Normal 3 4 2 2" xfId="479"/>
    <cellStyle name="Normal 3 4 3" xfId="374"/>
    <cellStyle name="Normal 3 5" xfId="434"/>
    <cellStyle name="Normal 3 6" xfId="516"/>
    <cellStyle name="Normal 3 7" xfId="585"/>
    <cellStyle name="Normal 3 8" xfId="219"/>
    <cellStyle name="Normal 30" xfId="223"/>
    <cellStyle name="Normal 30 2" xfId="312"/>
    <cellStyle name="Normal 30 2 2" xfId="480"/>
    <cellStyle name="Normal 30 3" xfId="375"/>
    <cellStyle name="Normal 31" xfId="224"/>
    <cellStyle name="Normal 31 2" xfId="313"/>
    <cellStyle name="Normal 31 2 2" xfId="481"/>
    <cellStyle name="Normal 31 3" xfId="376"/>
    <cellStyle name="Normal 32" xfId="225"/>
    <cellStyle name="Normal 32 2" xfId="525"/>
    <cellStyle name="Normal 33" xfId="226"/>
    <cellStyle name="Normal 34" xfId="227"/>
    <cellStyle name="Normal 34 2" xfId="314"/>
    <cellStyle name="Normal 34 2 2" xfId="482"/>
    <cellStyle name="Normal 34 3" xfId="377"/>
    <cellStyle name="Normal 35" xfId="228"/>
    <cellStyle name="Normal 36" xfId="229"/>
    <cellStyle name="Normal 37" xfId="230"/>
    <cellStyle name="Normal 38" xfId="231"/>
    <cellStyle name="Normal 38 2" xfId="575"/>
    <cellStyle name="Normal 39" xfId="232"/>
    <cellStyle name="Normal 4" xfId="67"/>
    <cellStyle name="Normal 4 2" xfId="234"/>
    <cellStyle name="Normal 4 2 2" xfId="235"/>
    <cellStyle name="Normal 4 2 3" xfId="315"/>
    <cellStyle name="Normal 4 2 3 2" xfId="483"/>
    <cellStyle name="Normal 4 2 4" xfId="378"/>
    <cellStyle name="Normal 4 3" xfId="233"/>
    <cellStyle name="Normal 40" xfId="236"/>
    <cellStyle name="Normal 41" xfId="325"/>
    <cellStyle name="Normal 41 2" xfId="388"/>
    <cellStyle name="Normal 42" xfId="326"/>
    <cellStyle name="Normal 42 2" xfId="389"/>
    <cellStyle name="Normal 43" xfId="327"/>
    <cellStyle name="Normal 43 2" xfId="390"/>
    <cellStyle name="Normal 44" xfId="328"/>
    <cellStyle name="Normal 44 2" xfId="391"/>
    <cellStyle name="Normal 45" xfId="329"/>
    <cellStyle name="Normal 45 2" xfId="392"/>
    <cellStyle name="Normal 46" xfId="330"/>
    <cellStyle name="Normal 46 2" xfId="393"/>
    <cellStyle name="Normal 47" xfId="331"/>
    <cellStyle name="Normal 47 2" xfId="394"/>
    <cellStyle name="Normal 48" xfId="332"/>
    <cellStyle name="Normal 48 2" xfId="395"/>
    <cellStyle name="Normal 49" xfId="333"/>
    <cellStyle name="Normal 49 2" xfId="396"/>
    <cellStyle name="Normal 5" xfId="86"/>
    <cellStyle name="Normal 5 18" xfId="515"/>
    <cellStyle name="Normal 5 18 2" xfId="606"/>
    <cellStyle name="Normal 5 2" xfId="93"/>
    <cellStyle name="Normal 5 2 2" xfId="316"/>
    <cellStyle name="Normal 5 2 2 2" xfId="484"/>
    <cellStyle name="Normal 5 2 3" xfId="379"/>
    <cellStyle name="Normal 5 2 4" xfId="238"/>
    <cellStyle name="Normal 5 3" xfId="239"/>
    <cellStyle name="Normal 5 4" xfId="435"/>
    <cellStyle name="Normal 5 5" xfId="237"/>
    <cellStyle name="Normal 50" xfId="334"/>
    <cellStyle name="Normal 50 2" xfId="397"/>
    <cellStyle name="Normal 51" xfId="335"/>
    <cellStyle name="Normal 51 2" xfId="398"/>
    <cellStyle name="Normal 52" xfId="336"/>
    <cellStyle name="Normal 52 2" xfId="399"/>
    <cellStyle name="Normal 53" xfId="400"/>
    <cellStyle name="Normal 54" xfId="401"/>
    <cellStyle name="Normal 55" xfId="403"/>
    <cellStyle name="Normal 56" xfId="407"/>
    <cellStyle name="Normal 57" xfId="402"/>
    <cellStyle name="Normal 58" xfId="409"/>
    <cellStyle name="Normal 59" xfId="406"/>
    <cellStyle name="Normal 6" xfId="91"/>
    <cellStyle name="Normal 6 2" xfId="241"/>
    <cellStyle name="Normal 6 3" xfId="242"/>
    <cellStyle name="Normal 6 3 2" xfId="317"/>
    <cellStyle name="Normal 6 3 2 2" xfId="485"/>
    <cellStyle name="Normal 6 3 3" xfId="380"/>
    <cellStyle name="Normal 6 4" xfId="436"/>
    <cellStyle name="Normal 6 5" xfId="240"/>
    <cellStyle name="Normal 60" xfId="411"/>
    <cellStyle name="Normal 61" xfId="412"/>
    <cellStyle name="Normal 62" xfId="413"/>
    <cellStyle name="Normal 63" xfId="408"/>
    <cellStyle name="Normal 64" xfId="415"/>
    <cellStyle name="Normal 65" xfId="416"/>
    <cellStyle name="Normal 66" xfId="417"/>
    <cellStyle name="Normal 67" xfId="410"/>
    <cellStyle name="Normal 68" xfId="418"/>
    <cellStyle name="Normal 69" xfId="419"/>
    <cellStyle name="Normal 7" xfId="243"/>
    <cellStyle name="Normal 7 2" xfId="244"/>
    <cellStyle name="Normal 7 3" xfId="245"/>
    <cellStyle name="Normal 7 3 2" xfId="318"/>
    <cellStyle name="Normal 7 3 2 2" xfId="486"/>
    <cellStyle name="Normal 7 3 3" xfId="381"/>
    <cellStyle name="Normal 70" xfId="414"/>
    <cellStyle name="Normal 71" xfId="420"/>
    <cellStyle name="Normal 72" xfId="493"/>
    <cellStyle name="Normal 73" xfId="495"/>
    <cellStyle name="Normal 74" xfId="546"/>
    <cellStyle name="Normal 75" xfId="578"/>
    <cellStyle name="Normal 76" xfId="580"/>
    <cellStyle name="Normal 77" xfId="582"/>
    <cellStyle name="Normal 78" xfId="589"/>
    <cellStyle name="Normal 79" xfId="594"/>
    <cellStyle name="Normal 8" xfId="246"/>
    <cellStyle name="Normal 8 2" xfId="247"/>
    <cellStyle name="Normal 8 3" xfId="248"/>
    <cellStyle name="Normal 8 3 2" xfId="319"/>
    <cellStyle name="Normal 8 3 2 2" xfId="487"/>
    <cellStyle name="Normal 8 3 3" xfId="382"/>
    <cellStyle name="Normal 8 4" xfId="500"/>
    <cellStyle name="Normal 80" xfId="590"/>
    <cellStyle name="Normal 81" xfId="593"/>
    <cellStyle name="Normal 82" xfId="592"/>
    <cellStyle name="Normal 83" xfId="591"/>
    <cellStyle name="Normal 84" xfId="595"/>
    <cellStyle name="Normal 85" xfId="597"/>
    <cellStyle name="Normal 86" xfId="601"/>
    <cellStyle name="Normal 87" xfId="600"/>
    <cellStyle name="Normal 88" xfId="596"/>
    <cellStyle name="Normal 89" xfId="598"/>
    <cellStyle name="Normal 9" xfId="249"/>
    <cellStyle name="Normal 9 2" xfId="80"/>
    <cellStyle name="Normal 90" xfId="599"/>
    <cellStyle name="Normal 91" xfId="602"/>
    <cellStyle name="Normal 92" xfId="603"/>
    <cellStyle name="Normal 93" xfId="605"/>
    <cellStyle name="Normal 94" xfId="618"/>
    <cellStyle name="Normal 95" xfId="610"/>
    <cellStyle name="Normal,80 pts rojo, Texto chispeante" xfId="250"/>
    <cellStyle name="Notas" xfId="68" builtinId="10" customBuiltin="1"/>
    <cellStyle name="Percent 2" xfId="251"/>
    <cellStyle name="Percent 2 2" xfId="252"/>
    <cellStyle name="Percent 2 3" xfId="253"/>
    <cellStyle name="Percent 2 3 2" xfId="320"/>
    <cellStyle name="Percent 2 3 2 2" xfId="488"/>
    <cellStyle name="Percent 2 3 3" xfId="383"/>
    <cellStyle name="Percent 2 4" xfId="254"/>
    <cellStyle name="Percent 2 4 2" xfId="321"/>
    <cellStyle name="Percent 2 4 2 2" xfId="489"/>
    <cellStyle name="Percent 2 4 3" xfId="384"/>
    <cellStyle name="Percent 2 5" xfId="437"/>
    <cellStyle name="Percent 3" xfId="255"/>
    <cellStyle name="Percent 3 2" xfId="256"/>
    <cellStyle name="Percent 3 2 2" xfId="257"/>
    <cellStyle name="Percent 3 2 3" xfId="405"/>
    <cellStyle name="Percent 3 2 4" xfId="439"/>
    <cellStyle name="Percent 3 3" xfId="258"/>
    <cellStyle name="Percent 3 4" xfId="404"/>
    <cellStyle name="Percent 3 5" xfId="438"/>
    <cellStyle name="Percent 4" xfId="259"/>
    <cellStyle name="Percent 4 2" xfId="260"/>
    <cellStyle name="Percent 4 2 2" xfId="322"/>
    <cellStyle name="Percent 4 2 2 2" xfId="490"/>
    <cellStyle name="Percent 4 2 3" xfId="385"/>
    <cellStyle name="Percent 4 3" xfId="261"/>
    <cellStyle name="Percent 4 3 2" xfId="323"/>
    <cellStyle name="Percent 4 3 2 2" xfId="491"/>
    <cellStyle name="Percent 4 3 3" xfId="386"/>
    <cellStyle name="Percent 4 4" xfId="440"/>
    <cellStyle name="Percent 5" xfId="262"/>
    <cellStyle name="Percent 5 2" xfId="324"/>
    <cellStyle name="Percent 5 2 2" xfId="492"/>
    <cellStyle name="Percent 5 3" xfId="387"/>
    <cellStyle name="Porcentaje 2" xfId="88"/>
    <cellStyle name="Porcentaje 2 2" xfId="264"/>
    <cellStyle name="Porcentaje 2 3" xfId="543"/>
    <cellStyle name="Porcentaje 2 4" xfId="263"/>
    <cellStyle name="Porcentaje 3" xfId="265"/>
    <cellStyle name="Porcentaje 3 2" xfId="527"/>
    <cellStyle name="Porcentaje 4" xfId="617"/>
    <cellStyle name="Porcentaje 7" xfId="545"/>
    <cellStyle name="Porcentual 10" xfId="540"/>
    <cellStyle name="Porcentual 10 2" xfId="560"/>
    <cellStyle name="Porcentual 2" xfId="69"/>
    <cellStyle name="Porcentual 2 2" xfId="441"/>
    <cellStyle name="Porcentual 2 2 2" xfId="556"/>
    <cellStyle name="Porcentual 2 3" xfId="518"/>
    <cellStyle name="Porcentual 2 4" xfId="266"/>
    <cellStyle name="Porcentual 3" xfId="70"/>
    <cellStyle name="Porcentual 4" xfId="71"/>
    <cellStyle name="Porcentual 5" xfId="72"/>
    <cellStyle name="Salida" xfId="73" builtinId="21" customBuiltin="1"/>
    <cellStyle name="TableStyleLight1" xfId="586"/>
    <cellStyle name="Texto de advertencia" xfId="74" builtinId="11" customBuiltin="1"/>
    <cellStyle name="Título 2" xfId="76" builtinId="17" customBuiltin="1"/>
    <cellStyle name="Título 3" xfId="77" builtinId="18" customBuiltin="1"/>
    <cellStyle name="Título de hoja" xfId="78"/>
    <cellStyle name="Total" xfId="79" builtinId="25" customBuiltin="1"/>
    <cellStyle name="Total 2" xfId="267"/>
    <cellStyle name="뷭?_BOOKSHIP_건설 " xfId="268"/>
    <cellStyle name="콤마 [0]_ 비목별 월별기술 " xfId="269"/>
    <cellStyle name="콤마_ 비목별 월별기술 " xfId="270"/>
    <cellStyle name="표준_BIDFINAL" xfId="271"/>
  </cellStyles>
  <dxfs count="0"/>
  <tableStyles count="0" defaultTableStyle="TableStyleMedium9" defaultPivotStyle="PivotStyleLight16"/>
  <colors>
    <mruColors>
      <color rgb="FF99FF33"/>
      <color rgb="FFCCCC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161925</xdr:rowOff>
    </xdr:from>
    <xdr:to>
      <xdr:col>1</xdr:col>
      <xdr:colOff>1476375</xdr:colOff>
      <xdr:row>2</xdr:row>
      <xdr:rowOff>219076</xdr:rowOff>
    </xdr:to>
    <xdr:pic>
      <xdr:nvPicPr>
        <xdr:cNvPr id="2" name="2 Imagen" descr="Resultado de imagen para logo ministerio publico republica dominicana">
          <a:extLst>
            <a:ext uri="{FF2B5EF4-FFF2-40B4-BE49-F238E27FC236}">
              <a16:creationId xmlns:a16="http://schemas.microsoft.com/office/drawing/2014/main" id="{4C03E24D-D237-4102-8495-9111479A3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41766" t="36172" r="32526" b="36678"/>
        <a:stretch>
          <a:fillRect/>
        </a:stretch>
      </xdr:blipFill>
      <xdr:spPr bwMode="auto">
        <a:xfrm>
          <a:off x="304801" y="161925"/>
          <a:ext cx="1562099" cy="638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pc\Costos\Proyectos\En%20Ejecucion\Puentes%20HGeorge\Cubicaciones\Trabajos\Proyectos\Costos\Proyectos\Galerias\presu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pc\costos\TRABAJOS\Tony\Costos\Proyectos\Galerias\presu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pc\Costos\Proyectos\En%20Ejecucion\Puentes%20HGeorge\Cubicaciones\Costos\Proyectos\Unicentro\Unicentro%20Pla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ector%20Santos\Reconstruccion%20%20Autopista%20Duarte%20Vieja\Reconstruccion%20%20Autopista%20Duarte%20Vieja\Presupuesto%20Reconstruccion%20Duarte%20santiago-Sto%20Dgo%20comple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n%20Francisco%20de%20Macoris\Analisis%20de%20Precios%20Unitari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Raul%20N.%20%20Rizek\My%20Documents\Carretera%20Sto.%20Dgo.%20-%20Samana\Precios%20Rincon%20de%20Molinill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PC\Costos\Proyectos\En%20Ejecucion\Puentes%20HGeorge\Cubicaciones\Trabajos\Proyectos\Costos\Proyectos\Galerias\presu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Meses"/>
      <sheetName val="ANALPRECIO"/>
      <sheetName val="Labor FD1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>
            <v>0</v>
          </cell>
          <cell r="F5">
            <v>0</v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>
            <v>0</v>
          </cell>
          <cell r="F16">
            <v>0</v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>
            <v>0</v>
          </cell>
          <cell r="F68">
            <v>0</v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>
            <v>0</v>
          </cell>
          <cell r="F81">
            <v>0</v>
          </cell>
        </row>
        <row r="82">
          <cell r="A82" t="str">
            <v>BF01.</v>
          </cell>
          <cell r="B82" t="str">
            <v>Baños</v>
          </cell>
          <cell r="D82">
            <v>0</v>
          </cell>
          <cell r="F82">
            <v>0</v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>
            <v>0</v>
          </cell>
          <cell r="F104">
            <v>0</v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>
            <v>0</v>
          </cell>
          <cell r="F108">
            <v>0</v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>
            <v>0</v>
          </cell>
          <cell r="F117">
            <v>0</v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>
            <v>0</v>
          </cell>
          <cell r="F171">
            <v>0</v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>
            <v>0</v>
          </cell>
          <cell r="F177">
            <v>0</v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>
            <v>0</v>
          </cell>
          <cell r="F204">
            <v>0</v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>
            <v>0</v>
          </cell>
          <cell r="F207">
            <v>0</v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>
            <v>0</v>
          </cell>
          <cell r="F218">
            <v>0</v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>
            <v>0</v>
          </cell>
          <cell r="F225">
            <v>0</v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>
            <v>0</v>
          </cell>
          <cell r="F232">
            <v>0</v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>
            <v>0</v>
          </cell>
          <cell r="F247">
            <v>0</v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>
            <v>0</v>
          </cell>
          <cell r="F286">
            <v>0</v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>
            <v>0</v>
          </cell>
          <cell r="F305">
            <v>0</v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>
            <v>0</v>
          </cell>
          <cell r="F326">
            <v>0</v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>
            <v>0</v>
          </cell>
          <cell r="F336">
            <v>0</v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>
            <v>0</v>
          </cell>
          <cell r="F339">
            <v>0</v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>
            <v>0</v>
          </cell>
          <cell r="F368">
            <v>0</v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>
            <v>0</v>
          </cell>
          <cell r="F389">
            <v>0</v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>
            <v>0</v>
          </cell>
          <cell r="F417">
            <v>0</v>
          </cell>
        </row>
        <row r="418">
          <cell r="A418" t="str">
            <v>TP01.</v>
          </cell>
          <cell r="B418" t="str">
            <v>Tuberías y Piezas PVC Drenaje</v>
          </cell>
          <cell r="D418">
            <v>0</v>
          </cell>
          <cell r="F418">
            <v>0</v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>
            <v>0</v>
          </cell>
          <cell r="F476">
            <v>0</v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>
            <v>0</v>
          </cell>
          <cell r="F549">
            <v>0</v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>
            <v>0</v>
          </cell>
          <cell r="F610">
            <v>0</v>
          </cell>
        </row>
        <row r="611">
          <cell r="A611" t="str">
            <v>PZ01.</v>
          </cell>
          <cell r="B611" t="str">
            <v>Piso y Zócalos</v>
          </cell>
          <cell r="D611">
            <v>0</v>
          </cell>
          <cell r="F611">
            <v>0</v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>
            <v>0</v>
          </cell>
          <cell r="F642">
            <v>0</v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>
            <v>0</v>
          </cell>
          <cell r="F648">
            <v>0</v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>
            <v>0</v>
          </cell>
          <cell r="F653">
            <v>0</v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>
            <v>0</v>
          </cell>
          <cell r="F707">
            <v>0</v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>
            <v>0</v>
          </cell>
          <cell r="F716">
            <v>0</v>
          </cell>
        </row>
        <row r="717">
          <cell r="A717" t="str">
            <v>MO01-30.</v>
          </cell>
          <cell r="B717" t="str">
            <v>Albañileria</v>
          </cell>
          <cell r="D717">
            <v>0</v>
          </cell>
          <cell r="F717">
            <v>0</v>
          </cell>
        </row>
        <row r="718">
          <cell r="A718" t="str">
            <v>MO01.</v>
          </cell>
          <cell r="B718" t="str">
            <v>Colocacion de Bloques</v>
          </cell>
          <cell r="D718">
            <v>0</v>
          </cell>
          <cell r="F718">
            <v>0</v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>
            <v>0</v>
          </cell>
          <cell r="F723">
            <v>0</v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>
            <v>0</v>
          </cell>
          <cell r="F733">
            <v>0</v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>
            <v>0</v>
          </cell>
          <cell r="F738">
            <v>0</v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>
            <v>0</v>
          </cell>
          <cell r="F760">
            <v>0</v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>
            <v>0</v>
          </cell>
          <cell r="F769">
            <v>0</v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>
            <v>0</v>
          </cell>
          <cell r="F775">
            <v>0</v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>
            <v>0</v>
          </cell>
          <cell r="F777">
            <v>0</v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>
            <v>0</v>
          </cell>
          <cell r="F780">
            <v>0</v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>
            <v>0</v>
          </cell>
          <cell r="F783">
            <v>0</v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>
            <v>0</v>
          </cell>
          <cell r="F801">
            <v>0</v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>
            <v>0</v>
          </cell>
          <cell r="F822">
            <v>0</v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>
            <v>0</v>
          </cell>
          <cell r="F838">
            <v>0</v>
          </cell>
        </row>
        <row r="839">
          <cell r="A839" t="str">
            <v>MO41.</v>
          </cell>
          <cell r="B839" t="str">
            <v>Montura Bidet,Inodoros y Orinales</v>
          </cell>
          <cell r="D839">
            <v>0</v>
          </cell>
          <cell r="F839">
            <v>0</v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>
            <v>0</v>
          </cell>
          <cell r="F841">
            <v>0</v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>
            <v>0</v>
          </cell>
          <cell r="F843">
            <v>0</v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>
            <v>0</v>
          </cell>
          <cell r="F851">
            <v>0</v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>
            <v>0</v>
          </cell>
          <cell r="F853">
            <v>0</v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>
            <v>0</v>
          </cell>
          <cell r="F855">
            <v>0</v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>
            <v>0</v>
          </cell>
          <cell r="F858">
            <v>0</v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>
            <v>0</v>
          </cell>
          <cell r="F864">
            <v>0</v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>
            <v>0</v>
          </cell>
          <cell r="F867">
            <v>0</v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>
            <v>0</v>
          </cell>
          <cell r="F869">
            <v>0</v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>
            <v>0</v>
          </cell>
          <cell r="F871">
            <v>0</v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>
            <v>0</v>
          </cell>
          <cell r="F873">
            <v>0</v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>
            <v>0</v>
          </cell>
          <cell r="F876">
            <v>0</v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>
            <v>0</v>
          </cell>
          <cell r="F878">
            <v>0</v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>
            <v>0</v>
          </cell>
          <cell r="F880">
            <v>0</v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>
            <v>0</v>
          </cell>
          <cell r="F882">
            <v>0</v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>
            <v>0</v>
          </cell>
          <cell r="F884">
            <v>0</v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>
            <v>0</v>
          </cell>
          <cell r="F886">
            <v>0</v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>
            <v>0</v>
          </cell>
          <cell r="F888">
            <v>0</v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>
            <v>0</v>
          </cell>
          <cell r="F890">
            <v>0</v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>
            <v>0</v>
          </cell>
          <cell r="F894">
            <v>0</v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>
            <v>0</v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Precios"/>
      <sheetName val="FCC-005 ANDAMIOS"/>
      <sheetName val="FCC-002 ACERO"/>
      <sheetName val="FCC-004 CALZOS"/>
      <sheetName val="Trabajos Generales"/>
      <sheetName val="Meses"/>
      <sheetName val="ANALPRECIO"/>
      <sheetName val="Labor FD1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>
            <v>0</v>
          </cell>
          <cell r="F5">
            <v>0</v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>
            <v>0</v>
          </cell>
          <cell r="F16">
            <v>0</v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>
            <v>0</v>
          </cell>
          <cell r="F68">
            <v>0</v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>
            <v>0</v>
          </cell>
          <cell r="F81">
            <v>0</v>
          </cell>
        </row>
        <row r="82">
          <cell r="A82" t="str">
            <v>BF01.</v>
          </cell>
          <cell r="B82" t="str">
            <v>Baños</v>
          </cell>
          <cell r="D82">
            <v>0</v>
          </cell>
          <cell r="F82">
            <v>0</v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>
            <v>0</v>
          </cell>
          <cell r="F104">
            <v>0</v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>
            <v>0</v>
          </cell>
          <cell r="F108">
            <v>0</v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>
            <v>0</v>
          </cell>
          <cell r="F117">
            <v>0</v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>
            <v>0</v>
          </cell>
          <cell r="F171">
            <v>0</v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>
            <v>0</v>
          </cell>
          <cell r="F177">
            <v>0</v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>
            <v>0</v>
          </cell>
          <cell r="F204">
            <v>0</v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>
            <v>0</v>
          </cell>
          <cell r="F207">
            <v>0</v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>
            <v>0</v>
          </cell>
          <cell r="F218">
            <v>0</v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>
            <v>0</v>
          </cell>
          <cell r="F225">
            <v>0</v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>
            <v>0</v>
          </cell>
          <cell r="F232">
            <v>0</v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>
            <v>0</v>
          </cell>
          <cell r="F247">
            <v>0</v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>
            <v>0</v>
          </cell>
          <cell r="F286">
            <v>0</v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>
            <v>0</v>
          </cell>
          <cell r="F305">
            <v>0</v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>
            <v>0</v>
          </cell>
          <cell r="F326">
            <v>0</v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>
            <v>0</v>
          </cell>
          <cell r="F336">
            <v>0</v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>
            <v>0</v>
          </cell>
          <cell r="F339">
            <v>0</v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>
            <v>0</v>
          </cell>
          <cell r="F368">
            <v>0</v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>
            <v>0</v>
          </cell>
          <cell r="F389">
            <v>0</v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>
            <v>0</v>
          </cell>
          <cell r="F417">
            <v>0</v>
          </cell>
        </row>
        <row r="418">
          <cell r="A418" t="str">
            <v>TP01.</v>
          </cell>
          <cell r="B418" t="str">
            <v>Tuberías y Piezas PVC Drenaje</v>
          </cell>
          <cell r="D418">
            <v>0</v>
          </cell>
          <cell r="F418">
            <v>0</v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>
            <v>0</v>
          </cell>
          <cell r="F476">
            <v>0</v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>
            <v>0</v>
          </cell>
          <cell r="F549">
            <v>0</v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>
            <v>0</v>
          </cell>
          <cell r="F610">
            <v>0</v>
          </cell>
        </row>
        <row r="611">
          <cell r="A611" t="str">
            <v>PZ01.</v>
          </cell>
          <cell r="B611" t="str">
            <v>Piso y Zócalos</v>
          </cell>
          <cell r="D611">
            <v>0</v>
          </cell>
          <cell r="F611">
            <v>0</v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>
            <v>0</v>
          </cell>
          <cell r="F642">
            <v>0</v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>
            <v>0</v>
          </cell>
          <cell r="F648">
            <v>0</v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>
            <v>0</v>
          </cell>
          <cell r="F653">
            <v>0</v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>
            <v>0</v>
          </cell>
          <cell r="F707">
            <v>0</v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>
            <v>0</v>
          </cell>
          <cell r="F716">
            <v>0</v>
          </cell>
        </row>
        <row r="717">
          <cell r="A717" t="str">
            <v>MO01-30.</v>
          </cell>
          <cell r="B717" t="str">
            <v>Albañileria</v>
          </cell>
          <cell r="D717">
            <v>0</v>
          </cell>
          <cell r="F717">
            <v>0</v>
          </cell>
        </row>
        <row r="718">
          <cell r="A718" t="str">
            <v>MO01.</v>
          </cell>
          <cell r="B718" t="str">
            <v>Colocacion de Bloques</v>
          </cell>
          <cell r="D718">
            <v>0</v>
          </cell>
          <cell r="F718">
            <v>0</v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>
            <v>0</v>
          </cell>
          <cell r="F723">
            <v>0</v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>
            <v>0</v>
          </cell>
          <cell r="F733">
            <v>0</v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>
            <v>0</v>
          </cell>
          <cell r="F738">
            <v>0</v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>
            <v>0</v>
          </cell>
          <cell r="F760">
            <v>0</v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>
            <v>0</v>
          </cell>
          <cell r="F769">
            <v>0</v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>
            <v>0</v>
          </cell>
          <cell r="F775">
            <v>0</v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>
            <v>0</v>
          </cell>
          <cell r="F777">
            <v>0</v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>
            <v>0</v>
          </cell>
          <cell r="F780">
            <v>0</v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>
            <v>0</v>
          </cell>
          <cell r="F783">
            <v>0</v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>
            <v>0</v>
          </cell>
          <cell r="F801">
            <v>0</v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>
            <v>0</v>
          </cell>
          <cell r="F822">
            <v>0</v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>
            <v>0</v>
          </cell>
          <cell r="F838">
            <v>0</v>
          </cell>
        </row>
        <row r="839">
          <cell r="A839" t="str">
            <v>MO41.</v>
          </cell>
          <cell r="B839" t="str">
            <v>Montura Bidet,Inodoros y Orinales</v>
          </cell>
          <cell r="D839">
            <v>0</v>
          </cell>
          <cell r="F839">
            <v>0</v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>
            <v>0</v>
          </cell>
          <cell r="F841">
            <v>0</v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>
            <v>0</v>
          </cell>
          <cell r="F843">
            <v>0</v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>
            <v>0</v>
          </cell>
          <cell r="F851">
            <v>0</v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>
            <v>0</v>
          </cell>
          <cell r="F853">
            <v>0</v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>
            <v>0</v>
          </cell>
          <cell r="F855">
            <v>0</v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>
            <v>0</v>
          </cell>
          <cell r="F858">
            <v>0</v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>
            <v>0</v>
          </cell>
          <cell r="F864">
            <v>0</v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>
            <v>0</v>
          </cell>
          <cell r="F867">
            <v>0</v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>
            <v>0</v>
          </cell>
          <cell r="F869">
            <v>0</v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>
            <v>0</v>
          </cell>
          <cell r="F871">
            <v>0</v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>
            <v>0</v>
          </cell>
          <cell r="F873">
            <v>0</v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>
            <v>0</v>
          </cell>
          <cell r="F876">
            <v>0</v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>
            <v>0</v>
          </cell>
          <cell r="F878">
            <v>0</v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>
            <v>0</v>
          </cell>
          <cell r="F880">
            <v>0</v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>
            <v>0</v>
          </cell>
          <cell r="F882">
            <v>0</v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>
            <v>0</v>
          </cell>
          <cell r="F884">
            <v>0</v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>
            <v>0</v>
          </cell>
          <cell r="F886">
            <v>0</v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>
            <v>0</v>
          </cell>
          <cell r="F888">
            <v>0</v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>
            <v>0</v>
          </cell>
          <cell r="F890">
            <v>0</v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>
            <v>0</v>
          </cell>
          <cell r="F894">
            <v>0</v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>
            <v>0</v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centro Plaza"/>
      <sheetName val="Precios"/>
      <sheetName val="DATA Staff"/>
      <sheetName val="Operating Cost Summary T 5.20"/>
      <sheetName val="Senaliza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analisis de soporte"/>
      <sheetName val="Costo horario equipos"/>
      <sheetName val="Movimiento de tierra"/>
      <sheetName val="tarifa equipos"/>
      <sheetName val="Km12 a Km150"/>
      <sheetName val="TARIFA EQUIPO"/>
      <sheetName val="Trabajos Generales"/>
      <sheetName val="Fresado"/>
      <sheetName val="Capa de Rodadura"/>
      <sheetName val="Bcheo Tecnico"/>
      <sheetName val="Base granular"/>
      <sheetName val="Obras Complementarias"/>
      <sheetName val="Drenajes"/>
      <sheetName val="Muro Gaviones"/>
      <sheetName val="Canalizacion"/>
      <sheetName val="Limpieza canaleta lateral"/>
      <sheetName val="Señalización"/>
      <sheetName val="Relevamiento de fallas"/>
      <sheetName val="Limpieza Final"/>
      <sheetName val="Limpieza material fres"/>
      <sheetName val="costo real asfalto"/>
      <sheetName val="MEMO CUB-1VOL. FRESADO"/>
      <sheetName val="MEMO CUB-1 AREA FRESADA"/>
      <sheetName val="MEMO CUB-1 AREA CHAPEO"/>
      <sheetName val="CUBICACION No 1"/>
      <sheetName val="MEMO CUB-2VOL. FRESADO"/>
      <sheetName val="MEMO CUB-2 AREA FRESADA"/>
      <sheetName val="CUBICACION No 2"/>
      <sheetName val="plan para cubicar por mes"/>
      <sheetName val="Ins"/>
      <sheetName val="M.O."/>
      <sheetName val="Precios"/>
      <sheetName val="RESUMEN BARAHONA (JULIO 2019)"/>
      <sheetName val="RESUMEN BARAHONA (JUNIO 2019)"/>
      <sheetName val="RESUMEN BARAHONA (MAYO 2019)"/>
      <sheetName val="CUB. #03 BARAHONA (JULIO 2019)"/>
      <sheetName val="CUB. #02 BARAHONA (JUNIO 2019)"/>
      <sheetName val="O.C.  CUB. #1 (MAYO 2019) "/>
      <sheetName val="O.C.  CUB. #2 (JUNIO 2019)"/>
      <sheetName val="SUST. VIVIENDA #3 (JUNIO 2019)"/>
      <sheetName val="SUST. VIVIENDA #2 (JUNIO 2019)"/>
      <sheetName val=" EDUCATIVO JUNIO  2019 "/>
      <sheetName val="O.C.  CUB. #3 (JULIO 2019)"/>
      <sheetName val="SUST. IMPREVISTOS (JUNIO 2019"/>
      <sheetName val="SUST. IMPREVISTOS (JULIO 2019)"/>
      <sheetName val="SUST. VERJA EXT. (JULIO 2019)"/>
      <sheetName val="Educativo (JULIO 2019)"/>
      <sheetName val="Administrativo (JULIO 2019)"/>
      <sheetName val="Administrativo (JUNIO 2019) "/>
      <sheetName val="Taller (JULIO 2019)"/>
      <sheetName val="SUST. VIVIENDA #1 (AGOSTO 2019)"/>
      <sheetName val="SUST. VIVIENDA #2 (AGOSTO 2019)"/>
      <sheetName val="SUST. VIVIENDA #3 (AGOSTO 2019)"/>
      <sheetName val="SUST. VIVIENDA #1 (JUNIO 2019)"/>
      <sheetName val="SUST. VERJA EXT. (JUNIO 2019)"/>
      <sheetName val="Administrativo (Mayo 2019)"/>
      <sheetName val="Taller (Mayo 2019) "/>
      <sheetName val="CUB. #01 BARAHONA (Mayo 2019) "/>
      <sheetName val="SUST. IMPREVISTOS (MAYO 2019)"/>
      <sheetName val="SEGUROS Y FIANZAS (MAYO 2019)"/>
      <sheetName val="SUST. MOV. TIERRA MAYO 2019"/>
      <sheetName val="SUST. VERJA EXT. (MAYO 2019)"/>
      <sheetName val="Educativo (Mayo 2019)"/>
      <sheetName val="SUST. VIVIENDA #3 (Mayo. 2019)"/>
      <sheetName val="SUST. VIVIENDA #2 (Mayo. 2019)"/>
      <sheetName val="SUST. VIVIENDA #1 (Mayo. 2019)"/>
      <sheetName val="SCHEDULE D1- Equipment Rates"/>
      <sheetName val="SCHEDULE C1 All Inclusive Labor"/>
      <sheetName val="C.I."/>
      <sheetName val="Precios de Insumos"/>
      <sheetName val="Combustibles"/>
      <sheetName val="SCHEDULE D1 Equipment Rates"/>
      <sheetName val="TRACTOR D6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F4" t="str">
            <v>FECHA: SEPTIEMBRE DEL 2004</v>
          </cell>
        </row>
        <row r="8">
          <cell r="C8" t="str">
            <v>: SANTO DOMINGO - SANTIAGO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>
        <row r="4">
          <cell r="F4">
            <v>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Analisis"/>
      <sheetName val="Listado Equipos a utilizar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A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>
        <row r="13">
          <cell r="I13">
            <v>5208.2</v>
          </cell>
        </row>
      </sheetData>
      <sheetData sheetId="1">
        <row r="39">
          <cell r="G39">
            <v>37.200000000000003</v>
          </cell>
        </row>
      </sheetData>
      <sheetData sheetId="2"/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/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>
        <row r="13">
          <cell r="I13">
            <v>5208.2</v>
          </cell>
        </row>
      </sheetData>
      <sheetData sheetId="10"/>
      <sheetData sheetId="11"/>
      <sheetData sheetId="12"/>
      <sheetData sheetId="13">
        <row r="39">
          <cell r="G39">
            <v>37.200000000000003</v>
          </cell>
        </row>
      </sheetData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PRECIOS_ELE"/>
      <sheetName val="MO"/>
      <sheetName val="Trabajos Generales"/>
      <sheetName val="Programa_de_Trabajo"/>
      <sheetName val="Uso_de_Equipos"/>
      <sheetName val="Cargas Sociales"/>
      <sheetName val="Analisis Unit. "/>
      <sheetName val="Analisis Unitarios"/>
      <sheetName val="Tarifas de Alquiler de Equipo"/>
      <sheetName val="ANALISIS HORMIGON ARMADO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COSTO INDIRECTO"/>
      <sheetName val="OPERADORES EQUIPOS"/>
      <sheetName val="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  <sheetName val="v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FCC-005 ANDAMIOS"/>
      <sheetName val="FCC-002 ACERO"/>
      <sheetName val="FCC-004 CALZOS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>
            <v>0</v>
          </cell>
          <cell r="F5">
            <v>0</v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>
            <v>0</v>
          </cell>
          <cell r="F16">
            <v>0</v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>
            <v>0</v>
          </cell>
          <cell r="F68">
            <v>0</v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>
            <v>0</v>
          </cell>
          <cell r="F81">
            <v>0</v>
          </cell>
        </row>
        <row r="82">
          <cell r="A82" t="str">
            <v>BF01.</v>
          </cell>
          <cell r="B82" t="str">
            <v>Baños</v>
          </cell>
          <cell r="D82">
            <v>0</v>
          </cell>
          <cell r="F82">
            <v>0</v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>
            <v>0</v>
          </cell>
          <cell r="F104">
            <v>0</v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>
            <v>0</v>
          </cell>
          <cell r="F108">
            <v>0</v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>
            <v>0</v>
          </cell>
          <cell r="F117">
            <v>0</v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>
            <v>0</v>
          </cell>
          <cell r="F171">
            <v>0</v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>
            <v>0</v>
          </cell>
          <cell r="F177">
            <v>0</v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>
            <v>0</v>
          </cell>
          <cell r="F204">
            <v>0</v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>
            <v>0</v>
          </cell>
          <cell r="F207">
            <v>0</v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>
            <v>0</v>
          </cell>
          <cell r="F218">
            <v>0</v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>
            <v>0</v>
          </cell>
          <cell r="F225">
            <v>0</v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>
            <v>0</v>
          </cell>
          <cell r="F232">
            <v>0</v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>
            <v>0</v>
          </cell>
          <cell r="F247">
            <v>0</v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>
            <v>0</v>
          </cell>
          <cell r="F286">
            <v>0</v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>
            <v>0</v>
          </cell>
          <cell r="F305">
            <v>0</v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>
            <v>0</v>
          </cell>
          <cell r="F326">
            <v>0</v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>
            <v>0</v>
          </cell>
          <cell r="F336">
            <v>0</v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>
            <v>0</v>
          </cell>
          <cell r="F339">
            <v>0</v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>
            <v>0</v>
          </cell>
          <cell r="F368">
            <v>0</v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>
            <v>0</v>
          </cell>
          <cell r="F389">
            <v>0</v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>
            <v>0</v>
          </cell>
          <cell r="F417">
            <v>0</v>
          </cell>
        </row>
        <row r="418">
          <cell r="A418" t="str">
            <v>TP01.</v>
          </cell>
          <cell r="B418" t="str">
            <v>Tuberías y Piezas PVC Drenaje</v>
          </cell>
          <cell r="D418">
            <v>0</v>
          </cell>
          <cell r="F418">
            <v>0</v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>
            <v>0</v>
          </cell>
          <cell r="F476">
            <v>0</v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>
            <v>0</v>
          </cell>
          <cell r="F549">
            <v>0</v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>
            <v>0</v>
          </cell>
          <cell r="F610">
            <v>0</v>
          </cell>
        </row>
        <row r="611">
          <cell r="A611" t="str">
            <v>PZ01.</v>
          </cell>
          <cell r="B611" t="str">
            <v>Piso y Zócalos</v>
          </cell>
          <cell r="D611">
            <v>0</v>
          </cell>
          <cell r="F611">
            <v>0</v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>
            <v>0</v>
          </cell>
          <cell r="F642">
            <v>0</v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>
            <v>0</v>
          </cell>
          <cell r="F648">
            <v>0</v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>
            <v>0</v>
          </cell>
          <cell r="F653">
            <v>0</v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>
            <v>0</v>
          </cell>
          <cell r="F707">
            <v>0</v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>
            <v>0</v>
          </cell>
          <cell r="F716">
            <v>0</v>
          </cell>
        </row>
        <row r="717">
          <cell r="A717" t="str">
            <v>MO01-30.</v>
          </cell>
          <cell r="B717" t="str">
            <v>Albañileria</v>
          </cell>
          <cell r="D717">
            <v>0</v>
          </cell>
          <cell r="F717">
            <v>0</v>
          </cell>
        </row>
        <row r="718">
          <cell r="A718" t="str">
            <v>MO01.</v>
          </cell>
          <cell r="B718" t="str">
            <v>Colocacion de Bloques</v>
          </cell>
          <cell r="D718">
            <v>0</v>
          </cell>
          <cell r="F718">
            <v>0</v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>
            <v>0</v>
          </cell>
          <cell r="F723">
            <v>0</v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>
            <v>0</v>
          </cell>
          <cell r="F733">
            <v>0</v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>
            <v>0</v>
          </cell>
          <cell r="F738">
            <v>0</v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>
            <v>0</v>
          </cell>
          <cell r="F760">
            <v>0</v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>
            <v>0</v>
          </cell>
          <cell r="F769">
            <v>0</v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>
            <v>0</v>
          </cell>
          <cell r="F775">
            <v>0</v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>
            <v>0</v>
          </cell>
          <cell r="F777">
            <v>0</v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>
            <v>0</v>
          </cell>
          <cell r="F780">
            <v>0</v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>
            <v>0</v>
          </cell>
          <cell r="F783">
            <v>0</v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>
            <v>0</v>
          </cell>
          <cell r="F801">
            <v>0</v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>
            <v>0</v>
          </cell>
          <cell r="F822">
            <v>0</v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>
            <v>0</v>
          </cell>
          <cell r="F838">
            <v>0</v>
          </cell>
        </row>
        <row r="839">
          <cell r="A839" t="str">
            <v>MO41.</v>
          </cell>
          <cell r="B839" t="str">
            <v>Montura Bidet,Inodoros y Orinales</v>
          </cell>
          <cell r="D839">
            <v>0</v>
          </cell>
          <cell r="F839">
            <v>0</v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>
            <v>0</v>
          </cell>
          <cell r="F841">
            <v>0</v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>
            <v>0</v>
          </cell>
          <cell r="F843">
            <v>0</v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>
            <v>0</v>
          </cell>
          <cell r="F851">
            <v>0</v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>
            <v>0</v>
          </cell>
          <cell r="F853">
            <v>0</v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>
            <v>0</v>
          </cell>
          <cell r="F855">
            <v>0</v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>
            <v>0</v>
          </cell>
          <cell r="F858">
            <v>0</v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>
            <v>0</v>
          </cell>
          <cell r="F864">
            <v>0</v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>
            <v>0</v>
          </cell>
          <cell r="F867">
            <v>0</v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>
            <v>0</v>
          </cell>
          <cell r="F869">
            <v>0</v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>
            <v>0</v>
          </cell>
          <cell r="F871">
            <v>0</v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>
            <v>0</v>
          </cell>
          <cell r="F873">
            <v>0</v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>
            <v>0</v>
          </cell>
          <cell r="F876">
            <v>0</v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>
            <v>0</v>
          </cell>
          <cell r="F878">
            <v>0</v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>
            <v>0</v>
          </cell>
          <cell r="F880">
            <v>0</v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>
            <v>0</v>
          </cell>
          <cell r="F882">
            <v>0</v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>
            <v>0</v>
          </cell>
          <cell r="F884">
            <v>0</v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>
            <v>0</v>
          </cell>
          <cell r="F886">
            <v>0</v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>
            <v>0</v>
          </cell>
          <cell r="F888">
            <v>0</v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>
            <v>0</v>
          </cell>
          <cell r="F890">
            <v>0</v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>
            <v>0</v>
          </cell>
          <cell r="F894">
            <v>0</v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>
            <v>0</v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2"/>
  <sheetViews>
    <sheetView tabSelected="1" view="pageBreakPreview" zoomScaleNormal="100" zoomScaleSheetLayoutView="100" workbookViewId="0">
      <selection activeCell="B11" sqref="B11"/>
    </sheetView>
  </sheetViews>
  <sheetFormatPr baseColWidth="10" defaultRowHeight="12.75"/>
  <cols>
    <col min="1" max="1" width="5.85546875" style="17" customWidth="1"/>
    <col min="2" max="2" width="46.5703125" style="17" customWidth="1"/>
    <col min="3" max="3" width="9" style="17" customWidth="1"/>
    <col min="4" max="4" width="6" style="17" customWidth="1"/>
    <col min="5" max="5" width="11.85546875" style="17" customWidth="1"/>
    <col min="6" max="6" width="11.7109375" style="17" customWidth="1"/>
    <col min="7" max="7" width="17.5703125" style="17" customWidth="1"/>
    <col min="8" max="16384" width="11.42578125" style="17"/>
  </cols>
  <sheetData>
    <row r="1" spans="1:7" ht="22.5">
      <c r="A1" s="142"/>
      <c r="B1" s="142"/>
      <c r="C1" s="142"/>
      <c r="D1" s="142"/>
      <c r="E1" s="142"/>
      <c r="F1" s="142"/>
      <c r="G1" s="142"/>
    </row>
    <row r="2" spans="1:7" ht="23.25">
      <c r="A2" s="1"/>
      <c r="B2" s="148" t="s">
        <v>55</v>
      </c>
      <c r="C2" s="148"/>
      <c r="D2" s="148"/>
      <c r="E2" s="148"/>
      <c r="F2" s="148"/>
      <c r="G2" s="148"/>
    </row>
    <row r="3" spans="1:7" ht="22.5">
      <c r="A3" s="1"/>
      <c r="B3" s="143"/>
      <c r="C3" s="143"/>
      <c r="D3" s="143"/>
      <c r="E3" s="143"/>
      <c r="F3" s="143"/>
      <c r="G3" s="143"/>
    </row>
    <row r="4" spans="1:7" ht="20.25" customHeight="1">
      <c r="A4" s="2"/>
      <c r="B4" s="3"/>
      <c r="C4" s="4"/>
      <c r="D4" s="5"/>
      <c r="E4" s="6"/>
      <c r="F4" s="6"/>
      <c r="G4" s="7"/>
    </row>
    <row r="5" spans="1:7" ht="12" customHeight="1">
      <c r="A5" s="8"/>
      <c r="B5" s="9"/>
      <c r="C5" s="10"/>
      <c r="D5" s="11"/>
      <c r="E5" s="12"/>
      <c r="F5" s="12"/>
      <c r="G5" s="13"/>
    </row>
    <row r="6" spans="1:7" ht="14.25" customHeight="1">
      <c r="A6" s="14"/>
      <c r="B6" s="144"/>
      <c r="C6" s="144"/>
      <c r="D6" s="144"/>
      <c r="E6" s="145"/>
      <c r="F6" s="145"/>
      <c r="G6" s="145"/>
    </row>
    <row r="7" spans="1:7" ht="33" customHeight="1">
      <c r="A7" s="14"/>
      <c r="B7" s="146" t="s">
        <v>56</v>
      </c>
      <c r="C7" s="146"/>
      <c r="D7" s="146"/>
      <c r="E7" s="146"/>
      <c r="F7" s="146"/>
      <c r="G7" s="146"/>
    </row>
    <row r="8" spans="1:7" ht="24" customHeight="1" thickBot="1">
      <c r="A8" s="15"/>
      <c r="B8" s="130" t="s">
        <v>39</v>
      </c>
      <c r="C8" s="130"/>
      <c r="D8" s="130"/>
      <c r="E8" s="130"/>
      <c r="F8" s="130"/>
      <c r="G8" s="147" t="s">
        <v>54</v>
      </c>
    </row>
    <row r="9" spans="1:7" ht="31.5" thickTop="1" thickBot="1">
      <c r="A9" s="21" t="s">
        <v>0</v>
      </c>
      <c r="B9" s="22" t="s">
        <v>6</v>
      </c>
      <c r="C9" s="48" t="s">
        <v>7</v>
      </c>
      <c r="D9" s="23" t="s">
        <v>2</v>
      </c>
      <c r="E9" s="24" t="s">
        <v>17</v>
      </c>
      <c r="F9" s="24" t="s">
        <v>18</v>
      </c>
      <c r="G9" s="25" t="s">
        <v>19</v>
      </c>
    </row>
    <row r="10" spans="1:7" ht="16.5" thickTop="1">
      <c r="A10" s="28"/>
      <c r="B10" s="29"/>
      <c r="C10" s="30"/>
      <c r="D10" s="30"/>
      <c r="E10" s="31"/>
      <c r="F10" s="30"/>
      <c r="G10" s="32"/>
    </row>
    <row r="11" spans="1:7" ht="15.75">
      <c r="A11" s="33"/>
      <c r="B11" s="34"/>
      <c r="C11" s="35"/>
      <c r="D11" s="35"/>
      <c r="E11" s="36"/>
      <c r="F11" s="35"/>
      <c r="G11" s="37"/>
    </row>
    <row r="12" spans="1:7" ht="15.75">
      <c r="A12" s="38">
        <v>1</v>
      </c>
      <c r="B12" s="34" t="s">
        <v>8</v>
      </c>
      <c r="C12" s="35"/>
      <c r="D12" s="35"/>
      <c r="E12" s="36"/>
      <c r="F12" s="35"/>
      <c r="G12" s="37"/>
    </row>
    <row r="13" spans="1:7" ht="20.25" customHeight="1">
      <c r="A13" s="33">
        <v>1.01</v>
      </c>
      <c r="B13" s="39" t="s">
        <v>25</v>
      </c>
      <c r="C13" s="40">
        <v>1</v>
      </c>
      <c r="D13" s="41" t="s">
        <v>1</v>
      </c>
      <c r="E13" s="40"/>
      <c r="F13" s="42">
        <f>ROUND(C13*E13,2)</f>
        <v>0</v>
      </c>
      <c r="G13" s="37"/>
    </row>
    <row r="14" spans="1:7" ht="20.25" customHeight="1">
      <c r="A14" s="33">
        <f>A13+0.01</f>
        <v>1.02</v>
      </c>
      <c r="B14" s="39" t="s">
        <v>26</v>
      </c>
      <c r="C14" s="36">
        <v>15.93</v>
      </c>
      <c r="D14" s="35" t="s">
        <v>23</v>
      </c>
      <c r="E14" s="43"/>
      <c r="F14" s="42">
        <f t="shared" ref="F14:F15" si="0">ROUND(C14*E14,2)</f>
        <v>0</v>
      </c>
      <c r="G14" s="37"/>
    </row>
    <row r="15" spans="1:7" ht="20.25" customHeight="1">
      <c r="A15" s="33">
        <v>1.03</v>
      </c>
      <c r="B15" s="39" t="s">
        <v>38</v>
      </c>
      <c r="C15" s="36">
        <v>37.799999999999997</v>
      </c>
      <c r="D15" s="35" t="s">
        <v>5</v>
      </c>
      <c r="E15" s="43"/>
      <c r="F15" s="42">
        <f t="shared" si="0"/>
        <v>0</v>
      </c>
      <c r="G15" s="37">
        <f>SUM(F13:F15)</f>
        <v>0</v>
      </c>
    </row>
    <row r="16" spans="1:7" ht="20.25" customHeight="1">
      <c r="A16" s="38">
        <v>2</v>
      </c>
      <c r="B16" s="34" t="s">
        <v>11</v>
      </c>
      <c r="C16" s="35"/>
      <c r="D16" s="35" t="s">
        <v>9</v>
      </c>
      <c r="E16" s="36"/>
      <c r="F16" s="35"/>
      <c r="G16" s="37"/>
    </row>
    <row r="17" spans="1:8" ht="30">
      <c r="A17" s="47">
        <f>A16+0.01</f>
        <v>2.0099999999999998</v>
      </c>
      <c r="B17" s="44" t="s">
        <v>37</v>
      </c>
      <c r="C17" s="36">
        <v>63.72</v>
      </c>
      <c r="D17" s="35" t="s">
        <v>5</v>
      </c>
      <c r="E17" s="36"/>
      <c r="F17" s="35">
        <f>ROUND(C17*E17,2)</f>
        <v>0</v>
      </c>
      <c r="G17" s="37">
        <f>SUM(F17)</f>
        <v>0</v>
      </c>
    </row>
    <row r="18" spans="1:8" ht="20.25" customHeight="1">
      <c r="A18" s="38">
        <v>3</v>
      </c>
      <c r="B18" s="34" t="s">
        <v>12</v>
      </c>
      <c r="C18" s="35"/>
      <c r="D18" s="35" t="s">
        <v>9</v>
      </c>
      <c r="E18" s="36"/>
      <c r="F18" s="35"/>
      <c r="G18" s="37"/>
    </row>
    <row r="19" spans="1:8" ht="20.25" customHeight="1">
      <c r="A19" s="33">
        <v>3.01</v>
      </c>
      <c r="B19" s="39" t="s">
        <v>13</v>
      </c>
      <c r="C19" s="36">
        <v>127.44</v>
      </c>
      <c r="D19" s="36" t="s">
        <v>5</v>
      </c>
      <c r="E19" s="36"/>
      <c r="F19" s="36">
        <f>ROUND(C19*E19,2)</f>
        <v>0</v>
      </c>
      <c r="G19" s="16"/>
    </row>
    <row r="20" spans="1:8" ht="20.25" customHeight="1">
      <c r="A20" s="33">
        <v>3.02</v>
      </c>
      <c r="B20" s="39" t="s">
        <v>3</v>
      </c>
      <c r="C20" s="35">
        <v>28</v>
      </c>
      <c r="D20" s="35" t="s">
        <v>23</v>
      </c>
      <c r="E20" s="36"/>
      <c r="F20" s="36">
        <f>ROUND(C20*E20,2)</f>
        <v>0</v>
      </c>
      <c r="G20" s="37">
        <f>SUM(F19:F20)</f>
        <v>0</v>
      </c>
      <c r="H20" s="26"/>
    </row>
    <row r="21" spans="1:8" ht="20.25" customHeight="1">
      <c r="A21" s="38">
        <v>4</v>
      </c>
      <c r="B21" s="34" t="s">
        <v>14</v>
      </c>
      <c r="C21" s="45"/>
      <c r="D21" s="45"/>
      <c r="E21" s="45"/>
      <c r="F21" s="45"/>
      <c r="G21" s="16"/>
      <c r="H21" s="26"/>
    </row>
    <row r="22" spans="1:8" ht="20.25" customHeight="1">
      <c r="A22" s="33">
        <v>4.01</v>
      </c>
      <c r="B22" s="39" t="s">
        <v>32</v>
      </c>
      <c r="C22" s="36">
        <v>31.83</v>
      </c>
      <c r="D22" s="36" t="s">
        <v>5</v>
      </c>
      <c r="E22" s="36"/>
      <c r="F22" s="36">
        <f>ROUND(C22*E22,2)</f>
        <v>0</v>
      </c>
      <c r="G22" s="16"/>
      <c r="H22" s="26"/>
    </row>
    <row r="23" spans="1:8" ht="20.25" customHeight="1">
      <c r="A23" s="33">
        <v>4.0199999999999996</v>
      </c>
      <c r="B23" s="39" t="s">
        <v>33</v>
      </c>
      <c r="C23" s="36">
        <v>17.04</v>
      </c>
      <c r="D23" s="36" t="s">
        <v>23</v>
      </c>
      <c r="E23" s="36"/>
      <c r="F23" s="36">
        <f>ROUND(C23*E23,2)</f>
        <v>0</v>
      </c>
      <c r="G23" s="16"/>
      <c r="H23" s="26"/>
    </row>
    <row r="24" spans="1:8" ht="20.25" customHeight="1">
      <c r="A24" s="33">
        <v>4.03</v>
      </c>
      <c r="B24" s="44" t="s">
        <v>34</v>
      </c>
      <c r="C24" s="36">
        <v>40.54</v>
      </c>
      <c r="D24" s="36" t="s">
        <v>5</v>
      </c>
      <c r="E24" s="36"/>
      <c r="F24" s="36">
        <f>ROUND(C24*E24,2)</f>
        <v>0</v>
      </c>
      <c r="G24" s="37"/>
      <c r="H24" s="26"/>
    </row>
    <row r="25" spans="1:8" ht="35.25" customHeight="1">
      <c r="A25" s="47">
        <v>4.04</v>
      </c>
      <c r="B25" s="44" t="s">
        <v>35</v>
      </c>
      <c r="C25" s="36">
        <v>9.75</v>
      </c>
      <c r="D25" s="36" t="s">
        <v>5</v>
      </c>
      <c r="E25" s="36"/>
      <c r="F25" s="36">
        <f>ROUND(C25*E25,2)</f>
        <v>0</v>
      </c>
      <c r="G25" s="37">
        <f>SUM(F22:F25)</f>
        <v>0</v>
      </c>
      <c r="H25" s="26"/>
    </row>
    <row r="26" spans="1:8" ht="20.25" customHeight="1">
      <c r="A26" s="38">
        <v>5</v>
      </c>
      <c r="B26" s="34" t="s">
        <v>15</v>
      </c>
      <c r="C26" s="45"/>
      <c r="D26" s="45"/>
      <c r="E26" s="36"/>
      <c r="F26" s="45"/>
      <c r="G26" s="16"/>
    </row>
    <row r="27" spans="1:8" ht="20.25" customHeight="1">
      <c r="A27" s="33">
        <v>5.01</v>
      </c>
      <c r="B27" s="39" t="s">
        <v>24</v>
      </c>
      <c r="C27" s="36">
        <v>1</v>
      </c>
      <c r="D27" s="36" t="s">
        <v>2</v>
      </c>
      <c r="E27" s="36"/>
      <c r="F27" s="36">
        <f>ROUND(C27*E27,2)</f>
        <v>0</v>
      </c>
      <c r="G27" s="37"/>
    </row>
    <row r="28" spans="1:8" ht="20.25" customHeight="1">
      <c r="A28" s="33">
        <v>5.0199999999999996</v>
      </c>
      <c r="B28" s="39" t="s">
        <v>28</v>
      </c>
      <c r="C28" s="36">
        <v>3</v>
      </c>
      <c r="D28" s="36" t="s">
        <v>2</v>
      </c>
      <c r="E28" s="36"/>
      <c r="F28" s="36">
        <f>ROUND(C28*E28,2)</f>
        <v>0</v>
      </c>
      <c r="G28" s="37">
        <f>SUM(F27:F28)</f>
        <v>0</v>
      </c>
    </row>
    <row r="29" spans="1:8" ht="20.25" customHeight="1">
      <c r="A29" s="38">
        <v>6</v>
      </c>
      <c r="B29" s="34" t="s">
        <v>16</v>
      </c>
      <c r="C29" s="45"/>
      <c r="D29" s="45"/>
      <c r="E29" s="45"/>
      <c r="F29" s="45"/>
      <c r="G29" s="16"/>
    </row>
    <row r="30" spans="1:8" ht="20.25" customHeight="1">
      <c r="A30" s="33">
        <v>6.01</v>
      </c>
      <c r="B30" s="39" t="s">
        <v>22</v>
      </c>
      <c r="C30" s="36">
        <v>127.44</v>
      </c>
      <c r="D30" s="36" t="s">
        <v>5</v>
      </c>
      <c r="E30" s="36"/>
      <c r="F30" s="36">
        <f>ROUND(C30*E30,2)</f>
        <v>0</v>
      </c>
      <c r="G30" s="16"/>
    </row>
    <row r="31" spans="1:8" ht="20.25" customHeight="1">
      <c r="A31" s="33">
        <v>6.02</v>
      </c>
      <c r="B31" s="39" t="s">
        <v>21</v>
      </c>
      <c r="C31" s="36">
        <v>127.44</v>
      </c>
      <c r="D31" s="36" t="s">
        <v>5</v>
      </c>
      <c r="E31" s="36"/>
      <c r="F31" s="36">
        <f>ROUND(C31*E31,2)</f>
        <v>0</v>
      </c>
      <c r="G31" s="37">
        <f>SUM(F30:F31)</f>
        <v>0</v>
      </c>
    </row>
    <row r="32" spans="1:8" ht="20.25" customHeight="1">
      <c r="A32" s="38">
        <v>7</v>
      </c>
      <c r="B32" s="34" t="s">
        <v>10</v>
      </c>
      <c r="C32" s="45"/>
      <c r="D32" s="45"/>
      <c r="E32" s="45"/>
      <c r="F32" s="45"/>
      <c r="G32" s="16"/>
    </row>
    <row r="33" spans="1:13" ht="20.25" customHeight="1">
      <c r="A33" s="33">
        <v>7.01</v>
      </c>
      <c r="B33" s="39" t="s">
        <v>27</v>
      </c>
      <c r="C33" s="36">
        <v>0.14000000000000001</v>
      </c>
      <c r="D33" s="36" t="s">
        <v>4</v>
      </c>
      <c r="E33" s="36"/>
      <c r="F33" s="36">
        <f>ROUND(C33*E33,2)</f>
        <v>0</v>
      </c>
      <c r="G33" s="37">
        <f>SUM(F33)</f>
        <v>0</v>
      </c>
    </row>
    <row r="34" spans="1:13" ht="20.25" customHeight="1">
      <c r="A34" s="38">
        <v>8</v>
      </c>
      <c r="B34" s="34" t="s">
        <v>20</v>
      </c>
      <c r="C34" s="45"/>
      <c r="D34" s="45"/>
      <c r="E34" s="45"/>
      <c r="F34" s="45"/>
      <c r="G34" s="16"/>
    </row>
    <row r="35" spans="1:13" ht="20.25" customHeight="1">
      <c r="A35" s="33">
        <v>8.01</v>
      </c>
      <c r="B35" s="46" t="s">
        <v>31</v>
      </c>
      <c r="C35" s="36">
        <v>1</v>
      </c>
      <c r="D35" s="36" t="s">
        <v>2</v>
      </c>
      <c r="E35" s="36"/>
      <c r="F35" s="35">
        <f t="shared" ref="F35:F38" si="1">ROUND(C35*E35,2)</f>
        <v>0</v>
      </c>
      <c r="G35" s="16"/>
      <c r="H35" s="26"/>
    </row>
    <row r="36" spans="1:13" ht="48.75" customHeight="1">
      <c r="A36" s="47">
        <v>8.02</v>
      </c>
      <c r="B36" s="44" t="s">
        <v>36</v>
      </c>
      <c r="C36" s="36">
        <v>1</v>
      </c>
      <c r="D36" s="36" t="s">
        <v>2</v>
      </c>
      <c r="E36" s="36"/>
      <c r="F36" s="35">
        <f t="shared" si="1"/>
        <v>0</v>
      </c>
      <c r="G36" s="37">
        <f>SUM(F35:F36)</f>
        <v>0</v>
      </c>
    </row>
    <row r="37" spans="1:13" ht="20.25" customHeight="1">
      <c r="A37" s="38">
        <v>9</v>
      </c>
      <c r="B37" s="34" t="s">
        <v>29</v>
      </c>
      <c r="C37" s="45"/>
      <c r="D37" s="45"/>
      <c r="E37" s="45"/>
      <c r="F37" s="45"/>
      <c r="G37" s="16"/>
      <c r="H37" s="26"/>
    </row>
    <row r="38" spans="1:13" ht="20.25" customHeight="1">
      <c r="A38" s="33">
        <v>9.01</v>
      </c>
      <c r="B38" s="39" t="s">
        <v>40</v>
      </c>
      <c r="C38" s="36">
        <v>1</v>
      </c>
      <c r="D38" s="36" t="s">
        <v>1</v>
      </c>
      <c r="E38" s="36"/>
      <c r="F38" s="35">
        <f t="shared" si="1"/>
        <v>0</v>
      </c>
      <c r="G38" s="37">
        <f>SUM(F38)</f>
        <v>0</v>
      </c>
    </row>
    <row r="39" spans="1:13" ht="13.5" thickBot="1">
      <c r="A39" s="90"/>
      <c r="B39" s="45"/>
      <c r="C39" s="45"/>
      <c r="D39" s="45"/>
      <c r="E39" s="45"/>
      <c r="F39" s="45"/>
      <c r="G39" s="16"/>
    </row>
    <row r="40" spans="1:13" ht="20.25" customHeight="1" thickTop="1" thickBot="1">
      <c r="A40" s="19"/>
      <c r="B40" s="20" t="s">
        <v>30</v>
      </c>
      <c r="C40" s="18"/>
      <c r="D40" s="18"/>
      <c r="E40" s="18"/>
      <c r="F40" s="18"/>
      <c r="G40" s="27">
        <f>SUM(G14:G38)</f>
        <v>0</v>
      </c>
    </row>
    <row r="41" spans="1:13" s="55" customFormat="1" ht="20.25" customHeight="1" thickTop="1">
      <c r="A41" s="49"/>
      <c r="B41" s="50"/>
      <c r="C41" s="51"/>
      <c r="D41" s="52"/>
      <c r="E41" s="53"/>
      <c r="F41" s="53"/>
      <c r="G41" s="54"/>
      <c r="M41" s="56"/>
    </row>
    <row r="42" spans="1:13" s="55" customFormat="1" ht="20.25" customHeight="1">
      <c r="A42" s="95"/>
      <c r="B42" s="96" t="s">
        <v>41</v>
      </c>
      <c r="C42" s="97"/>
      <c r="D42" s="98"/>
      <c r="E42" s="97"/>
      <c r="F42" s="35"/>
      <c r="G42" s="99"/>
      <c r="M42" s="56"/>
    </row>
    <row r="43" spans="1:13" s="55" customFormat="1" ht="20.25" customHeight="1">
      <c r="A43" s="57"/>
      <c r="B43" s="60" t="s">
        <v>42</v>
      </c>
      <c r="C43" s="59"/>
      <c r="D43" s="58"/>
      <c r="E43" s="100">
        <v>0.1</v>
      </c>
      <c r="F43" s="61">
        <f t="shared" ref="F43:F50" si="2">ROUND($G$40*E43,2)</f>
        <v>0</v>
      </c>
      <c r="G43" s="62"/>
      <c r="M43" s="56"/>
    </row>
    <row r="44" spans="1:13" s="55" customFormat="1" ht="20.25" customHeight="1">
      <c r="A44" s="101"/>
      <c r="B44" s="102" t="s">
        <v>47</v>
      </c>
      <c r="C44" s="103"/>
      <c r="D44" s="104"/>
      <c r="E44" s="105">
        <v>4.4999999999999998E-2</v>
      </c>
      <c r="F44" s="61">
        <f t="shared" si="2"/>
        <v>0</v>
      </c>
      <c r="G44" s="106"/>
      <c r="M44" s="89"/>
    </row>
    <row r="45" spans="1:13" s="55" customFormat="1" ht="20.25" customHeight="1">
      <c r="A45" s="101"/>
      <c r="B45" s="102" t="s">
        <v>48</v>
      </c>
      <c r="C45" s="103"/>
      <c r="D45" s="104"/>
      <c r="E45" s="105">
        <v>0.03</v>
      </c>
      <c r="F45" s="61">
        <f t="shared" si="2"/>
        <v>0</v>
      </c>
      <c r="G45" s="106"/>
      <c r="M45" s="89"/>
    </row>
    <row r="46" spans="1:13" s="55" customFormat="1" ht="20.25" customHeight="1">
      <c r="A46" s="101"/>
      <c r="B46" s="102" t="s">
        <v>49</v>
      </c>
      <c r="C46" s="103"/>
      <c r="D46" s="104"/>
      <c r="E46" s="105">
        <v>1.4999999999999999E-2</v>
      </c>
      <c r="F46" s="61">
        <f t="shared" si="2"/>
        <v>0</v>
      </c>
      <c r="G46" s="106"/>
      <c r="M46" s="89"/>
    </row>
    <row r="47" spans="1:13" s="55" customFormat="1" ht="20.25" customHeight="1">
      <c r="A47" s="101"/>
      <c r="B47" s="102" t="s">
        <v>50</v>
      </c>
      <c r="C47" s="103"/>
      <c r="D47" s="104"/>
      <c r="E47" s="105">
        <v>0.1</v>
      </c>
      <c r="F47" s="61">
        <f t="shared" si="2"/>
        <v>0</v>
      </c>
      <c r="G47" s="106"/>
      <c r="M47" s="89"/>
    </row>
    <row r="48" spans="1:13" s="55" customFormat="1" ht="34.5" customHeight="1">
      <c r="A48" s="101"/>
      <c r="B48" s="107" t="s">
        <v>51</v>
      </c>
      <c r="C48" s="108"/>
      <c r="D48" s="104"/>
      <c r="E48" s="105">
        <v>1E-3</v>
      </c>
      <c r="F48" s="61">
        <f t="shared" si="2"/>
        <v>0</v>
      </c>
      <c r="G48" s="106"/>
      <c r="M48" s="89"/>
    </row>
    <row r="49" spans="1:13" s="55" customFormat="1" ht="20.25" customHeight="1">
      <c r="A49" s="109"/>
      <c r="B49" s="113" t="s">
        <v>52</v>
      </c>
      <c r="C49" s="114"/>
      <c r="D49" s="110"/>
      <c r="E49" s="111">
        <v>1.7999999999999999E-2</v>
      </c>
      <c r="F49" s="61">
        <f t="shared" si="2"/>
        <v>0</v>
      </c>
      <c r="G49" s="112"/>
      <c r="M49" s="89"/>
    </row>
    <row r="50" spans="1:13" s="55" customFormat="1" ht="32.25" customHeight="1">
      <c r="A50" s="115"/>
      <c r="B50" s="116" t="s">
        <v>53</v>
      </c>
      <c r="C50" s="117"/>
      <c r="D50" s="118"/>
      <c r="E50" s="119">
        <v>0.01</v>
      </c>
      <c r="F50" s="61">
        <f t="shared" si="2"/>
        <v>0</v>
      </c>
      <c r="G50" s="120">
        <f>SUM(F43:F50)</f>
        <v>0</v>
      </c>
      <c r="M50" s="89"/>
    </row>
    <row r="51" spans="1:13" s="55" customFormat="1" ht="20.25" customHeight="1" thickBot="1">
      <c r="A51" s="82"/>
      <c r="B51" s="83"/>
      <c r="C51" s="84"/>
      <c r="D51" s="85"/>
      <c r="E51" s="86"/>
      <c r="F51" s="87"/>
      <c r="G51" s="88"/>
      <c r="M51" s="89"/>
    </row>
    <row r="52" spans="1:13" s="55" customFormat="1" ht="20.25" customHeight="1" thickTop="1" thickBot="1">
      <c r="A52" s="63"/>
      <c r="B52" s="64" t="s">
        <v>43</v>
      </c>
      <c r="C52" s="65"/>
      <c r="D52" s="66"/>
      <c r="E52" s="67"/>
      <c r="F52" s="67"/>
      <c r="G52" s="68">
        <f>SUM(G40:G50)</f>
        <v>0</v>
      </c>
      <c r="H52" s="69"/>
    </row>
    <row r="53" spans="1:13" s="55" customFormat="1" ht="6" customHeight="1" thickTop="1">
      <c r="A53" s="70"/>
      <c r="B53" s="71"/>
      <c r="C53" s="72"/>
      <c r="D53" s="73"/>
      <c r="E53" s="74"/>
      <c r="F53" s="74"/>
      <c r="G53" s="75"/>
    </row>
    <row r="54" spans="1:13" s="55" customFormat="1" ht="9.75" customHeight="1">
      <c r="A54" s="76"/>
      <c r="B54" s="77"/>
      <c r="C54" s="72"/>
      <c r="D54" s="73"/>
      <c r="E54" s="74"/>
      <c r="F54" s="74"/>
      <c r="G54" s="78"/>
    </row>
    <row r="55" spans="1:13" s="55" customFormat="1" ht="9.75" customHeight="1">
      <c r="A55" s="76"/>
      <c r="B55" s="77"/>
      <c r="C55" s="72"/>
      <c r="D55" s="73"/>
      <c r="E55" s="74"/>
      <c r="F55" s="74"/>
      <c r="G55" s="78"/>
    </row>
    <row r="56" spans="1:13" s="55" customFormat="1" ht="21" customHeight="1">
      <c r="A56" s="131" t="s">
        <v>44</v>
      </c>
      <c r="B56" s="132"/>
      <c r="C56" s="133" t="s">
        <v>45</v>
      </c>
      <c r="D56" s="133"/>
      <c r="E56" s="133"/>
      <c r="F56" s="133"/>
      <c r="G56" s="134"/>
    </row>
    <row r="57" spans="1:13" s="55" customFormat="1" ht="9.75" customHeight="1">
      <c r="A57" s="79"/>
      <c r="B57" s="91"/>
      <c r="C57" s="92"/>
      <c r="D57" s="92"/>
      <c r="E57" s="92"/>
      <c r="F57" s="92"/>
      <c r="G57" s="93"/>
    </row>
    <row r="58" spans="1:13" s="55" customFormat="1" ht="9.75" customHeight="1">
      <c r="A58" s="79"/>
      <c r="B58" s="91"/>
      <c r="C58" s="92"/>
      <c r="D58" s="92"/>
      <c r="E58" s="92"/>
      <c r="F58" s="92"/>
      <c r="G58" s="93"/>
    </row>
    <row r="59" spans="1:13" s="55" customFormat="1" ht="9.75" customHeight="1">
      <c r="A59" s="79"/>
      <c r="B59" s="91"/>
      <c r="C59" s="92"/>
      <c r="D59" s="92"/>
      <c r="E59" s="92"/>
      <c r="F59" s="92"/>
      <c r="G59" s="93"/>
    </row>
    <row r="60" spans="1:13" s="55" customFormat="1" ht="15.75">
      <c r="A60" s="135"/>
      <c r="B60" s="136"/>
      <c r="C60" s="137"/>
      <c r="D60" s="137"/>
      <c r="E60" s="137"/>
      <c r="F60" s="137"/>
      <c r="G60" s="138"/>
    </row>
    <row r="61" spans="1:13" s="55" customFormat="1" ht="21.75" customHeight="1">
      <c r="A61" s="139"/>
      <c r="B61" s="140"/>
      <c r="C61" s="140"/>
      <c r="D61" s="140"/>
      <c r="E61" s="140"/>
      <c r="F61" s="140"/>
      <c r="G61" s="141"/>
    </row>
    <row r="62" spans="1:13" s="55" customFormat="1" ht="8.25" customHeight="1">
      <c r="A62" s="80"/>
      <c r="B62" s="94"/>
      <c r="C62" s="72"/>
      <c r="D62" s="73"/>
      <c r="E62" s="74"/>
      <c r="F62" s="74"/>
      <c r="G62" s="78"/>
    </row>
    <row r="63" spans="1:13" s="55" customFormat="1" ht="8.25" customHeight="1">
      <c r="A63" s="80"/>
      <c r="B63" s="94"/>
      <c r="C63" s="72"/>
      <c r="D63" s="73"/>
      <c r="E63" s="74"/>
      <c r="F63" s="74"/>
      <c r="G63" s="78"/>
    </row>
    <row r="64" spans="1:13" s="55" customFormat="1" ht="8.25" customHeight="1">
      <c r="A64" s="80"/>
      <c r="B64" s="94"/>
      <c r="C64" s="72"/>
      <c r="D64" s="73"/>
      <c r="E64" s="74"/>
      <c r="F64" s="74"/>
      <c r="G64" s="78"/>
    </row>
    <row r="65" spans="1:7" s="55" customFormat="1" ht="8.25" customHeight="1">
      <c r="A65" s="80"/>
      <c r="B65" s="94"/>
      <c r="C65" s="72"/>
      <c r="D65" s="73"/>
      <c r="E65" s="74"/>
      <c r="F65" s="74"/>
      <c r="G65" s="78"/>
    </row>
    <row r="66" spans="1:7" s="55" customFormat="1" ht="8.25" customHeight="1">
      <c r="A66" s="80"/>
      <c r="B66" s="94"/>
      <c r="C66" s="72"/>
      <c r="D66" s="73"/>
      <c r="E66" s="74"/>
      <c r="F66" s="74"/>
      <c r="G66" s="78"/>
    </row>
    <row r="67" spans="1:7" s="55" customFormat="1" ht="18.75" customHeight="1">
      <c r="A67" s="121" t="s">
        <v>46</v>
      </c>
      <c r="B67" s="122"/>
      <c r="C67" s="122"/>
      <c r="D67" s="122"/>
      <c r="E67" s="122"/>
      <c r="F67" s="122"/>
      <c r="G67" s="123"/>
    </row>
    <row r="68" spans="1:7" s="55" customFormat="1" ht="20.25" customHeight="1">
      <c r="A68" s="80"/>
      <c r="B68" s="94"/>
      <c r="C68" s="72"/>
      <c r="D68" s="73"/>
      <c r="E68" s="74"/>
      <c r="F68" s="74"/>
      <c r="G68" s="78"/>
    </row>
    <row r="69" spans="1:7" s="55" customFormat="1" ht="20.25" customHeight="1">
      <c r="A69" s="80"/>
      <c r="B69" s="94"/>
      <c r="C69" s="72"/>
      <c r="D69" s="73"/>
      <c r="E69" s="74"/>
      <c r="F69" s="74"/>
      <c r="G69" s="78"/>
    </row>
    <row r="70" spans="1:7" s="55" customFormat="1" ht="20.25" customHeight="1">
      <c r="A70" s="124"/>
      <c r="B70" s="125"/>
      <c r="C70" s="125"/>
      <c r="D70" s="125"/>
      <c r="E70" s="125"/>
      <c r="F70" s="125"/>
      <c r="G70" s="126"/>
    </row>
    <row r="71" spans="1:7" s="81" customFormat="1" ht="18.75" thickBot="1">
      <c r="A71" s="127"/>
      <c r="B71" s="128"/>
      <c r="C71" s="128"/>
      <c r="D71" s="128"/>
      <c r="E71" s="128"/>
      <c r="F71" s="128"/>
      <c r="G71" s="129"/>
    </row>
    <row r="72" spans="1:7" ht="13.5" thickTop="1"/>
  </sheetData>
  <mergeCells count="16">
    <mergeCell ref="B7:G7"/>
    <mergeCell ref="A1:G1"/>
    <mergeCell ref="B2:G2"/>
    <mergeCell ref="B3:G3"/>
    <mergeCell ref="B6:D6"/>
    <mergeCell ref="E6:G6"/>
    <mergeCell ref="A67:G67"/>
    <mergeCell ref="A70:G70"/>
    <mergeCell ref="A71:G71"/>
    <mergeCell ref="B8:F8"/>
    <mergeCell ref="A56:B56"/>
    <mergeCell ref="C56:G56"/>
    <mergeCell ref="A60:B60"/>
    <mergeCell ref="C60:G60"/>
    <mergeCell ref="A61:B61"/>
    <mergeCell ref="C61:G6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5" orientation="portrait" r:id="rId1"/>
  <headerFooter>
    <oddHeader>Página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</vt:lpstr>
      <vt:lpstr>PRESUPUESTO!Área_de_impresión</vt:lpstr>
      <vt:lpstr>PRESUPUESTO!Títulos_a_imprimir</vt:lpstr>
    </vt:vector>
  </TitlesOfParts>
  <Company>SEOPC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ANALISIS DE SANTO DOMINGO 2007-2008 jose miguel</dc:title>
  <dc:subject>ANALISIS DE COSTO</dc:subject>
  <dc:creator>JOSE MIGUEL</dc:creator>
  <cp:keywords>SOL</cp:keywords>
  <dc:description>MUCHO TRABAJO NOS COSTO ESTO.</dc:description>
  <cp:lastModifiedBy>Indira Vasquez Ramos</cp:lastModifiedBy>
  <cp:lastPrinted>2022-02-07T13:41:01Z</cp:lastPrinted>
  <dcterms:created xsi:type="dcterms:W3CDTF">2001-10-03T15:22:23Z</dcterms:created>
  <dcterms:modified xsi:type="dcterms:W3CDTF">2022-03-02T20:40:50Z</dcterms:modified>
  <cp:category>DATA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NAL.PRIVADO --JOSE MIGUEL">
    <vt:lpwstr>100</vt:lpwstr>
  </property>
</Properties>
</file>