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1895" tabRatio="878" activeTab="0"/>
  </bookViews>
  <sheets>
    <sheet name="Presupuesto " sheetId="1" r:id="rId1"/>
  </sheets>
  <definedNames>
    <definedName name="_xlfn.MUNIT" hidden="1">#NAME?</definedName>
    <definedName name="_xlnm.Print_Area" localSheetId="0">'Presupuesto '!$A$1:$G$81</definedName>
    <definedName name="_xlnm.Print_Titles" localSheetId="0">'Presupuesto '!$1:$9</definedName>
  </definedNames>
  <calcPr fullCalcOnLoad="1"/>
</workbook>
</file>

<file path=xl/sharedStrings.xml><?xml version="1.0" encoding="utf-8"?>
<sst xmlns="http://schemas.openxmlformats.org/spreadsheetml/2006/main" count="45" uniqueCount="40">
  <si>
    <t>No.</t>
  </si>
  <si>
    <t>Descripción</t>
  </si>
  <si>
    <t>PA</t>
  </si>
  <si>
    <t>UD</t>
  </si>
  <si>
    <t xml:space="preserve">Cantidad </t>
  </si>
  <si>
    <t>C. U.                       RD$</t>
  </si>
  <si>
    <t>Valor                  RD$</t>
  </si>
  <si>
    <t>Sub - Total                           RD$</t>
  </si>
  <si>
    <t>Dirección Técnica (10%)</t>
  </si>
  <si>
    <t>Itbis de Honorarios -(Norma 07-07 de la DGII (1.8%)</t>
  </si>
  <si>
    <t>SUB TOTAL GENERAL</t>
  </si>
  <si>
    <t>LIMPIEZA GENERAL</t>
  </si>
  <si>
    <t>INSTALACIONES ELECTRICAS  :</t>
  </si>
  <si>
    <t>PREPARADO POR:</t>
  </si>
  <si>
    <t>REVISADO POR:</t>
  </si>
  <si>
    <t>APROBADO POR:</t>
  </si>
  <si>
    <t>M²</t>
  </si>
  <si>
    <t>MUROS:</t>
  </si>
  <si>
    <t>Desmonte de unidad de aire acondicionado existente</t>
  </si>
  <si>
    <t>Suministro y colocación de aire acondicionado Inverter, eficiencia 18 de  12000 BTU (incluye materiales de instalación y mano de obra)</t>
  </si>
  <si>
    <t xml:space="preserve">Limpieza  final </t>
  </si>
  <si>
    <t>PINTURA ( Una Mano):</t>
  </si>
  <si>
    <t>Semigloss superior en muros interiores</t>
  </si>
  <si>
    <t>P2</t>
  </si>
  <si>
    <t>Suministro e instalación de laminado vinilo frosted</t>
  </si>
  <si>
    <t>Suministro e instalación panel fijo de cristal en  moldura P40, color plata y vidrio 3/8" de espesor canteado en ambos lados</t>
  </si>
  <si>
    <t>LOCALIZACION : SANTIAGO DE LOS CABALLEROS.</t>
  </si>
  <si>
    <t xml:space="preserve">                                  DEPARTAMENTO DE INGENIERIA Y ARQUITECTURA</t>
  </si>
  <si>
    <t>Reubicación de lámparas existentes</t>
  </si>
  <si>
    <t>Suministro e instalación de puerta de vidrio flotante (1.00x2.20) m +transo de ( 1.00x0.51) m</t>
  </si>
  <si>
    <t>Indirectos:</t>
  </si>
  <si>
    <t>Seguros y Fianzas (4.5%)</t>
  </si>
  <si>
    <t>Gastos Administrativos (3.0%)</t>
  </si>
  <si>
    <t>Imprevisto ( 10.00%)</t>
  </si>
  <si>
    <t>Codia- (decreto No. 319-88d/f 25 agosto-1988)(0.1%)</t>
  </si>
  <si>
    <t xml:space="preserve">Fondo de pensiones y jubilaciones obreros de la construcción (1%),ley 6/86 </t>
  </si>
  <si>
    <t xml:space="preserve">TOTAL GENERAL </t>
  </si>
  <si>
    <t>Transporte ( 2.75%)</t>
  </si>
  <si>
    <t xml:space="preserve">OBRA: REMOZAMIENTO DEL DESPACHO DE LA PROCURADURIA REGIONAL NORTE, PALACIO DE JUSTICIA SANTIAGO.                          </t>
  </si>
  <si>
    <t xml:space="preserve">FECHA: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</si>
</sst>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_(* #,##0.00_);_(* \(#,##0.00\);_(* \-??_);_(@_)"/>
    <numFmt numFmtId="181" formatCode="&quot;RD$&quot;#,##0.00\ ;&quot;(RD$&quot;#,##0.00\)"/>
    <numFmt numFmtId="182" formatCode="#,##0.000"/>
    <numFmt numFmtId="183" formatCode="&quot;RD$&quot;#,##0.00"/>
    <numFmt numFmtId="184" formatCode="#,##0.000_);\(#,##0.000\)"/>
    <numFmt numFmtId="185" formatCode="[$$-C09]#,##0.00"/>
    <numFmt numFmtId="186" formatCode="#,##0.00;[Red]#,##0.00"/>
    <numFmt numFmtId="187" formatCode="_(* #,##0.000_);_(* \(#,##0.000\);_(* \-??_);_(@_)"/>
    <numFmt numFmtId="188" formatCode="&quot;RD&quot;&quot;$&quot;#,##0.00"/>
    <numFmt numFmtId="189" formatCode="0.0000"/>
    <numFmt numFmtId="190" formatCode="#,##0.0"/>
    <numFmt numFmtId="191" formatCode="#,##0.0000"/>
    <numFmt numFmtId="192" formatCode="&quot;RD$&quot;#,##0.00;[Red]&quot;RD$&quot;#,##0.00"/>
    <numFmt numFmtId="193" formatCode="#,##0.00\ ;&quot; (&quot;#,##0.00\);&quot; -&quot;#\ ;@\ "/>
    <numFmt numFmtId="194" formatCode="0.000"/>
    <numFmt numFmtId="195" formatCode="[$$-1C0A]#,##0.00"/>
    <numFmt numFmtId="196" formatCode="_-* #,##0.0000_-;\-* #,##0.0000_-;_-* &quot;-&quot;??_-;_-@_-"/>
    <numFmt numFmtId="197" formatCode="0.0%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double"/>
      <bottom style="double"/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hair">
        <color indexed="8"/>
      </left>
      <right style="double"/>
      <top style="medium">
        <color indexed="8"/>
      </top>
      <bottom style="hair">
        <color indexed="8"/>
      </bottom>
    </border>
    <border>
      <left style="hair">
        <color indexed="8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hair">
        <color indexed="8"/>
      </right>
      <top style="medium">
        <color indexed="8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hair"/>
      <top style="double"/>
      <bottom style="double"/>
    </border>
    <border>
      <left style="medium"/>
      <right/>
      <top/>
      <bottom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double"/>
      <right style="hair">
        <color indexed="8"/>
      </right>
      <top style="hair">
        <color indexed="8"/>
      </top>
      <bottom>
        <color indexed="63"/>
      </bottom>
    </border>
    <border>
      <left style="double"/>
      <right style="hair"/>
      <top style="hair"/>
      <bottom style="double">
        <color indexed="8"/>
      </bottom>
    </border>
    <border>
      <left style="hair"/>
      <right style="hair"/>
      <top style="hair"/>
      <bottom style="double">
        <color indexed="8"/>
      </bottom>
    </border>
    <border>
      <left style="hair"/>
      <right style="double"/>
      <top style="hair"/>
      <bottom style="double">
        <color indexed="8"/>
      </bottom>
    </border>
    <border>
      <left style="double"/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/>
      <right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5" applyFont="0" applyBorder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1" fontId="34" fillId="0" borderId="0" applyFont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0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6" applyNumberFormat="0" applyFont="0" applyAlignment="0" applyProtection="0"/>
    <xf numFmtId="9" fontId="0" fillId="0" borderId="0" applyFill="0" applyBorder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Alignment="0" applyProtection="0"/>
    <xf numFmtId="0" fontId="50" fillId="0" borderId="10" applyNumberFormat="0" applyFill="0" applyAlignment="0" applyProtection="0"/>
  </cellStyleXfs>
  <cellXfs count="17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35" borderId="11" xfId="0" applyFont="1" applyFill="1" applyBorder="1" applyAlignment="1">
      <alignment wrapText="1"/>
    </xf>
    <xf numFmtId="2" fontId="6" fillId="33" borderId="12" xfId="0" applyNumberFormat="1" applyFont="1" applyFill="1" applyBorder="1" applyAlignment="1">
      <alignment horizontal="center" vertical="center"/>
    </xf>
    <xf numFmtId="4" fontId="6" fillId="36" borderId="12" xfId="0" applyNumberFormat="1" applyFont="1" applyFill="1" applyBorder="1" applyAlignment="1">
      <alignment horizontal="center" vertical="center"/>
    </xf>
    <xf numFmtId="0" fontId="1" fillId="34" borderId="0" xfId="64" applyFont="1" applyFill="1" applyBorder="1" applyAlignment="1">
      <alignment vertical="center"/>
      <protection/>
    </xf>
    <xf numFmtId="4" fontId="1" fillId="34" borderId="0" xfId="64" applyNumberFormat="1" applyFont="1" applyFill="1" applyBorder="1" applyAlignment="1">
      <alignment horizontal="center" vertical="center"/>
      <protection/>
    </xf>
    <xf numFmtId="0" fontId="1" fillId="34" borderId="0" xfId="64" applyFont="1" applyFill="1" applyBorder="1" applyAlignment="1">
      <alignment horizontal="center" vertical="center"/>
      <protection/>
    </xf>
    <xf numFmtId="0" fontId="1" fillId="14" borderId="0" xfId="64" applyFont="1" applyFill="1" applyBorder="1" applyAlignment="1">
      <alignment vertical="center"/>
      <protection/>
    </xf>
    <xf numFmtId="4" fontId="1" fillId="14" borderId="0" xfId="64" applyNumberFormat="1" applyFont="1" applyFill="1" applyBorder="1" applyAlignment="1">
      <alignment horizontal="center" vertical="center"/>
      <protection/>
    </xf>
    <xf numFmtId="0" fontId="1" fillId="14" borderId="0" xfId="64" applyFont="1" applyFill="1" applyBorder="1" applyAlignment="1">
      <alignment horizontal="center" vertical="center"/>
      <protection/>
    </xf>
    <xf numFmtId="0" fontId="51" fillId="34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/>
    </xf>
    <xf numFmtId="4" fontId="6" fillId="36" borderId="12" xfId="5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/>
    </xf>
    <xf numFmtId="4" fontId="6" fillId="36" borderId="12" xfId="52" applyNumberFormat="1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33" borderId="12" xfId="63" applyFont="1" applyFill="1" applyBorder="1" applyAlignment="1">
      <alignment vertical="center"/>
      <protection/>
    </xf>
    <xf numFmtId="39" fontId="7" fillId="33" borderId="14" xfId="52" applyNumberFormat="1" applyFont="1" applyFill="1" applyBorder="1" applyAlignment="1" applyProtection="1">
      <alignment horizontal="center" vertical="center"/>
      <protection/>
    </xf>
    <xf numFmtId="0" fontId="34" fillId="0" borderId="0" xfId="63">
      <alignment/>
      <protection/>
    </xf>
    <xf numFmtId="4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6" borderId="12" xfId="63" applyFont="1" applyFill="1" applyBorder="1" applyAlignment="1">
      <alignment vertical="center" wrapText="1"/>
      <protection/>
    </xf>
    <xf numFmtId="0" fontId="8" fillId="14" borderId="15" xfId="64" applyFont="1" applyFill="1" applyBorder="1" applyAlignment="1">
      <alignment horizontal="center" vertical="center"/>
      <protection/>
    </xf>
    <xf numFmtId="4" fontId="8" fillId="14" borderId="15" xfId="64" applyNumberFormat="1" applyFont="1" applyFill="1" applyBorder="1" applyAlignment="1">
      <alignment horizontal="center" vertical="center"/>
      <protection/>
    </xf>
    <xf numFmtId="4" fontId="8" fillId="14" borderId="15" xfId="64" applyNumberFormat="1" applyFont="1" applyFill="1" applyBorder="1" applyAlignment="1">
      <alignment horizontal="center" vertical="center" wrapText="1"/>
      <protection/>
    </xf>
    <xf numFmtId="4" fontId="8" fillId="14" borderId="16" xfId="64" applyNumberFormat="1" applyFont="1" applyFill="1" applyBorder="1" applyAlignment="1">
      <alignment horizontal="center" vertical="center" wrapText="1"/>
      <protection/>
    </xf>
    <xf numFmtId="0" fontId="7" fillId="35" borderId="17" xfId="0" applyFont="1" applyFill="1" applyBorder="1" applyAlignment="1">
      <alignment wrapText="1"/>
    </xf>
    <xf numFmtId="181" fontId="7" fillId="33" borderId="18" xfId="0" applyNumberFormat="1" applyFont="1" applyFill="1" applyBorder="1" applyAlignment="1">
      <alignment horizontal="center" vertical="center"/>
    </xf>
    <xf numFmtId="4" fontId="7" fillId="36" borderId="14" xfId="0" applyNumberFormat="1" applyFont="1" applyFill="1" applyBorder="1" applyAlignment="1">
      <alignment horizontal="center" vertical="center"/>
    </xf>
    <xf numFmtId="192" fontId="51" fillId="34" borderId="14" xfId="0" applyNumberFormat="1" applyFont="1" applyFill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2" fillId="0" borderId="0" xfId="63" applyFont="1">
      <alignment/>
      <protection/>
    </xf>
    <xf numFmtId="0" fontId="6" fillId="0" borderId="0" xfId="0" applyFont="1" applyAlignment="1">
      <alignment/>
    </xf>
    <xf numFmtId="4" fontId="12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4" fontId="9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left" vertical="center"/>
    </xf>
    <xf numFmtId="4" fontId="2" fillId="33" borderId="19" xfId="0" applyNumberFormat="1" applyFont="1" applyFill="1" applyBorder="1" applyAlignment="1">
      <alignment vertical="center"/>
    </xf>
    <xf numFmtId="2" fontId="3" fillId="36" borderId="20" xfId="64" applyNumberFormat="1" applyFont="1" applyFill="1" applyBorder="1" applyAlignment="1">
      <alignment horizontal="right" vertical="top"/>
      <protection/>
    </xf>
    <xf numFmtId="4" fontId="2" fillId="34" borderId="19" xfId="64" applyNumberFormat="1" applyFont="1" applyFill="1" applyBorder="1" applyAlignment="1">
      <alignment horizontal="center" vertical="center"/>
      <protection/>
    </xf>
    <xf numFmtId="4" fontId="2" fillId="14" borderId="19" xfId="64" applyNumberFormat="1" applyFont="1" applyFill="1" applyBorder="1" applyAlignment="1">
      <alignment horizontal="center" vertical="center"/>
      <protection/>
    </xf>
    <xf numFmtId="2" fontId="4" fillId="33" borderId="20" xfId="64" applyNumberFormat="1" applyFont="1" applyFill="1" applyBorder="1" applyAlignment="1">
      <alignment horizontal="right" vertical="top" wrapText="1"/>
      <protection/>
    </xf>
    <xf numFmtId="2" fontId="4" fillId="33" borderId="21" xfId="64" applyNumberFormat="1" applyFont="1" applyFill="1" applyBorder="1" applyAlignment="1">
      <alignment horizontal="right" vertical="top" wrapText="1"/>
      <protection/>
    </xf>
    <xf numFmtId="4" fontId="12" fillId="33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4" fillId="0" borderId="0" xfId="63" applyFill="1">
      <alignment/>
      <protection/>
    </xf>
    <xf numFmtId="2" fontId="1" fillId="34" borderId="20" xfId="64" applyNumberFormat="1" applyFont="1" applyFill="1" applyBorder="1" applyAlignment="1">
      <alignment horizontal="right" vertical="top" wrapText="1"/>
      <protection/>
    </xf>
    <xf numFmtId="2" fontId="1" fillId="14" borderId="20" xfId="64" applyNumberFormat="1" applyFont="1" applyFill="1" applyBorder="1" applyAlignment="1">
      <alignment horizontal="right" vertical="top" wrapText="1"/>
      <protection/>
    </xf>
    <xf numFmtId="2" fontId="8" fillId="14" borderId="22" xfId="64" applyNumberFormat="1" applyFont="1" applyFill="1" applyBorder="1" applyAlignment="1">
      <alignment horizontal="right" vertical="top" wrapText="1"/>
      <protection/>
    </xf>
    <xf numFmtId="0" fontId="7" fillId="35" borderId="23" xfId="0" applyFont="1" applyFill="1" applyBorder="1" applyAlignment="1">
      <alignment vertical="top" wrapText="1"/>
    </xf>
    <xf numFmtId="2" fontId="7" fillId="33" borderId="24" xfId="63" applyNumberFormat="1" applyFont="1" applyFill="1" applyBorder="1" applyAlignment="1">
      <alignment horizontal="right" vertical="top" wrapText="1"/>
      <protection/>
    </xf>
    <xf numFmtId="2" fontId="0" fillId="0" borderId="25" xfId="0" applyNumberFormat="1" applyFill="1" applyBorder="1" applyAlignment="1">
      <alignment vertical="top"/>
    </xf>
    <xf numFmtId="2" fontId="1" fillId="0" borderId="26" xfId="0" applyNumberFormat="1" applyFont="1" applyBorder="1" applyAlignment="1">
      <alignment horizontal="right" vertical="top" wrapText="1"/>
    </xf>
    <xf numFmtId="2" fontId="7" fillId="33" borderId="27" xfId="63" applyNumberFormat="1" applyFont="1" applyFill="1" applyBorder="1" applyAlignment="1">
      <alignment vertical="top" wrapText="1"/>
      <protection/>
    </xf>
    <xf numFmtId="0" fontId="7" fillId="33" borderId="28" xfId="63" applyFont="1" applyFill="1" applyBorder="1" applyAlignment="1">
      <alignment vertical="center"/>
      <protection/>
    </xf>
    <xf numFmtId="4" fontId="6" fillId="36" borderId="28" xfId="52" applyNumberFormat="1" applyFont="1" applyFill="1" applyBorder="1" applyAlignment="1" applyProtection="1">
      <alignment horizontal="center" vertical="center"/>
      <protection/>
    </xf>
    <xf numFmtId="39" fontId="7" fillId="33" borderId="29" xfId="52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>
      <alignment vertical="center" wrapText="1"/>
    </xf>
    <xf numFmtId="2" fontId="6" fillId="33" borderId="27" xfId="63" applyNumberFormat="1" applyFont="1" applyFill="1" applyBorder="1" applyAlignment="1">
      <alignment vertical="top" wrapText="1"/>
      <protection/>
    </xf>
    <xf numFmtId="4" fontId="6" fillId="34" borderId="28" xfId="0" applyNumberFormat="1" applyFont="1" applyFill="1" applyBorder="1" applyAlignment="1">
      <alignment horizontal="center" vertical="center"/>
    </xf>
    <xf numFmtId="2" fontId="6" fillId="33" borderId="30" xfId="63" applyNumberFormat="1" applyFont="1" applyFill="1" applyBorder="1" applyAlignment="1">
      <alignment vertical="top" wrapText="1"/>
      <protection/>
    </xf>
    <xf numFmtId="0" fontId="6" fillId="33" borderId="31" xfId="0" applyFont="1" applyFill="1" applyBorder="1" applyAlignment="1">
      <alignment vertical="center" wrapText="1"/>
    </xf>
    <xf numFmtId="4" fontId="6" fillId="36" borderId="31" xfId="52" applyNumberFormat="1" applyFont="1" applyFill="1" applyBorder="1" applyAlignment="1" applyProtection="1">
      <alignment horizontal="center" vertical="center"/>
      <protection/>
    </xf>
    <xf numFmtId="4" fontId="6" fillId="34" borderId="31" xfId="0" applyNumberFormat="1" applyFont="1" applyFill="1" applyBorder="1" applyAlignment="1">
      <alignment horizontal="center" vertical="center"/>
    </xf>
    <xf numFmtId="4" fontId="6" fillId="33" borderId="31" xfId="53" applyNumberFormat="1" applyFont="1" applyFill="1" applyBorder="1" applyAlignment="1" applyProtection="1">
      <alignment horizontal="center" vertical="center"/>
      <protection/>
    </xf>
    <xf numFmtId="39" fontId="7" fillId="33" borderId="19" xfId="52" applyNumberFormat="1" applyFont="1" applyFill="1" applyBorder="1" applyAlignment="1" applyProtection="1">
      <alignment horizontal="center" vertical="center"/>
      <protection/>
    </xf>
    <xf numFmtId="2" fontId="6" fillId="36" borderId="24" xfId="0" applyNumberFormat="1" applyFont="1" applyFill="1" applyBorder="1" applyAlignment="1">
      <alignment vertical="top" wrapText="1"/>
    </xf>
    <xf numFmtId="0" fontId="12" fillId="33" borderId="20" xfId="0" applyFont="1" applyFill="1" applyBorder="1" applyAlignment="1">
      <alignment vertical="top" wrapText="1"/>
    </xf>
    <xf numFmtId="2" fontId="1" fillId="33" borderId="20" xfId="0" applyNumberFormat="1" applyFont="1" applyFill="1" applyBorder="1" applyAlignment="1">
      <alignment vertical="top" wrapText="1"/>
    </xf>
    <xf numFmtId="2" fontId="4" fillId="33" borderId="20" xfId="0" applyNumberFormat="1" applyFont="1" applyFill="1" applyBorder="1" applyAlignment="1">
      <alignment vertical="top"/>
    </xf>
    <xf numFmtId="2" fontId="1" fillId="0" borderId="20" xfId="0" applyNumberFormat="1" applyFont="1" applyBorder="1" applyAlignment="1">
      <alignment vertical="top" wrapText="1"/>
    </xf>
    <xf numFmtId="2" fontId="6" fillId="33" borderId="24" xfId="63" applyNumberFormat="1" applyFont="1" applyFill="1" applyBorder="1" applyAlignment="1">
      <alignment horizontal="right" vertical="center"/>
      <protection/>
    </xf>
    <xf numFmtId="4" fontId="6" fillId="36" borderId="0" xfId="52" applyNumberFormat="1" applyFont="1" applyFill="1" applyBorder="1" applyAlignment="1" applyProtection="1">
      <alignment horizontal="center" vertical="center"/>
      <protection/>
    </xf>
    <xf numFmtId="2" fontId="6" fillId="33" borderId="20" xfId="63" applyNumberFormat="1" applyFont="1" applyFill="1" applyBorder="1" applyAlignment="1">
      <alignment horizontal="right" vertical="top" wrapText="1"/>
      <protection/>
    </xf>
    <xf numFmtId="2" fontId="7" fillId="33" borderId="24" xfId="63" applyNumberFormat="1" applyFont="1" applyFill="1" applyBorder="1" applyAlignment="1">
      <alignment horizontal="right" vertical="center" wrapText="1"/>
      <protection/>
    </xf>
    <xf numFmtId="0" fontId="7" fillId="35" borderId="32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2" fontId="6" fillId="33" borderId="24" xfId="63" applyNumberFormat="1" applyFont="1" applyFill="1" applyBorder="1" applyAlignment="1">
      <alignment horizontal="right" vertical="top"/>
      <protection/>
    </xf>
    <xf numFmtId="0" fontId="6" fillId="36" borderId="33" xfId="0" applyFont="1" applyFill="1" applyBorder="1" applyAlignment="1">
      <alignment vertical="center"/>
    </xf>
    <xf numFmtId="4" fontId="6" fillId="36" borderId="33" xfId="0" applyNumberFormat="1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192" fontId="51" fillId="34" borderId="34" xfId="0" applyNumberFormat="1" applyFont="1" applyFill="1" applyBorder="1" applyAlignment="1">
      <alignment horizontal="center" vertical="center" wrapText="1"/>
    </xf>
    <xf numFmtId="2" fontId="6" fillId="33" borderId="27" xfId="63" applyNumberFormat="1" applyFont="1" applyFill="1" applyBorder="1" applyAlignment="1">
      <alignment horizontal="right" vertical="center" wrapText="1"/>
      <protection/>
    </xf>
    <xf numFmtId="4" fontId="6" fillId="33" borderId="28" xfId="63" applyNumberFormat="1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4" fontId="7" fillId="33" borderId="29" xfId="63" applyNumberFormat="1" applyFont="1" applyFill="1" applyBorder="1" applyAlignment="1">
      <alignment horizontal="center" vertical="center"/>
      <protection/>
    </xf>
    <xf numFmtId="2" fontId="6" fillId="33" borderId="24" xfId="63" applyNumberFormat="1" applyFont="1" applyFill="1" applyBorder="1" applyAlignment="1">
      <alignment horizontal="right" vertical="center" wrapText="1"/>
      <protection/>
    </xf>
    <xf numFmtId="0" fontId="6" fillId="33" borderId="12" xfId="63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" fontId="6" fillId="33" borderId="12" xfId="63" applyNumberFormat="1" applyFont="1" applyFill="1" applyBorder="1" applyAlignment="1">
      <alignment horizontal="center" vertical="center"/>
      <protection/>
    </xf>
    <xf numFmtId="191" fontId="6" fillId="33" borderId="12" xfId="63" applyNumberFormat="1" applyFont="1" applyFill="1" applyBorder="1" applyAlignment="1">
      <alignment horizontal="center" vertical="center"/>
      <protection/>
    </xf>
    <xf numFmtId="4" fontId="7" fillId="33" borderId="12" xfId="63" applyNumberFormat="1" applyFont="1" applyFill="1" applyBorder="1" applyAlignment="1">
      <alignment horizontal="center" vertical="center"/>
      <protection/>
    </xf>
    <xf numFmtId="0" fontId="13" fillId="33" borderId="14" xfId="63" applyFont="1" applyFill="1" applyBorder="1" applyAlignment="1">
      <alignment horizontal="center" vertical="center"/>
      <protection/>
    </xf>
    <xf numFmtId="2" fontId="6" fillId="36" borderId="24" xfId="0" applyNumberFormat="1" applyFont="1" applyFill="1" applyBorder="1" applyAlignment="1">
      <alignment horizontal="right" vertical="center" wrapText="1"/>
    </xf>
    <xf numFmtId="191" fontId="6" fillId="36" borderId="12" xfId="0" applyNumberFormat="1" applyFont="1" applyFill="1" applyBorder="1" applyAlignment="1">
      <alignment horizontal="center" vertical="center"/>
    </xf>
    <xf numFmtId="4" fontId="6" fillId="33" borderId="0" xfId="53" applyNumberFormat="1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/>
    </xf>
    <xf numFmtId="2" fontId="6" fillId="36" borderId="35" xfId="0" applyNumberFormat="1" applyFont="1" applyFill="1" applyBorder="1" applyAlignment="1">
      <alignment horizontal="right" vertical="center" wrapText="1"/>
    </xf>
    <xf numFmtId="191" fontId="6" fillId="36" borderId="33" xfId="0" applyNumberFormat="1" applyFont="1" applyFill="1" applyBorder="1" applyAlignment="1">
      <alignment horizontal="center" vertical="center"/>
    </xf>
    <xf numFmtId="4" fontId="7" fillId="33" borderId="33" xfId="63" applyNumberFormat="1" applyFont="1" applyFill="1" applyBorder="1" applyAlignment="1">
      <alignment horizontal="center" vertical="center"/>
      <protection/>
    </xf>
    <xf numFmtId="4" fontId="7" fillId="33" borderId="28" xfId="63" applyNumberFormat="1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>
      <alignment vertical="center" wrapText="1"/>
      <protection/>
    </xf>
    <xf numFmtId="0" fontId="6" fillId="33" borderId="28" xfId="63" applyFont="1" applyFill="1" applyBorder="1" applyAlignment="1">
      <alignment vertical="center"/>
      <protection/>
    </xf>
    <xf numFmtId="191" fontId="6" fillId="33" borderId="28" xfId="63" applyNumberFormat="1" applyFont="1" applyFill="1" applyBorder="1" applyAlignment="1">
      <alignment horizontal="center" vertical="center"/>
      <protection/>
    </xf>
    <xf numFmtId="39" fontId="7" fillId="33" borderId="29" xfId="63" applyNumberFormat="1" applyFont="1" applyFill="1" applyBorder="1" applyAlignment="1">
      <alignment horizontal="center" vertical="center" wrapText="1"/>
      <protection/>
    </xf>
    <xf numFmtId="4" fontId="34" fillId="0" borderId="0" xfId="63" applyNumberFormat="1">
      <alignment/>
      <protection/>
    </xf>
    <xf numFmtId="2" fontId="6" fillId="33" borderId="36" xfId="63" applyNumberFormat="1" applyFont="1" applyFill="1" applyBorder="1" applyAlignment="1">
      <alignment horizontal="right" vertical="center" wrapText="1"/>
      <protection/>
    </xf>
    <xf numFmtId="0" fontId="6" fillId="33" borderId="37" xfId="63" applyFont="1" applyFill="1" applyBorder="1" applyAlignment="1">
      <alignment vertical="center" wrapText="1"/>
      <protection/>
    </xf>
    <xf numFmtId="0" fontId="6" fillId="33" borderId="37" xfId="63" applyFont="1" applyFill="1" applyBorder="1" applyAlignment="1">
      <alignment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191" fontId="6" fillId="33" borderId="37" xfId="63" applyNumberFormat="1" applyFont="1" applyFill="1" applyBorder="1" applyAlignment="1">
      <alignment horizontal="center" vertical="center"/>
      <protection/>
    </xf>
    <xf numFmtId="4" fontId="7" fillId="33" borderId="37" xfId="63" applyNumberFormat="1" applyFont="1" applyFill="1" applyBorder="1" applyAlignment="1">
      <alignment horizontal="center" vertical="center"/>
      <protection/>
    </xf>
    <xf numFmtId="39" fontId="7" fillId="33" borderId="38" xfId="63" applyNumberFormat="1" applyFont="1" applyFill="1" applyBorder="1" applyAlignment="1">
      <alignment horizontal="center" vertical="center" wrapText="1"/>
      <protection/>
    </xf>
    <xf numFmtId="2" fontId="6" fillId="33" borderId="39" xfId="63" applyNumberFormat="1" applyFont="1" applyFill="1" applyBorder="1" applyAlignment="1">
      <alignment horizontal="right" vertical="center" wrapText="1"/>
      <protection/>
    </xf>
    <xf numFmtId="0" fontId="7" fillId="33" borderId="40" xfId="63" applyFont="1" applyFill="1" applyBorder="1" applyAlignment="1">
      <alignment vertical="center"/>
      <protection/>
    </xf>
    <xf numFmtId="4" fontId="1" fillId="33" borderId="40" xfId="63" applyNumberFormat="1" applyFont="1" applyFill="1" applyBorder="1" applyAlignment="1">
      <alignment vertical="center"/>
      <protection/>
    </xf>
    <xf numFmtId="0" fontId="1" fillId="33" borderId="40" xfId="63" applyFont="1" applyFill="1" applyBorder="1" applyAlignment="1">
      <alignment horizontal="center" vertical="center"/>
      <protection/>
    </xf>
    <xf numFmtId="4" fontId="1" fillId="33" borderId="40" xfId="63" applyNumberFormat="1" applyFont="1" applyFill="1" applyBorder="1" applyAlignment="1">
      <alignment horizontal="center" vertical="center"/>
      <protection/>
    </xf>
    <xf numFmtId="183" fontId="7" fillId="33" borderId="18" xfId="52" applyNumberFormat="1" applyFont="1" applyFill="1" applyBorder="1" applyAlignment="1" applyProtection="1">
      <alignment horizontal="center" vertical="center"/>
      <protection/>
    </xf>
    <xf numFmtId="170" fontId="0" fillId="0" borderId="0" xfId="58" applyFont="1" applyAlignment="1">
      <alignment/>
    </xf>
    <xf numFmtId="2" fontId="6" fillId="36" borderId="41" xfId="0" applyNumberFormat="1" applyFont="1" applyFill="1" applyBorder="1" applyAlignment="1">
      <alignment horizontal="right" vertical="center" wrapText="1"/>
    </xf>
    <xf numFmtId="0" fontId="6" fillId="36" borderId="42" xfId="0" applyFont="1" applyFill="1" applyBorder="1" applyAlignment="1">
      <alignment vertical="center" wrapText="1"/>
    </xf>
    <xf numFmtId="4" fontId="6" fillId="36" borderId="42" xfId="0" applyNumberFormat="1" applyFont="1" applyFill="1" applyBorder="1" applyAlignment="1">
      <alignment vertical="center"/>
    </xf>
    <xf numFmtId="0" fontId="6" fillId="36" borderId="42" xfId="0" applyFont="1" applyFill="1" applyBorder="1" applyAlignment="1">
      <alignment horizontal="center" vertical="center"/>
    </xf>
    <xf numFmtId="191" fontId="6" fillId="36" borderId="42" xfId="0" applyNumberFormat="1" applyFont="1" applyFill="1" applyBorder="1" applyAlignment="1">
      <alignment horizontal="center" vertical="center"/>
    </xf>
    <xf numFmtId="192" fontId="51" fillId="34" borderId="43" xfId="0" applyNumberFormat="1" applyFont="1" applyFill="1" applyBorder="1" applyAlignment="1">
      <alignment horizontal="center" vertical="center" wrapText="1"/>
    </xf>
    <xf numFmtId="14" fontId="2" fillId="33" borderId="44" xfId="54" applyNumberFormat="1" applyFont="1" applyFill="1" applyBorder="1" applyAlignment="1" applyProtection="1">
      <alignment horizontal="left" vertical="center"/>
      <protection/>
    </xf>
    <xf numFmtId="0" fontId="32" fillId="33" borderId="45" xfId="64" applyFont="1" applyFill="1" applyBorder="1" applyAlignment="1">
      <alignment horizontal="left" vertical="center"/>
      <protection/>
    </xf>
    <xf numFmtId="4" fontId="3" fillId="36" borderId="46" xfId="64" applyNumberFormat="1" applyFont="1" applyFill="1" applyBorder="1" applyAlignment="1">
      <alignment horizontal="center" vertical="center"/>
      <protection/>
    </xf>
    <xf numFmtId="4" fontId="3" fillId="36" borderId="47" xfId="64" applyNumberFormat="1" applyFont="1" applyFill="1" applyBorder="1" applyAlignment="1">
      <alignment horizontal="center" vertical="center"/>
      <protection/>
    </xf>
    <xf numFmtId="4" fontId="3" fillId="36" borderId="48" xfId="64" applyNumberFormat="1" applyFont="1" applyFill="1" applyBorder="1" applyAlignment="1">
      <alignment horizontal="center" vertical="center"/>
      <protection/>
    </xf>
    <xf numFmtId="4" fontId="33" fillId="36" borderId="0" xfId="64" applyNumberFormat="1" applyFont="1" applyFill="1" applyBorder="1" applyAlignment="1">
      <alignment horizontal="center" vertical="center"/>
      <protection/>
    </xf>
    <xf numFmtId="4" fontId="33" fillId="36" borderId="19" xfId="64" applyNumberFormat="1" applyFont="1" applyFill="1" applyBorder="1" applyAlignment="1">
      <alignment horizontal="center" vertical="center"/>
      <protection/>
    </xf>
    <xf numFmtId="4" fontId="32" fillId="36" borderId="0" xfId="64" applyNumberFormat="1" applyFont="1" applyFill="1" applyBorder="1" applyAlignment="1">
      <alignment horizontal="center" vertical="center"/>
      <protection/>
    </xf>
    <xf numFmtId="4" fontId="32" fillId="36" borderId="19" xfId="64" applyNumberFormat="1" applyFont="1" applyFill="1" applyBorder="1" applyAlignment="1">
      <alignment horizontal="center" vertical="center"/>
      <protection/>
    </xf>
    <xf numFmtId="0" fontId="5" fillId="36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0" fontId="32" fillId="33" borderId="19" xfId="64" applyFont="1" applyFill="1" applyBorder="1" applyAlignment="1">
      <alignment horizontal="center" vertical="center"/>
      <protection/>
    </xf>
    <xf numFmtId="0" fontId="32" fillId="33" borderId="0" xfId="64" applyFont="1" applyFill="1" applyBorder="1" applyAlignment="1">
      <alignment horizontal="left" vertical="center" wrapText="1"/>
      <protection/>
    </xf>
    <xf numFmtId="0" fontId="32" fillId="33" borderId="19" xfId="64" applyFont="1" applyFill="1" applyBorder="1" applyAlignment="1">
      <alignment horizontal="left" vertical="center" wrapText="1"/>
      <protection/>
    </xf>
    <xf numFmtId="4" fontId="9" fillId="33" borderId="0" xfId="0" applyNumberFormat="1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Millares 12" xfId="52"/>
    <cellStyle name="Millares 18 2" xfId="53"/>
    <cellStyle name="Millares 2 4" xfId="54"/>
    <cellStyle name="Millares 7" xfId="55"/>
    <cellStyle name="Currency" xfId="56"/>
    <cellStyle name="Currency [0]" xfId="57"/>
    <cellStyle name="Moneda 4" xfId="58"/>
    <cellStyle name="Neutral" xfId="59"/>
    <cellStyle name="Normal 2 2" xfId="60"/>
    <cellStyle name="Normal 2 3" xfId="61"/>
    <cellStyle name="Normal 3" xfId="62"/>
    <cellStyle name="Normal 5 18 2" xfId="63"/>
    <cellStyle name="Normal 5 2 3 2" xfId="64"/>
    <cellStyle name="Normal 9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1</xdr:col>
      <xdr:colOff>1847850</xdr:colOff>
      <xdr:row>2</xdr:row>
      <xdr:rowOff>247650</xdr:rowOff>
    </xdr:to>
    <xdr:pic>
      <xdr:nvPicPr>
        <xdr:cNvPr id="1" name="2 Imagen" descr="Resultado de imagen para logo ministerio publico republica dominicana"/>
        <xdr:cNvPicPr preferRelativeResize="1">
          <a:picLocks noChangeAspect="1"/>
        </xdr:cNvPicPr>
      </xdr:nvPicPr>
      <xdr:blipFill>
        <a:blip r:embed="rId1"/>
        <a:srcRect l="41766" t="36172" r="32525" b="36677"/>
        <a:stretch>
          <a:fillRect/>
        </a:stretch>
      </xdr:blipFill>
      <xdr:spPr>
        <a:xfrm>
          <a:off x="314325" y="95250"/>
          <a:ext cx="1914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7"/>
  <sheetViews>
    <sheetView showGridLines="0" tabSelected="1" view="pageBreakPreview" zoomScale="96" zoomScaleNormal="96" zoomScaleSheetLayoutView="96" zoomScalePageLayoutView="0" workbookViewId="0" topLeftCell="A8">
      <selection activeCell="F12" sqref="F12"/>
    </sheetView>
  </sheetViews>
  <sheetFormatPr defaultColWidth="11.421875" defaultRowHeight="12.75"/>
  <cols>
    <col min="1" max="1" width="5.7109375" style="73" bestFit="1" customWidth="1"/>
    <col min="2" max="2" width="47.140625" style="4" customWidth="1"/>
    <col min="3" max="3" width="9.421875" style="4" customWidth="1"/>
    <col min="4" max="4" width="6.140625" style="10" customWidth="1"/>
    <col min="5" max="5" width="9.57421875" style="11" customWidth="1"/>
    <col min="6" max="6" width="8.421875" style="11" customWidth="1"/>
    <col min="7" max="7" width="13.00390625" style="12" customWidth="1"/>
    <col min="8" max="8" width="7.140625" style="13" customWidth="1"/>
    <col min="9" max="9" width="30.28125" style="45" bestFit="1" customWidth="1"/>
    <col min="10" max="10" width="12.140625" style="4" bestFit="1" customWidth="1"/>
    <col min="11" max="16384" width="11.421875" style="4" customWidth="1"/>
  </cols>
  <sheetData>
    <row r="1" spans="1:8" s="1" customFormat="1" ht="22.5" customHeight="1" thickTop="1">
      <c r="A1" s="152"/>
      <c r="B1" s="153"/>
      <c r="C1" s="153"/>
      <c r="D1" s="153"/>
      <c r="E1" s="153"/>
      <c r="F1" s="153"/>
      <c r="G1" s="154"/>
      <c r="H1" s="64"/>
    </row>
    <row r="2" spans="1:8" s="1" customFormat="1" ht="22.5" customHeight="1">
      <c r="A2" s="58"/>
      <c r="B2" s="155" t="s">
        <v>27</v>
      </c>
      <c r="C2" s="155"/>
      <c r="D2" s="155"/>
      <c r="E2" s="155"/>
      <c r="F2" s="155"/>
      <c r="G2" s="156"/>
      <c r="H2" s="64"/>
    </row>
    <row r="3" spans="1:8" s="1" customFormat="1" ht="22.5" customHeight="1">
      <c r="A3" s="58"/>
      <c r="B3" s="157"/>
      <c r="C3" s="157"/>
      <c r="D3" s="157"/>
      <c r="E3" s="157"/>
      <c r="F3" s="157"/>
      <c r="G3" s="158"/>
      <c r="H3" s="64"/>
    </row>
    <row r="4" spans="1:8" s="1" customFormat="1" ht="22.5" customHeight="1">
      <c r="A4" s="67"/>
      <c r="B4" s="17"/>
      <c r="C4" s="18"/>
      <c r="D4" s="19"/>
      <c r="E4" s="18"/>
      <c r="F4" s="18"/>
      <c r="G4" s="59"/>
      <c r="H4" s="64"/>
    </row>
    <row r="5" spans="1:8" s="1" customFormat="1" ht="11.25" customHeight="1">
      <c r="A5" s="68"/>
      <c r="B5" s="20"/>
      <c r="C5" s="21"/>
      <c r="D5" s="22"/>
      <c r="E5" s="21"/>
      <c r="F5" s="21"/>
      <c r="G5" s="60"/>
      <c r="H5" s="64"/>
    </row>
    <row r="6" spans="1:8" s="1" customFormat="1" ht="11.25" customHeight="1">
      <c r="A6" s="61"/>
      <c r="B6" s="159"/>
      <c r="C6" s="159"/>
      <c r="D6" s="159"/>
      <c r="E6" s="160"/>
      <c r="F6" s="160"/>
      <c r="G6" s="161"/>
      <c r="H6" s="64"/>
    </row>
    <row r="7" spans="1:8" s="1" customFormat="1" ht="25.5" customHeight="1">
      <c r="A7" s="61"/>
      <c r="B7" s="162" t="s">
        <v>38</v>
      </c>
      <c r="C7" s="162"/>
      <c r="D7" s="162"/>
      <c r="E7" s="162"/>
      <c r="F7" s="162"/>
      <c r="G7" s="163"/>
      <c r="H7" s="64"/>
    </row>
    <row r="8" spans="1:8" s="1" customFormat="1" ht="28.5" customHeight="1" thickBot="1">
      <c r="A8" s="62"/>
      <c r="B8" s="151" t="s">
        <v>26</v>
      </c>
      <c r="C8" s="151"/>
      <c r="D8" s="151"/>
      <c r="E8" s="151"/>
      <c r="F8" s="151"/>
      <c r="G8" s="150" t="s">
        <v>39</v>
      </c>
      <c r="H8" s="64"/>
    </row>
    <row r="9" spans="1:8" s="1" customFormat="1" ht="31.5" customHeight="1" thickBot="1" thickTop="1">
      <c r="A9" s="69" t="s">
        <v>0</v>
      </c>
      <c r="B9" s="35" t="s">
        <v>1</v>
      </c>
      <c r="C9" s="36" t="s">
        <v>4</v>
      </c>
      <c r="D9" s="36" t="s">
        <v>3</v>
      </c>
      <c r="E9" s="37" t="s">
        <v>5</v>
      </c>
      <c r="F9" s="37" t="s">
        <v>6</v>
      </c>
      <c r="G9" s="38" t="s">
        <v>7</v>
      </c>
      <c r="H9" s="64"/>
    </row>
    <row r="10" spans="1:9" s="5" customFormat="1" ht="12" customHeight="1">
      <c r="A10" s="70"/>
      <c r="B10" s="14"/>
      <c r="C10" s="14"/>
      <c r="D10" s="14"/>
      <c r="E10" s="14"/>
      <c r="F10" s="14"/>
      <c r="G10" s="39"/>
      <c r="H10" s="13"/>
      <c r="I10" s="44"/>
    </row>
    <row r="11" spans="1:9" s="32" customFormat="1" ht="20.25" customHeight="1">
      <c r="A11" s="95">
        <v>1</v>
      </c>
      <c r="B11" s="30" t="s">
        <v>17</v>
      </c>
      <c r="C11" s="27"/>
      <c r="D11" s="27"/>
      <c r="E11" s="27"/>
      <c r="F11" s="27"/>
      <c r="G11" s="31"/>
      <c r="H11" s="66"/>
      <c r="I11" s="46"/>
    </row>
    <row r="12" spans="1:9" s="32" customFormat="1" ht="51" customHeight="1">
      <c r="A12" s="100">
        <f>A11+0.01</f>
        <v>1.01</v>
      </c>
      <c r="B12" s="34" t="s">
        <v>25</v>
      </c>
      <c r="C12" s="27">
        <v>168.72</v>
      </c>
      <c r="D12" s="15" t="s">
        <v>23</v>
      </c>
      <c r="E12" s="27"/>
      <c r="F12" s="33">
        <f>ROUND(C12*E12,2)</f>
        <v>0</v>
      </c>
      <c r="G12" s="96"/>
      <c r="H12" s="66"/>
      <c r="I12" s="46"/>
    </row>
    <row r="13" spans="1:9" s="32" customFormat="1" ht="35.25" customHeight="1">
      <c r="A13" s="100">
        <f>A12+0.01</f>
        <v>1.02</v>
      </c>
      <c r="B13" s="34" t="s">
        <v>29</v>
      </c>
      <c r="C13" s="27">
        <v>1</v>
      </c>
      <c r="D13" s="15" t="s">
        <v>3</v>
      </c>
      <c r="E13" s="27"/>
      <c r="F13" s="33">
        <f>ROUND(C13*E13,2)</f>
        <v>0</v>
      </c>
      <c r="G13" s="96"/>
      <c r="H13" s="66"/>
      <c r="I13" s="46"/>
    </row>
    <row r="14" spans="1:9" s="32" customFormat="1" ht="21.75" customHeight="1">
      <c r="A14" s="92">
        <f>+A13+0.01</f>
        <v>1.03</v>
      </c>
      <c r="B14" s="34" t="s">
        <v>24</v>
      </c>
      <c r="C14" s="27">
        <v>200</v>
      </c>
      <c r="D14" s="15" t="s">
        <v>23</v>
      </c>
      <c r="E14" s="27"/>
      <c r="F14" s="33">
        <f>ROUND(C14*E14,2)</f>
        <v>0</v>
      </c>
      <c r="G14" s="31">
        <f>SUM(F12:F14)</f>
        <v>0</v>
      </c>
      <c r="H14" s="66"/>
      <c r="I14" s="46"/>
    </row>
    <row r="15" spans="1:9" ht="20.25" customHeight="1">
      <c r="A15" s="71">
        <v>2</v>
      </c>
      <c r="B15" s="30" t="s">
        <v>12</v>
      </c>
      <c r="C15" s="27"/>
      <c r="D15" s="27"/>
      <c r="E15" s="27"/>
      <c r="F15" s="27"/>
      <c r="G15" s="31"/>
      <c r="H15" s="65"/>
      <c r="I15" s="47"/>
    </row>
    <row r="16" spans="1:9" s="32" customFormat="1" ht="21.75" customHeight="1">
      <c r="A16" s="92">
        <f>+A15+0.01</f>
        <v>2.01</v>
      </c>
      <c r="B16" s="34" t="s">
        <v>28</v>
      </c>
      <c r="C16" s="27">
        <v>1</v>
      </c>
      <c r="D16" s="15" t="s">
        <v>2</v>
      </c>
      <c r="E16" s="27"/>
      <c r="F16" s="33">
        <f>ROUND(C16*E16,2)</f>
        <v>0</v>
      </c>
      <c r="G16" s="31"/>
      <c r="H16" s="66"/>
      <c r="I16" s="46"/>
    </row>
    <row r="17" spans="1:9" s="32" customFormat="1" ht="21.75" customHeight="1">
      <c r="A17" s="92">
        <f>+A16+0.01</f>
        <v>2.0199999999999996</v>
      </c>
      <c r="B17" s="34" t="s">
        <v>18</v>
      </c>
      <c r="C17" s="27">
        <v>1</v>
      </c>
      <c r="D17" s="15" t="s">
        <v>3</v>
      </c>
      <c r="E17" s="27"/>
      <c r="F17" s="33">
        <f>ROUND(C17*E17,2)</f>
        <v>0</v>
      </c>
      <c r="G17" s="31"/>
      <c r="H17" s="66"/>
      <c r="I17" s="46"/>
    </row>
    <row r="18" spans="1:9" ht="48" customHeight="1">
      <c r="A18" s="100">
        <f>+A17+0.01</f>
        <v>2.0299999999999994</v>
      </c>
      <c r="B18" s="34" t="s">
        <v>19</v>
      </c>
      <c r="C18" s="27">
        <v>2</v>
      </c>
      <c r="D18" s="27" t="s">
        <v>3</v>
      </c>
      <c r="E18" s="27"/>
      <c r="F18" s="33">
        <f>ROUND(C18*E18,2)</f>
        <v>0</v>
      </c>
      <c r="G18" s="31">
        <f>SUM(F16:F18)</f>
        <v>0</v>
      </c>
      <c r="H18" s="65"/>
      <c r="I18" s="47"/>
    </row>
    <row r="19" spans="1:9" s="32" customFormat="1" ht="20.25" customHeight="1">
      <c r="A19" s="71">
        <v>3</v>
      </c>
      <c r="B19" s="30" t="s">
        <v>21</v>
      </c>
      <c r="C19" s="27"/>
      <c r="D19" s="27"/>
      <c r="E19" s="27"/>
      <c r="F19" s="27"/>
      <c r="G19" s="31"/>
      <c r="H19" s="66"/>
      <c r="I19" s="46"/>
    </row>
    <row r="20" spans="1:9" s="32" customFormat="1" ht="20.25" customHeight="1">
      <c r="A20" s="94">
        <f>+A19+0.01</f>
        <v>3.01</v>
      </c>
      <c r="B20" s="34" t="s">
        <v>22</v>
      </c>
      <c r="C20" s="93">
        <v>79.49</v>
      </c>
      <c r="D20" s="15" t="s">
        <v>16</v>
      </c>
      <c r="E20" s="27"/>
      <c r="F20" s="33">
        <f>ROUND(C20*E20,2)</f>
        <v>0</v>
      </c>
      <c r="G20" s="77">
        <f>SUM(F20)</f>
        <v>0</v>
      </c>
      <c r="H20" s="66"/>
      <c r="I20" s="46"/>
    </row>
    <row r="21" spans="1:9" ht="20.25" customHeight="1">
      <c r="A21" s="74">
        <v>4</v>
      </c>
      <c r="B21" s="75" t="s">
        <v>11</v>
      </c>
      <c r="C21" s="76"/>
      <c r="D21" s="76"/>
      <c r="E21" s="76"/>
      <c r="F21" s="76"/>
      <c r="G21" s="77"/>
      <c r="I21" s="4"/>
    </row>
    <row r="22" spans="1:9" ht="20.25" customHeight="1">
      <c r="A22" s="79">
        <f>A21+0.01</f>
        <v>4.01</v>
      </c>
      <c r="B22" s="78" t="s">
        <v>20</v>
      </c>
      <c r="C22" s="76">
        <v>1</v>
      </c>
      <c r="D22" s="76" t="s">
        <v>2</v>
      </c>
      <c r="E22" s="80"/>
      <c r="F22" s="33">
        <f>ROUND(C22*E22,2)</f>
        <v>0</v>
      </c>
      <c r="G22" s="77">
        <f>+F22</f>
        <v>0</v>
      </c>
      <c r="I22" s="4"/>
    </row>
    <row r="23" spans="1:9" ht="20.25" customHeight="1" thickBot="1">
      <c r="A23" s="81"/>
      <c r="B23" s="82"/>
      <c r="C23" s="83"/>
      <c r="D23" s="83"/>
      <c r="E23" s="84"/>
      <c r="F23" s="85"/>
      <c r="G23" s="86"/>
      <c r="I23" s="4"/>
    </row>
    <row r="24" spans="1:9" ht="20.25" customHeight="1" thickBot="1" thickTop="1">
      <c r="A24" s="72"/>
      <c r="B24" s="28" t="s">
        <v>10</v>
      </c>
      <c r="C24" s="29"/>
      <c r="D24" s="29"/>
      <c r="E24" s="29"/>
      <c r="F24" s="29"/>
      <c r="G24" s="40">
        <f>SUM(G14:G23)</f>
        <v>0</v>
      </c>
      <c r="I24" s="4"/>
    </row>
    <row r="25" spans="1:9" ht="20.25" customHeight="1" thickTop="1">
      <c r="A25" s="87"/>
      <c r="B25" s="23"/>
      <c r="C25" s="16"/>
      <c r="D25" s="24"/>
      <c r="E25" s="16"/>
      <c r="F25" s="25"/>
      <c r="G25" s="41"/>
      <c r="I25" s="4"/>
    </row>
    <row r="26" spans="1:13" s="32" customFormat="1" ht="20.25" customHeight="1">
      <c r="A26" s="105"/>
      <c r="B26" s="75" t="s">
        <v>30</v>
      </c>
      <c r="C26" s="106"/>
      <c r="D26" s="107"/>
      <c r="E26" s="106"/>
      <c r="F26" s="76"/>
      <c r="G26" s="108"/>
      <c r="M26" s="33"/>
    </row>
    <row r="27" spans="1:13" s="32" customFormat="1" ht="20.25" customHeight="1">
      <c r="A27" s="109"/>
      <c r="B27" s="110" t="s">
        <v>8</v>
      </c>
      <c r="C27" s="111"/>
      <c r="D27" s="112"/>
      <c r="E27" s="113">
        <v>0.1</v>
      </c>
      <c r="F27" s="114">
        <f>ROUND($G$24*E27,2)</f>
        <v>0</v>
      </c>
      <c r="G27" s="115"/>
      <c r="M27" s="33"/>
    </row>
    <row r="28" spans="1:13" s="32" customFormat="1" ht="20.25" customHeight="1">
      <c r="A28" s="116"/>
      <c r="B28" s="26" t="s">
        <v>31</v>
      </c>
      <c r="C28" s="16"/>
      <c r="D28" s="24"/>
      <c r="E28" s="117">
        <v>0.045</v>
      </c>
      <c r="F28" s="114">
        <f aca="true" t="shared" si="0" ref="F28:F34">ROUND($G$24*E28,2)</f>
        <v>0</v>
      </c>
      <c r="G28" s="42"/>
      <c r="M28" s="118"/>
    </row>
    <row r="29" spans="1:13" s="32" customFormat="1" ht="20.25" customHeight="1">
      <c r="A29" s="116"/>
      <c r="B29" s="26" t="s">
        <v>32</v>
      </c>
      <c r="C29" s="16"/>
      <c r="D29" s="24"/>
      <c r="E29" s="117">
        <v>0.03</v>
      </c>
      <c r="F29" s="114">
        <f t="shared" si="0"/>
        <v>0</v>
      </c>
      <c r="G29" s="42"/>
      <c r="M29" s="118"/>
    </row>
    <row r="30" spans="1:13" s="32" customFormat="1" ht="20.25" customHeight="1">
      <c r="A30" s="116"/>
      <c r="B30" s="26" t="s">
        <v>37</v>
      </c>
      <c r="C30" s="16"/>
      <c r="D30" s="24"/>
      <c r="E30" s="117">
        <v>0.0275</v>
      </c>
      <c r="F30" s="114">
        <f>ROUND($G$24*E30,2)</f>
        <v>0</v>
      </c>
      <c r="G30" s="42"/>
      <c r="M30" s="118"/>
    </row>
    <row r="31" spans="1:13" s="32" customFormat="1" ht="20.25" customHeight="1">
      <c r="A31" s="116"/>
      <c r="B31" s="26" t="s">
        <v>33</v>
      </c>
      <c r="C31" s="16"/>
      <c r="D31" s="24"/>
      <c r="E31" s="117">
        <v>0.1</v>
      </c>
      <c r="F31" s="114">
        <f t="shared" si="0"/>
        <v>0</v>
      </c>
      <c r="G31" s="42"/>
      <c r="M31" s="118"/>
    </row>
    <row r="32" spans="1:13" s="32" customFormat="1" ht="25.5" customHeight="1">
      <c r="A32" s="116"/>
      <c r="B32" s="119" t="s">
        <v>34</v>
      </c>
      <c r="C32" s="120"/>
      <c r="D32" s="24"/>
      <c r="E32" s="117">
        <v>0.001</v>
      </c>
      <c r="F32" s="114">
        <f t="shared" si="0"/>
        <v>0</v>
      </c>
      <c r="G32" s="42"/>
      <c r="M32" s="118"/>
    </row>
    <row r="33" spans="1:13" s="32" customFormat="1" ht="20.25" customHeight="1">
      <c r="A33" s="121"/>
      <c r="B33" s="101" t="s">
        <v>9</v>
      </c>
      <c r="C33" s="102"/>
      <c r="D33" s="103"/>
      <c r="E33" s="122">
        <v>0.018</v>
      </c>
      <c r="F33" s="114">
        <f t="shared" si="0"/>
        <v>0</v>
      </c>
      <c r="G33" s="104"/>
      <c r="M33" s="118"/>
    </row>
    <row r="34" spans="1:13" s="32" customFormat="1" ht="32.25" customHeight="1">
      <c r="A34" s="144"/>
      <c r="B34" s="145" t="s">
        <v>35</v>
      </c>
      <c r="C34" s="146"/>
      <c r="D34" s="147"/>
      <c r="E34" s="148">
        <v>0.01</v>
      </c>
      <c r="F34" s="123">
        <f t="shared" si="0"/>
        <v>0</v>
      </c>
      <c r="G34" s="149">
        <f>SUM(F27:F34)</f>
        <v>0</v>
      </c>
      <c r="M34" s="118"/>
    </row>
    <row r="35" spans="1:13" s="32" customFormat="1" ht="20.25" customHeight="1">
      <c r="A35" s="105"/>
      <c r="B35" s="125"/>
      <c r="C35" s="126"/>
      <c r="D35" s="107"/>
      <c r="E35" s="127"/>
      <c r="F35" s="124"/>
      <c r="G35" s="128"/>
      <c r="M35" s="129"/>
    </row>
    <row r="36" spans="1:13" s="32" customFormat="1" ht="20.25" customHeight="1">
      <c r="A36" s="105"/>
      <c r="B36" s="125"/>
      <c r="C36" s="126"/>
      <c r="D36" s="107"/>
      <c r="E36" s="127"/>
      <c r="F36" s="124"/>
      <c r="G36" s="128"/>
      <c r="M36" s="129"/>
    </row>
    <row r="37" spans="1:13" s="32" customFormat="1" ht="20.25" customHeight="1">
      <c r="A37" s="105"/>
      <c r="B37" s="125"/>
      <c r="C37" s="126"/>
      <c r="D37" s="107"/>
      <c r="E37" s="127"/>
      <c r="F37" s="124"/>
      <c r="G37" s="128"/>
      <c r="M37" s="129"/>
    </row>
    <row r="38" spans="1:13" s="32" customFormat="1" ht="20.25" customHeight="1">
      <c r="A38" s="105"/>
      <c r="B38" s="125"/>
      <c r="C38" s="126"/>
      <c r="D38" s="107"/>
      <c r="E38" s="127"/>
      <c r="F38" s="124"/>
      <c r="G38" s="128"/>
      <c r="M38" s="129"/>
    </row>
    <row r="39" spans="1:13" s="32" customFormat="1" ht="20.25" customHeight="1">
      <c r="A39" s="105"/>
      <c r="B39" s="125"/>
      <c r="C39" s="126"/>
      <c r="D39" s="107"/>
      <c r="E39" s="127"/>
      <c r="F39" s="124"/>
      <c r="G39" s="128"/>
      <c r="M39" s="129"/>
    </row>
    <row r="40" spans="1:13" s="32" customFormat="1" ht="20.25" customHeight="1">
      <c r="A40" s="105"/>
      <c r="B40" s="125"/>
      <c r="C40" s="126"/>
      <c r="D40" s="107"/>
      <c r="E40" s="127"/>
      <c r="F40" s="124"/>
      <c r="G40" s="128"/>
      <c r="M40" s="129"/>
    </row>
    <row r="41" spans="1:13" s="32" customFormat="1" ht="20.25" customHeight="1" thickBot="1">
      <c r="A41" s="130"/>
      <c r="B41" s="131"/>
      <c r="C41" s="132"/>
      <c r="D41" s="133"/>
      <c r="E41" s="134"/>
      <c r="F41" s="135"/>
      <c r="G41" s="136"/>
      <c r="M41" s="129"/>
    </row>
    <row r="42" spans="1:8" s="32" customFormat="1" ht="20.25" customHeight="1" thickBot="1" thickTop="1">
      <c r="A42" s="137"/>
      <c r="B42" s="138" t="s">
        <v>36</v>
      </c>
      <c r="C42" s="139"/>
      <c r="D42" s="140"/>
      <c r="E42" s="141"/>
      <c r="F42" s="141"/>
      <c r="G42" s="142">
        <f>SUM(G24:G34)</f>
        <v>0</v>
      </c>
      <c r="H42" s="143"/>
    </row>
    <row r="43" spans="1:7" ht="16.5" thickTop="1">
      <c r="A43" s="88"/>
      <c r="B43" s="3"/>
      <c r="C43" s="48"/>
      <c r="D43" s="49"/>
      <c r="E43" s="48"/>
      <c r="F43" s="48"/>
      <c r="G43" s="63"/>
    </row>
    <row r="44" spans="1:7" ht="15.75">
      <c r="A44" s="88"/>
      <c r="B44" s="3"/>
      <c r="C44" s="48"/>
      <c r="D44" s="49"/>
      <c r="E44" s="48"/>
      <c r="F44" s="48"/>
      <c r="G44" s="63"/>
    </row>
    <row r="45" spans="1:7" ht="15.75">
      <c r="A45" s="88"/>
      <c r="B45" s="3"/>
      <c r="C45" s="48"/>
      <c r="D45" s="49"/>
      <c r="E45" s="48"/>
      <c r="F45" s="48"/>
      <c r="G45" s="63"/>
    </row>
    <row r="46" spans="1:7" ht="15.75">
      <c r="A46" s="88"/>
      <c r="B46" s="3"/>
      <c r="C46" s="48"/>
      <c r="D46" s="49"/>
      <c r="E46" s="48"/>
      <c r="F46" s="48"/>
      <c r="G46" s="63"/>
    </row>
    <row r="47" spans="1:7" ht="15.75">
      <c r="A47" s="88"/>
      <c r="B47" s="3"/>
      <c r="C47" s="48"/>
      <c r="D47" s="49"/>
      <c r="E47" s="48"/>
      <c r="F47" s="48"/>
      <c r="G47" s="63"/>
    </row>
    <row r="48" spans="1:7" ht="15.75">
      <c r="A48" s="88"/>
      <c r="B48" s="3"/>
      <c r="C48" s="48"/>
      <c r="D48" s="49"/>
      <c r="E48" s="48"/>
      <c r="F48" s="48"/>
      <c r="G48" s="63"/>
    </row>
    <row r="49" spans="1:7" ht="15.75">
      <c r="A49" s="88"/>
      <c r="B49" s="3"/>
      <c r="C49" s="48"/>
      <c r="D49" s="49"/>
      <c r="E49" s="48"/>
      <c r="F49" s="48"/>
      <c r="G49" s="63"/>
    </row>
    <row r="50" spans="1:7" ht="15.75">
      <c r="A50" s="88"/>
      <c r="B50" s="3"/>
      <c r="C50" s="48"/>
      <c r="D50" s="49"/>
      <c r="E50" s="48"/>
      <c r="F50" s="48"/>
      <c r="G50" s="63"/>
    </row>
    <row r="51" spans="1:7" ht="15.75">
      <c r="A51" s="88"/>
      <c r="B51" s="3"/>
      <c r="C51" s="48"/>
      <c r="D51" s="49"/>
      <c r="E51" s="48"/>
      <c r="F51" s="48"/>
      <c r="G51" s="63"/>
    </row>
    <row r="52" spans="1:7" ht="15.75">
      <c r="A52" s="88"/>
      <c r="B52" s="3"/>
      <c r="C52" s="48"/>
      <c r="D52" s="49"/>
      <c r="E52" s="48"/>
      <c r="F52" s="48"/>
      <c r="G52" s="63"/>
    </row>
    <row r="53" spans="1:7" ht="15.75">
      <c r="A53" s="88"/>
      <c r="B53" s="3"/>
      <c r="C53" s="48"/>
      <c r="D53" s="49"/>
      <c r="E53" s="48"/>
      <c r="F53" s="48"/>
      <c r="G53" s="63"/>
    </row>
    <row r="54" spans="1:7" ht="15.75">
      <c r="A54" s="88"/>
      <c r="B54" s="3"/>
      <c r="C54" s="48"/>
      <c r="D54" s="49"/>
      <c r="E54" s="48"/>
      <c r="F54" s="48"/>
      <c r="G54" s="63"/>
    </row>
    <row r="55" spans="1:7" ht="15.75">
      <c r="A55" s="89"/>
      <c r="B55" s="2" t="s">
        <v>13</v>
      </c>
      <c r="C55" s="50"/>
      <c r="D55" s="51"/>
      <c r="E55" s="164" t="s">
        <v>14</v>
      </c>
      <c r="F55" s="164"/>
      <c r="G55" s="165"/>
    </row>
    <row r="56" spans="1:7" ht="15.75">
      <c r="A56" s="89"/>
      <c r="B56" s="2"/>
      <c r="C56" s="50"/>
      <c r="D56" s="51"/>
      <c r="E56" s="51"/>
      <c r="F56" s="51"/>
      <c r="G56" s="43"/>
    </row>
    <row r="57" spans="1:7" ht="15.75">
      <c r="A57" s="89"/>
      <c r="B57" s="2"/>
      <c r="C57" s="50"/>
      <c r="D57" s="51"/>
      <c r="E57" s="51"/>
      <c r="F57" s="51"/>
      <c r="G57" s="43"/>
    </row>
    <row r="58" spans="1:7" ht="15.75">
      <c r="A58" s="89"/>
      <c r="B58" s="2"/>
      <c r="C58" s="50"/>
      <c r="D58" s="51"/>
      <c r="E58" s="51"/>
      <c r="F58" s="51"/>
      <c r="G58" s="43"/>
    </row>
    <row r="59" spans="1:7" ht="15.75">
      <c r="A59" s="89"/>
      <c r="B59" s="2"/>
      <c r="C59" s="50"/>
      <c r="D59" s="50"/>
      <c r="E59" s="172"/>
      <c r="F59" s="172"/>
      <c r="G59" s="173"/>
    </row>
    <row r="60" spans="1:7" ht="15">
      <c r="A60" s="90"/>
      <c r="B60" s="53"/>
      <c r="C60" s="52"/>
      <c r="D60" s="52"/>
      <c r="E60" s="174"/>
      <c r="F60" s="174"/>
      <c r="G60" s="175"/>
    </row>
    <row r="61" spans="1:7" ht="15">
      <c r="A61" s="90"/>
      <c r="B61" s="53"/>
      <c r="C61" s="52"/>
      <c r="D61" s="52"/>
      <c r="E61" s="52"/>
      <c r="F61" s="52"/>
      <c r="G61" s="54"/>
    </row>
    <row r="62" spans="1:7" ht="15">
      <c r="A62" s="90"/>
      <c r="B62" s="53"/>
      <c r="C62" s="52"/>
      <c r="D62" s="52"/>
      <c r="E62" s="52"/>
      <c r="F62" s="52"/>
      <c r="G62" s="54"/>
    </row>
    <row r="63" spans="1:7" ht="15">
      <c r="A63" s="90"/>
      <c r="B63" s="53"/>
      <c r="C63" s="52"/>
      <c r="D63" s="52"/>
      <c r="E63" s="52"/>
      <c r="F63" s="52"/>
      <c r="G63" s="54"/>
    </row>
    <row r="64" spans="1:7" ht="15">
      <c r="A64" s="90"/>
      <c r="B64" s="53"/>
      <c r="C64" s="52"/>
      <c r="D64" s="52"/>
      <c r="E64" s="52"/>
      <c r="F64" s="52"/>
      <c r="G64" s="54"/>
    </row>
    <row r="65" spans="1:7" ht="15">
      <c r="A65" s="90"/>
      <c r="B65" s="53"/>
      <c r="C65" s="52"/>
      <c r="D65" s="52"/>
      <c r="E65" s="52"/>
      <c r="F65" s="52"/>
      <c r="G65" s="54"/>
    </row>
    <row r="66" spans="1:7" ht="15">
      <c r="A66" s="90"/>
      <c r="B66" s="53"/>
      <c r="C66" s="52"/>
      <c r="D66" s="52"/>
      <c r="E66" s="52"/>
      <c r="F66" s="52"/>
      <c r="G66" s="54"/>
    </row>
    <row r="67" spans="1:7" ht="15">
      <c r="A67" s="90"/>
      <c r="B67" s="53"/>
      <c r="C67" s="52"/>
      <c r="D67" s="52"/>
      <c r="E67" s="52"/>
      <c r="F67" s="52"/>
      <c r="G67" s="54"/>
    </row>
    <row r="68" spans="1:7" ht="15">
      <c r="A68" s="90"/>
      <c r="B68" s="53"/>
      <c r="C68" s="52"/>
      <c r="D68" s="52"/>
      <c r="E68" s="52"/>
      <c r="F68" s="52"/>
      <c r="G68" s="54"/>
    </row>
    <row r="69" spans="1:7" ht="15">
      <c r="A69" s="90"/>
      <c r="B69" s="53"/>
      <c r="C69" s="52"/>
      <c r="D69" s="52"/>
      <c r="E69" s="52"/>
      <c r="F69" s="52"/>
      <c r="G69" s="54"/>
    </row>
    <row r="70" spans="1:7" ht="15">
      <c r="A70" s="90"/>
      <c r="B70" s="53"/>
      <c r="C70" s="52"/>
      <c r="D70" s="52"/>
      <c r="E70" s="52"/>
      <c r="F70" s="52"/>
      <c r="G70" s="54"/>
    </row>
    <row r="71" spans="1:7" ht="15">
      <c r="A71" s="90"/>
      <c r="B71" s="53"/>
      <c r="C71" s="52"/>
      <c r="D71" s="52"/>
      <c r="E71" s="52"/>
      <c r="F71" s="52"/>
      <c r="G71" s="54"/>
    </row>
    <row r="72" spans="1:7" ht="15">
      <c r="A72" s="90"/>
      <c r="B72" s="53"/>
      <c r="C72" s="52"/>
      <c r="D72" s="52"/>
      <c r="E72" s="52"/>
      <c r="F72" s="52"/>
      <c r="G72" s="54"/>
    </row>
    <row r="73" spans="1:7" ht="15">
      <c r="A73" s="90"/>
      <c r="B73" s="53"/>
      <c r="C73" s="52"/>
      <c r="D73" s="52"/>
      <c r="E73" s="52"/>
      <c r="F73" s="52"/>
      <c r="G73" s="54"/>
    </row>
    <row r="74" spans="1:7" ht="15">
      <c r="A74" s="90"/>
      <c r="B74" s="53"/>
      <c r="C74" s="52"/>
      <c r="D74" s="52"/>
      <c r="E74" s="52"/>
      <c r="F74" s="52"/>
      <c r="G74" s="54"/>
    </row>
    <row r="75" spans="1:7" ht="15">
      <c r="A75" s="90"/>
      <c r="B75" s="53"/>
      <c r="C75" s="52"/>
      <c r="D75" s="52"/>
      <c r="E75" s="52"/>
      <c r="F75" s="52"/>
      <c r="G75" s="54"/>
    </row>
    <row r="76" spans="1:7" ht="15" customHeight="1">
      <c r="A76" s="166" t="s">
        <v>15</v>
      </c>
      <c r="B76" s="167"/>
      <c r="C76" s="167"/>
      <c r="D76" s="167"/>
      <c r="E76" s="167"/>
      <c r="F76" s="167"/>
      <c r="G76" s="168"/>
    </row>
    <row r="77" spans="1:7" ht="15" customHeight="1">
      <c r="A77" s="97"/>
      <c r="B77" s="98"/>
      <c r="C77" s="98"/>
      <c r="D77" s="98"/>
      <c r="E77" s="98"/>
      <c r="F77" s="98"/>
      <c r="G77" s="99"/>
    </row>
    <row r="78" spans="1:7" ht="15" customHeight="1">
      <c r="A78" s="97"/>
      <c r="B78" s="98"/>
      <c r="C78" s="98"/>
      <c r="D78" s="98"/>
      <c r="E78" s="98"/>
      <c r="F78" s="98"/>
      <c r="G78" s="99"/>
    </row>
    <row r="79" spans="1:7" ht="15.75">
      <c r="A79" s="91"/>
      <c r="B79" s="6"/>
      <c r="C79" s="55"/>
      <c r="D79" s="56"/>
      <c r="E79" s="56"/>
      <c r="F79" s="56"/>
      <c r="G79" s="57"/>
    </row>
    <row r="80" spans="1:7" ht="15" customHeight="1">
      <c r="A80" s="166"/>
      <c r="B80" s="167"/>
      <c r="C80" s="167"/>
      <c r="D80" s="167"/>
      <c r="E80" s="167"/>
      <c r="F80" s="167"/>
      <c r="G80" s="168"/>
    </row>
    <row r="81" spans="1:7" ht="15.75" thickBot="1">
      <c r="A81" s="169"/>
      <c r="B81" s="170"/>
      <c r="C81" s="170"/>
      <c r="D81" s="170"/>
      <c r="E81" s="170"/>
      <c r="F81" s="170"/>
      <c r="G81" s="171"/>
    </row>
    <row r="82" spans="2:7" ht="15.75" thickTop="1">
      <c r="B82" s="6"/>
      <c r="C82" s="6"/>
      <c r="D82" s="7"/>
      <c r="E82" s="8"/>
      <c r="F82" s="8"/>
      <c r="G82" s="9"/>
    </row>
    <row r="83" spans="2:7" ht="15">
      <c r="B83" s="6"/>
      <c r="C83" s="6"/>
      <c r="D83" s="7"/>
      <c r="E83" s="8"/>
      <c r="F83" s="8"/>
      <c r="G83" s="9"/>
    </row>
    <row r="84" spans="2:7" ht="15">
      <c r="B84" s="6"/>
      <c r="C84" s="6"/>
      <c r="D84" s="7"/>
      <c r="E84" s="8"/>
      <c r="F84" s="8"/>
      <c r="G84" s="9"/>
    </row>
    <row r="85" spans="2:7" ht="15">
      <c r="B85" s="6"/>
      <c r="C85" s="6"/>
      <c r="D85" s="7"/>
      <c r="E85" s="8"/>
      <c r="F85" s="8"/>
      <c r="G85" s="9"/>
    </row>
    <row r="86" spans="2:7" ht="15">
      <c r="B86" s="6"/>
      <c r="C86" s="6"/>
      <c r="D86" s="7"/>
      <c r="E86" s="8"/>
      <c r="F86" s="8"/>
      <c r="G86" s="9"/>
    </row>
    <row r="87" spans="2:7" ht="15">
      <c r="B87" s="6"/>
      <c r="C87" s="6"/>
      <c r="D87" s="7"/>
      <c r="E87" s="8"/>
      <c r="F87" s="8"/>
      <c r="G87" s="9"/>
    </row>
    <row r="88" spans="2:7" ht="15">
      <c r="B88" s="6"/>
      <c r="C88" s="6"/>
      <c r="D88" s="7"/>
      <c r="E88" s="8"/>
      <c r="F88" s="8"/>
      <c r="G88" s="9"/>
    </row>
    <row r="89" spans="2:7" ht="15">
      <c r="B89" s="6"/>
      <c r="C89" s="6"/>
      <c r="D89" s="7"/>
      <c r="E89" s="8"/>
      <c r="F89" s="8"/>
      <c r="G89" s="9"/>
    </row>
    <row r="90" spans="2:7" ht="15">
      <c r="B90" s="6"/>
      <c r="C90" s="6"/>
      <c r="D90" s="7"/>
      <c r="E90" s="8"/>
      <c r="F90" s="8"/>
      <c r="G90" s="9"/>
    </row>
    <row r="91" spans="2:7" ht="15">
      <c r="B91" s="6"/>
      <c r="C91" s="6"/>
      <c r="D91" s="7"/>
      <c r="E91" s="8"/>
      <c r="F91" s="8"/>
      <c r="G91" s="9"/>
    </row>
    <row r="92" spans="2:7" ht="15">
      <c r="B92" s="6"/>
      <c r="C92" s="6"/>
      <c r="D92" s="7"/>
      <c r="E92" s="8"/>
      <c r="F92" s="8"/>
      <c r="G92" s="9"/>
    </row>
    <row r="93" spans="2:7" ht="15">
      <c r="B93" s="6"/>
      <c r="C93" s="6"/>
      <c r="D93" s="7"/>
      <c r="E93" s="8"/>
      <c r="F93" s="8"/>
      <c r="G93" s="9"/>
    </row>
    <row r="94" spans="2:7" ht="15">
      <c r="B94" s="6"/>
      <c r="C94" s="6"/>
      <c r="D94" s="7"/>
      <c r="E94" s="8"/>
      <c r="F94" s="8"/>
      <c r="G94" s="9"/>
    </row>
    <row r="95" spans="2:7" ht="15">
      <c r="B95" s="6"/>
      <c r="C95" s="6"/>
      <c r="D95" s="7"/>
      <c r="E95" s="8"/>
      <c r="F95" s="8"/>
      <c r="G95" s="9"/>
    </row>
    <row r="96" spans="2:7" ht="15">
      <c r="B96" s="6"/>
      <c r="C96" s="6"/>
      <c r="D96" s="7"/>
      <c r="E96" s="8"/>
      <c r="F96" s="8"/>
      <c r="G96" s="9"/>
    </row>
    <row r="97" spans="2:7" ht="15">
      <c r="B97" s="6"/>
      <c r="C97" s="6"/>
      <c r="D97" s="7"/>
      <c r="E97" s="8"/>
      <c r="F97" s="8"/>
      <c r="G97" s="9"/>
    </row>
    <row r="98" spans="2:7" ht="15">
      <c r="B98" s="6"/>
      <c r="C98" s="6"/>
      <c r="D98" s="7"/>
      <c r="E98" s="8"/>
      <c r="F98" s="8"/>
      <c r="G98" s="9"/>
    </row>
    <row r="99" spans="2:7" ht="15">
      <c r="B99" s="6"/>
      <c r="C99" s="6"/>
      <c r="D99" s="7"/>
      <c r="E99" s="8"/>
      <c r="F99" s="8"/>
      <c r="G99" s="9"/>
    </row>
    <row r="100" spans="2:7" ht="15">
      <c r="B100" s="6"/>
      <c r="C100" s="6"/>
      <c r="D100" s="7"/>
      <c r="E100" s="8"/>
      <c r="F100" s="8"/>
      <c r="G100" s="9"/>
    </row>
    <row r="101" spans="2:7" ht="15">
      <c r="B101" s="6"/>
      <c r="C101" s="6"/>
      <c r="D101" s="7"/>
      <c r="E101" s="8"/>
      <c r="F101" s="8"/>
      <c r="G101" s="9"/>
    </row>
    <row r="102" spans="2:7" ht="15">
      <c r="B102" s="6"/>
      <c r="C102" s="6"/>
      <c r="D102" s="7"/>
      <c r="E102" s="8"/>
      <c r="F102" s="8"/>
      <c r="G102" s="9"/>
    </row>
    <row r="103" spans="2:7" ht="15">
      <c r="B103" s="6"/>
      <c r="C103" s="6"/>
      <c r="D103" s="7"/>
      <c r="E103" s="8"/>
      <c r="F103" s="8"/>
      <c r="G103" s="9"/>
    </row>
    <row r="104" spans="2:7" ht="15">
      <c r="B104" s="6"/>
      <c r="C104" s="6"/>
      <c r="D104" s="7"/>
      <c r="E104" s="8"/>
      <c r="F104" s="8"/>
      <c r="G104" s="9"/>
    </row>
    <row r="105" spans="2:7" ht="15">
      <c r="B105" s="6"/>
      <c r="C105" s="6"/>
      <c r="D105" s="7"/>
      <c r="E105" s="8"/>
      <c r="F105" s="8"/>
      <c r="G105" s="9"/>
    </row>
    <row r="106" spans="2:7" ht="15">
      <c r="B106" s="6"/>
      <c r="C106" s="6"/>
      <c r="D106" s="7"/>
      <c r="E106" s="8"/>
      <c r="F106" s="8"/>
      <c r="G106" s="9"/>
    </row>
    <row r="107" spans="3:7" ht="15">
      <c r="C107" s="6"/>
      <c r="D107" s="7"/>
      <c r="E107" s="8"/>
      <c r="F107" s="8"/>
      <c r="G107" s="9"/>
    </row>
  </sheetData>
  <sheetProtection/>
  <mergeCells count="13">
    <mergeCell ref="E55:G55"/>
    <mergeCell ref="A76:G76"/>
    <mergeCell ref="A80:G80"/>
    <mergeCell ref="A81:G81"/>
    <mergeCell ref="E59:G59"/>
    <mergeCell ref="E60:G60"/>
    <mergeCell ref="B8:F8"/>
    <mergeCell ref="A1:G1"/>
    <mergeCell ref="B2:G2"/>
    <mergeCell ref="B3:G3"/>
    <mergeCell ref="B6:D6"/>
    <mergeCell ref="E6:G6"/>
    <mergeCell ref="B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75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I. Ramirez De la Rosa</dc:creator>
  <cp:keywords/>
  <dc:description/>
  <cp:lastModifiedBy>Marcos Fabian Garcia Encarnacion</cp:lastModifiedBy>
  <cp:lastPrinted>2022-02-07T13:44:22Z</cp:lastPrinted>
  <dcterms:created xsi:type="dcterms:W3CDTF">2008-12-22T15:59:49Z</dcterms:created>
  <dcterms:modified xsi:type="dcterms:W3CDTF">2022-03-11T13:50:43Z</dcterms:modified>
  <cp:category/>
  <cp:version/>
  <cp:contentType/>
  <cp:contentStatus/>
</cp:coreProperties>
</file>