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cuevas\Dropbox\PROCESOS DE COMPRA\ALIMENTOS Y BEBIDAS\LICITACION ALIMENTOS CENTROS PENITENCIARIOS\2016\PGR-CCC-LPN-8-2016\"/>
    </mc:Choice>
  </mc:AlternateContent>
  <bookViews>
    <workbookView xWindow="0" yWindow="0" windowWidth="20490" windowHeight="7155" tabRatio="880" firstSheet="4" activeTab="6"/>
  </bookViews>
  <sheets>
    <sheet name="Lote 1.1 CPL-Cotui" sheetId="6" r:id="rId1"/>
    <sheet name="Lote 1,2 CCR-Vista al Valle" sheetId="7" r:id="rId2"/>
    <sheet name="Lote 1,3 CPL-La Fortaleza" sheetId="8" r:id="rId3"/>
    <sheet name="Lote 2,1 CCR-Rafey Hombres" sheetId="17" r:id="rId4"/>
    <sheet name="Lote 2,2 CCR-Rafey Mujeres" sheetId="18" r:id="rId5"/>
    <sheet name="Lote 2,3 CCR-San Felipe P. P." sheetId="39" r:id="rId6"/>
    <sheet name="Lote 3,1 CAIPACLP-Santiago" sheetId="19" r:id="rId7"/>
    <sheet name="Lote 3,2 CCR-Licey al Medio" sheetId="31" r:id="rId8"/>
    <sheet name="Lote 3,3 CCR-Isleta Moca" sheetId="29" r:id="rId9"/>
    <sheet name="Lote 3,4 CPL-Salcedo" sheetId="5" r:id="rId10"/>
    <sheet name="Lote 4,1 CCR-El Pinito La Vega " sheetId="40" r:id="rId11"/>
    <sheet name="Lote 4,2 Menores de La Vega." sheetId="47" r:id="rId12"/>
    <sheet name=" Lote 5,1 CPL-La Vega I" sheetId="41" r:id="rId13"/>
    <sheet name=" Lote 5,2 CPL-La Vega II" sheetId="42" r:id="rId14"/>
    <sheet name="Lote 5,3 CPL-La Vega III" sheetId="43" r:id="rId15"/>
    <sheet name="Lote 6,1 CPL-Samana" sheetId="3" r:id="rId16"/>
    <sheet name="Lote 6,2 CPL-Nagua" sheetId="4" r:id="rId17"/>
    <sheet name="Lote 7,1 CCR-Mao" sheetId="9" r:id="rId18"/>
    <sheet name="Lote 7,2 CCR-Dajabon " sheetId="32" r:id="rId19"/>
    <sheet name="Lote 7,3 CPL-Stgo. Rguez." sheetId="11" r:id="rId20"/>
    <sheet name="Lote 7,4 CPL-Montecristi" sheetId="10" r:id="rId21"/>
    <sheet name="Lote 8,1 CCR-Monte Plata" sheetId="2" r:id="rId22"/>
    <sheet name="Lote 9,1 CCR-San Pedro" sheetId="25" r:id="rId23"/>
    <sheet name="Lote 9,2 CPL-El Seibo" sheetId="33" r:id="rId24"/>
    <sheet name="Lote 10,1 CCR-Anamuya Higuey" sheetId="21" r:id="rId25"/>
    <sheet name="Lote 10,2 CPL-Higuey Mujeres" sheetId="20" r:id="rId26"/>
    <sheet name="Lote 10,3 Menores de Higuey" sheetId="48" r:id="rId27"/>
    <sheet name="Lote 11,1 CCR-Cucama" sheetId="23" r:id="rId28"/>
    <sheet name="Lote 12,1 CCRA-Haras Nacionales" sheetId="45" r:id="rId29"/>
    <sheet name="Lote 12,2 CPL-La Victoria" sheetId="44" r:id="rId30"/>
    <sheet name="Lote 12,3 CCR-Militares" sheetId="30" r:id="rId31"/>
    <sheet name="Lote 12,4 Menores Villa Juana" sheetId="49" r:id="rId32"/>
    <sheet name="Lote 12,5Menores Villa Consuelo" sheetId="50" r:id="rId33"/>
    <sheet name="Lote 12,6 CERMENOR" sheetId="51" r:id="rId34"/>
    <sheet name="Lote 13,1CAIPACLP-B, Bienvenido" sheetId="46" r:id="rId35"/>
    <sheet name="Lote 13,2 CAIPACLP-C, del Niño" sheetId="24" r:id="rId36"/>
    <sheet name="Lote 13,3Operaciones Especiales" sheetId="52" r:id="rId37"/>
    <sheet name="Lote 14,1 CCR-Najayo Hombres" sheetId="34" r:id="rId38"/>
    <sheet name="Lote 14,2 CCR-Najayo Mujeres" sheetId="27" r:id="rId39"/>
    <sheet name="Lote 15,1 CCR-XX San Cristobal" sheetId="26" r:id="rId40"/>
    <sheet name="Lote 15,2 CCR-Sabana Toro" sheetId="28" r:id="rId41"/>
    <sheet name="Lote 15,3 ENAP. Castillo del C," sheetId="53" r:id="rId42"/>
    <sheet name="Lote 15,4 CCR-Bani Mujeres" sheetId="15" r:id="rId43"/>
    <sheet name="Lote 15,5 CPL-Bani Hombres" sheetId="16" r:id="rId44"/>
    <sheet name="Lote 16,1 CCR-Elias Piña" sheetId="37" r:id="rId45"/>
    <sheet name="Lote 16,2 CPL-19 de Marzo Azua" sheetId="14" r:id="rId46"/>
    <sheet name="Lote 16,3 CPL-Km 15 de Azua" sheetId="13" r:id="rId47"/>
    <sheet name="Lote 16,4 CPL-San Juan de la M," sheetId="12" r:id="rId48"/>
    <sheet name="Lote 17,1 CPL-Barahona" sheetId="35" r:id="rId49"/>
    <sheet name="Lote 17,2 CPL-Pedernales" sheetId="38" r:id="rId50"/>
    <sheet name="Lote 17,3 CPL-Neyba" sheetId="36" r:id="rId51"/>
  </sheets>
  <definedNames>
    <definedName name="_xlnm._FilterDatabase" localSheetId="1" hidden="1">'Lote 1,2 CCR-Vista al Valle'!$A$9:$B$10</definedName>
    <definedName name="_xlnm._FilterDatabase" localSheetId="0" hidden="1">'Lote 1.1 CPL-Cotui'!$A$9:$B$41</definedName>
    <definedName name="_xlnm._FilterDatabase" localSheetId="29" hidden="1">'Lote 12,2 CPL-La Victoria'!$A$8:$D$36</definedName>
    <definedName name="_xlnm._FilterDatabase" localSheetId="38" hidden="1">'Lote 14,2 CCR-Najayo Mujeres'!$A$9:$I$53</definedName>
    <definedName name="_xlnm._FilterDatabase" localSheetId="39" hidden="1">'Lote 15,1 CCR-XX San Cristobal'!$A$9:$L$10</definedName>
    <definedName name="_xlnm._FilterDatabase" localSheetId="40" hidden="1">'Lote 15,2 CCR-Sabana Toro'!$A$9:$B$10</definedName>
    <definedName name="_xlnm._FilterDatabase" localSheetId="42" hidden="1">'Lote 15,4 CCR-Bani Mujeres'!$A$9:$B$10</definedName>
    <definedName name="_xlnm._FilterDatabase" localSheetId="43" hidden="1">'Lote 15,5 CPL-Bani Hombres'!$A$9:$B$10</definedName>
    <definedName name="_xlnm._FilterDatabase" localSheetId="44" hidden="1">'Lote 16,1 CCR-Elias Piña'!$A$9:$B$10</definedName>
    <definedName name="_xlnm._FilterDatabase" localSheetId="45" hidden="1">'Lote 16,2 CPL-19 de Marzo Azua'!$A$9:$B$10</definedName>
    <definedName name="_xlnm._FilterDatabase" localSheetId="20" hidden="1">'Lote 7,4 CPL-Montecristi'!$A$9:$B$10</definedName>
    <definedName name="_xlnm.Print_Area" localSheetId="12">' Lote 5,1 CPL-La Vega I'!$A$1:$D$43</definedName>
    <definedName name="_xlnm.Print_Area" localSheetId="13">' Lote 5,2 CPL-La Vega II'!$A$1:$D$43</definedName>
    <definedName name="_xlnm.Print_Area" localSheetId="1">'Lote 1,2 CCR-Vista al Valle'!$A$1:$D$51</definedName>
    <definedName name="_xlnm.Print_Area" localSheetId="2">'Lote 1,3 CPL-La Fortaleza'!$A$1:$D$46</definedName>
    <definedName name="_xlnm.Print_Area" localSheetId="0">'Lote 1.1 CPL-Cotui'!$A$1:$I$46</definedName>
    <definedName name="_xlnm.Print_Area" localSheetId="24">'Lote 10,1 CCR-Anamuya Higuey'!$A$1:$D$44</definedName>
    <definedName name="_xlnm.Print_Area" localSheetId="25">'Lote 10,2 CPL-Higuey Mujeres'!$A$1:$D$38</definedName>
    <definedName name="_xlnm.Print_Area" localSheetId="27">'Lote 11,1 CCR-Cucama'!$A$1:$D$46</definedName>
    <definedName name="_xlnm.Print_Area" localSheetId="28">'Lote 12,1 CCRA-Haras Nacionales'!$A$1:$D$49</definedName>
    <definedName name="_xlnm.Print_Area" localSheetId="29">'Lote 12,2 CPL-La Victoria'!$A$1:$D$51</definedName>
    <definedName name="_xlnm.Print_Area" localSheetId="30">'Lote 12,3 CCR-Militares'!$A$1:$D$47</definedName>
    <definedName name="_xlnm.Print_Area" localSheetId="34">'Lote 13,1CAIPACLP-B, Bienvenido'!$A$1:$D$45</definedName>
    <definedName name="_xlnm.Print_Area" localSheetId="35">'Lote 13,2 CAIPACLP-C, del Niño'!$A$1:$D$47</definedName>
    <definedName name="_xlnm.Print_Area" localSheetId="37">'Lote 14,1 CCR-Najayo Hombres'!$A$1:$D$48</definedName>
    <definedName name="_xlnm.Print_Area" localSheetId="38">'Lote 14,2 CCR-Najayo Mujeres'!$A$1:$D$49</definedName>
    <definedName name="_xlnm.Print_Area" localSheetId="39">'Lote 15,1 CCR-XX San Cristobal'!$A$1:$D$49</definedName>
    <definedName name="_xlnm.Print_Area" localSheetId="40">'Lote 15,2 CCR-Sabana Toro'!$A$1:$D$45</definedName>
    <definedName name="_xlnm.Print_Area" localSheetId="42">'Lote 15,4 CCR-Bani Mujeres'!$A$1:$D$41</definedName>
    <definedName name="_xlnm.Print_Area" localSheetId="43">'Lote 15,5 CPL-Bani Hombres'!$A$1:$D$41</definedName>
    <definedName name="_xlnm.Print_Area" localSheetId="44">'Lote 16,1 CCR-Elias Piña'!$A$1:$D$49</definedName>
    <definedName name="_xlnm.Print_Area" localSheetId="45">'Lote 16,2 CPL-19 de Marzo Azua'!$A$1:$D$42</definedName>
    <definedName name="_xlnm.Print_Area" localSheetId="46">'Lote 16,3 CPL-Km 15 de Azua'!$A$1:$D$47</definedName>
    <definedName name="_xlnm.Print_Area" localSheetId="47">'Lote 16,4 CPL-San Juan de la M,'!$A$1:$E$41</definedName>
    <definedName name="_xlnm.Print_Area" localSheetId="48">'Lote 17,1 CPL-Barahona'!$A$1:$D$43</definedName>
    <definedName name="_xlnm.Print_Area" localSheetId="49">'Lote 17,2 CPL-Pedernales'!$A$1:$D$35</definedName>
    <definedName name="_xlnm.Print_Area" localSheetId="50">'Lote 17,3 CPL-Neyba'!$A$1:$D$39</definedName>
    <definedName name="_xlnm.Print_Area" localSheetId="3">'Lote 2,1 CCR-Rafey Hombres'!$A$1:$D$50</definedName>
    <definedName name="_xlnm.Print_Area" localSheetId="4">'Lote 2,2 CCR-Rafey Mujeres'!$A$1:$D$49</definedName>
    <definedName name="_xlnm.Print_Area" localSheetId="5">'Lote 2,3 CCR-San Felipe P. P.'!$A$1:$D$48</definedName>
    <definedName name="_xlnm.Print_Area" localSheetId="6">'Lote 3,1 CAIPACLP-Santiago'!$A$1:$D$44</definedName>
    <definedName name="_xlnm.Print_Area" localSheetId="7">'Lote 3,2 CCR-Licey al Medio'!$A$1:$D$48</definedName>
    <definedName name="_xlnm.Print_Area" localSheetId="8">'Lote 3,3 CCR-Isleta Moca'!$A$1:$D$46</definedName>
    <definedName name="_xlnm.Print_Area" localSheetId="9">'Lote 3,4 CPL-Salcedo'!$A$1:$D$39</definedName>
    <definedName name="_xlnm.Print_Area" localSheetId="10">'Lote 4,1 CCR-El Pinito La Vega '!$A$1:$D$47</definedName>
    <definedName name="_xlnm.Print_Area" localSheetId="14">'Lote 5,3 CPL-La Vega III'!$A$1:$D$50</definedName>
    <definedName name="_xlnm.Print_Area" localSheetId="15">'Lote 6,1 CPL-Samana'!$A$1:$D$41</definedName>
    <definedName name="_xlnm.Print_Area" localSheetId="16">'Lote 6,2 CPL-Nagua'!$A$1:$D$37</definedName>
    <definedName name="_xlnm.Print_Area" localSheetId="17">'Lote 7,1 CCR-Mao'!$A$1:$D$47</definedName>
    <definedName name="_xlnm.Print_Area" localSheetId="18">'Lote 7,2 CCR-Dajabon '!$A$1:$D$47</definedName>
    <definedName name="_xlnm.Print_Area" localSheetId="19">'Lote 7,3 CPL-Stgo. Rguez.'!$A$1:$D$40</definedName>
    <definedName name="_xlnm.Print_Area" localSheetId="20">'Lote 7,4 CPL-Montecristi'!$A$1:$D$41</definedName>
    <definedName name="_xlnm.Print_Area" localSheetId="21">'Lote 8,1 CCR-Monte Plata'!$A$1:$D$41</definedName>
    <definedName name="_xlnm.Print_Area" localSheetId="22">'Lote 9,1 CCR-San Pedro'!$A$1:$D$44</definedName>
    <definedName name="_xlnm.Print_Area" localSheetId="23">'Lote 9,2 CPL-El Seibo'!$A$1:$D$45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52" l="1"/>
  <c r="G29" i="52"/>
  <c r="G44" i="18"/>
  <c r="G43" i="18"/>
  <c r="G29" i="47"/>
  <c r="G30" i="26" l="1"/>
  <c r="G30" i="27"/>
  <c r="G19" i="9"/>
  <c r="F21" i="36"/>
  <c r="G18" i="36"/>
  <c r="G17" i="36"/>
  <c r="G16" i="36"/>
  <c r="G15" i="36"/>
  <c r="G14" i="36"/>
  <c r="F13" i="36"/>
  <c r="F21" i="38"/>
  <c r="G18" i="38"/>
  <c r="G17" i="38"/>
  <c r="G16" i="38"/>
  <c r="G15" i="38"/>
  <c r="G14" i="38"/>
  <c r="F13" i="38"/>
  <c r="F23" i="35"/>
  <c r="F21" i="35"/>
  <c r="G18" i="35"/>
  <c r="G17" i="35"/>
  <c r="G16" i="35"/>
  <c r="G15" i="35"/>
  <c r="G14" i="35"/>
  <c r="F13" i="35"/>
  <c r="G23" i="12"/>
  <c r="G21" i="12"/>
  <c r="H18" i="12"/>
  <c r="H17" i="12"/>
  <c r="H16" i="12"/>
  <c r="H15" i="12"/>
  <c r="H14" i="12"/>
  <c r="G13" i="12"/>
  <c r="F32" i="13"/>
  <c r="F25" i="13"/>
  <c r="F23" i="13"/>
  <c r="G20" i="13"/>
  <c r="G19" i="13"/>
  <c r="G18" i="13"/>
  <c r="G17" i="13"/>
  <c r="G16" i="13"/>
  <c r="G15" i="13"/>
  <c r="G14" i="13"/>
  <c r="F13" i="13"/>
  <c r="F23" i="14"/>
  <c r="F21" i="14"/>
  <c r="G18" i="14"/>
  <c r="G17" i="14"/>
  <c r="G16" i="14"/>
  <c r="G15" i="14"/>
  <c r="G14" i="14"/>
  <c r="F13" i="14"/>
  <c r="F32" i="37"/>
  <c r="F24" i="37"/>
  <c r="F22" i="37"/>
  <c r="G19" i="37"/>
  <c r="G18" i="37"/>
  <c r="G17" i="37"/>
  <c r="G16" i="37"/>
  <c r="G15" i="37"/>
  <c r="G14" i="37"/>
  <c r="F13" i="37"/>
  <c r="F25" i="16"/>
  <c r="F23" i="16"/>
  <c r="G20" i="16"/>
  <c r="G19" i="16"/>
  <c r="G18" i="16"/>
  <c r="G17" i="16"/>
  <c r="G16" i="16"/>
  <c r="G15" i="16"/>
  <c r="G14" i="16"/>
  <c r="F13" i="16"/>
  <c r="F28" i="15"/>
  <c r="F21" i="15"/>
  <c r="F19" i="15"/>
  <c r="G17" i="15"/>
  <c r="G16" i="15"/>
  <c r="G15" i="15"/>
  <c r="G14" i="15"/>
  <c r="F13" i="15"/>
  <c r="G47" i="53"/>
  <c r="F43" i="53"/>
  <c r="F24" i="53"/>
  <c r="F22" i="53"/>
  <c r="G18" i="53"/>
  <c r="G17" i="53"/>
  <c r="G16" i="53"/>
  <c r="G15" i="53"/>
  <c r="G14" i="53"/>
  <c r="F13" i="53"/>
  <c r="F29" i="28"/>
  <c r="F24" i="28"/>
  <c r="F22" i="28"/>
  <c r="G19" i="28"/>
  <c r="G18" i="28"/>
  <c r="G17" i="28"/>
  <c r="G16" i="28"/>
  <c r="G15" i="28"/>
  <c r="F13" i="28"/>
  <c r="F31" i="26"/>
  <c r="F24" i="26"/>
  <c r="F22" i="26"/>
  <c r="G19" i="26"/>
  <c r="G18" i="26"/>
  <c r="G17" i="26"/>
  <c r="G16" i="26"/>
  <c r="G15" i="26"/>
  <c r="F13" i="26"/>
  <c r="G19" i="27"/>
  <c r="G18" i="27"/>
  <c r="G17" i="27"/>
  <c r="G16" i="27"/>
  <c r="G15" i="27"/>
  <c r="F31" i="27"/>
  <c r="F24" i="27"/>
  <c r="F22" i="27"/>
  <c r="F13" i="27"/>
  <c r="H18" i="27" l="1"/>
  <c r="I18" i="27" s="1"/>
  <c r="H17" i="27"/>
  <c r="I17" i="27" s="1"/>
  <c r="H13" i="27"/>
  <c r="I13" i="27" s="1"/>
  <c r="F24" i="34"/>
  <c r="F22" i="34"/>
  <c r="G19" i="34"/>
  <c r="G18" i="34"/>
  <c r="G17" i="34"/>
  <c r="G16" i="34"/>
  <c r="G15" i="34"/>
  <c r="G47" i="34"/>
  <c r="F13" i="34"/>
  <c r="G20" i="52"/>
  <c r="G19" i="52"/>
  <c r="H19" i="52" s="1"/>
  <c r="I19" i="52" s="1"/>
  <c r="G18" i="52"/>
  <c r="F28" i="52"/>
  <c r="F21" i="52"/>
  <c r="G17" i="52"/>
  <c r="H17" i="52" s="1"/>
  <c r="I17" i="52" s="1"/>
  <c r="G16" i="52"/>
  <c r="H16" i="52" s="1"/>
  <c r="I16" i="52" s="1"/>
  <c r="G15" i="52"/>
  <c r="G14" i="52"/>
  <c r="F13" i="52"/>
  <c r="F30" i="24"/>
  <c r="F20" i="24"/>
  <c r="F22" i="24"/>
  <c r="H18" i="24"/>
  <c r="I18" i="24" s="1"/>
  <c r="G17" i="24"/>
  <c r="G16" i="24"/>
  <c r="G15" i="24"/>
  <c r="G14" i="24"/>
  <c r="H14" i="24" s="1"/>
  <c r="I14" i="24" s="1"/>
  <c r="F13" i="24"/>
  <c r="G20" i="46"/>
  <c r="F31" i="46"/>
  <c r="F23" i="46"/>
  <c r="G19" i="46"/>
  <c r="G18" i="46"/>
  <c r="H18" i="46" s="1"/>
  <c r="I18" i="46" s="1"/>
  <c r="G17" i="46"/>
  <c r="G16" i="46"/>
  <c r="G15" i="46"/>
  <c r="G14" i="46"/>
  <c r="H14" i="46" s="1"/>
  <c r="I14" i="46" s="1"/>
  <c r="F13" i="46"/>
  <c r="G47" i="51"/>
  <c r="H47" i="51" s="1"/>
  <c r="I47" i="51" s="1"/>
  <c r="F43" i="51"/>
  <c r="F24" i="51"/>
  <c r="F22" i="51"/>
  <c r="G19" i="51"/>
  <c r="H19" i="51" s="1"/>
  <c r="I19" i="51" s="1"/>
  <c r="G18" i="51"/>
  <c r="G17" i="51"/>
  <c r="G16" i="51"/>
  <c r="G15" i="51"/>
  <c r="H15" i="51" s="1"/>
  <c r="I15" i="51" s="1"/>
  <c r="G14" i="51"/>
  <c r="H14" i="51" s="1"/>
  <c r="I14" i="51" s="1"/>
  <c r="F13" i="51"/>
  <c r="F43" i="50"/>
  <c r="F24" i="50"/>
  <c r="F22" i="50"/>
  <c r="H22" i="50" s="1"/>
  <c r="I22" i="50" s="1"/>
  <c r="G19" i="50"/>
  <c r="G18" i="50"/>
  <c r="G17" i="50"/>
  <c r="G16" i="50"/>
  <c r="H16" i="50" s="1"/>
  <c r="I16" i="50" s="1"/>
  <c r="G15" i="50"/>
  <c r="G14" i="50"/>
  <c r="F13" i="50"/>
  <c r="G35" i="47"/>
  <c r="G28" i="49"/>
  <c r="F43" i="49"/>
  <c r="F24" i="49"/>
  <c r="F22" i="49"/>
  <c r="G19" i="49"/>
  <c r="H19" i="49" s="1"/>
  <c r="I19" i="49" s="1"/>
  <c r="G18" i="49"/>
  <c r="G17" i="49"/>
  <c r="G16" i="49"/>
  <c r="G15" i="49"/>
  <c r="H15" i="49" s="1"/>
  <c r="I15" i="49" s="1"/>
  <c r="G14" i="49"/>
  <c r="F13" i="49"/>
  <c r="F29" i="30"/>
  <c r="F21" i="30"/>
  <c r="F20" i="30"/>
  <c r="H20" i="30"/>
  <c r="I20" i="30" s="1"/>
  <c r="G17" i="30"/>
  <c r="G16" i="30"/>
  <c r="H16" i="30" s="1"/>
  <c r="I16" i="30" s="1"/>
  <c r="F14" i="30"/>
  <c r="G20" i="44"/>
  <c r="F25" i="44"/>
  <c r="F23" i="44"/>
  <c r="G19" i="44"/>
  <c r="H19" i="44" s="1"/>
  <c r="I19" i="44" s="1"/>
  <c r="G18" i="44"/>
  <c r="G17" i="44"/>
  <c r="G16" i="44"/>
  <c r="G15" i="44"/>
  <c r="G50" i="44" s="1"/>
  <c r="G14" i="44"/>
  <c r="F13" i="44"/>
  <c r="G20" i="45"/>
  <c r="F32" i="45"/>
  <c r="F24" i="45"/>
  <c r="F22" i="45"/>
  <c r="F14" i="45"/>
  <c r="G19" i="45"/>
  <c r="H19" i="45" s="1"/>
  <c r="I19" i="45" s="1"/>
  <c r="G18" i="45"/>
  <c r="G17" i="45"/>
  <c r="G16" i="45"/>
  <c r="G15" i="45"/>
  <c r="H15" i="45" s="1"/>
  <c r="I15" i="45" s="1"/>
  <c r="F30" i="23"/>
  <c r="F23" i="23"/>
  <c r="F21" i="23"/>
  <c r="G18" i="23"/>
  <c r="G17" i="23"/>
  <c r="G45" i="23" s="1"/>
  <c r="G16" i="23"/>
  <c r="G15" i="23"/>
  <c r="G14" i="23"/>
  <c r="F13" i="23"/>
  <c r="H13" i="23" s="1"/>
  <c r="I13" i="23" s="1"/>
  <c r="G17" i="48"/>
  <c r="H17" i="48" s="1"/>
  <c r="I17" i="48" s="1"/>
  <c r="G18" i="48"/>
  <c r="G19" i="48"/>
  <c r="F21" i="48"/>
  <c r="H21" i="48" s="1"/>
  <c r="I21" i="48" s="1"/>
  <c r="G16" i="48"/>
  <c r="H16" i="48" s="1"/>
  <c r="I16" i="48" s="1"/>
  <c r="G15" i="48"/>
  <c r="G14" i="48"/>
  <c r="F13" i="48"/>
  <c r="F38" i="48" s="1"/>
  <c r="F31" i="25"/>
  <c r="F32" i="7"/>
  <c r="F32" i="39"/>
  <c r="F31" i="19"/>
  <c r="F43" i="31"/>
  <c r="F32" i="29"/>
  <c r="F31" i="40"/>
  <c r="H29" i="47"/>
  <c r="I29" i="47" s="1"/>
  <c r="F33" i="43"/>
  <c r="F31" i="32"/>
  <c r="F28" i="2"/>
  <c r="F32" i="21"/>
  <c r="F24" i="20"/>
  <c r="F18" i="20"/>
  <c r="F17" i="20"/>
  <c r="G15" i="20"/>
  <c r="G37" i="20" s="1"/>
  <c r="G14" i="20"/>
  <c r="F13" i="20"/>
  <c r="G20" i="21"/>
  <c r="F25" i="21"/>
  <c r="F23" i="21"/>
  <c r="G19" i="21"/>
  <c r="G18" i="21"/>
  <c r="H18" i="21" s="1"/>
  <c r="I18" i="21" s="1"/>
  <c r="G17" i="21"/>
  <c r="G16" i="21"/>
  <c r="H16" i="21" s="1"/>
  <c r="I16" i="21" s="1"/>
  <c r="G15" i="21"/>
  <c r="G14" i="21"/>
  <c r="H14" i="21" s="1"/>
  <c r="I14" i="21" s="1"/>
  <c r="F13" i="21"/>
  <c r="F24" i="33"/>
  <c r="F22" i="33"/>
  <c r="G19" i="33"/>
  <c r="G18" i="33"/>
  <c r="H18" i="33" s="1"/>
  <c r="I18" i="33" s="1"/>
  <c r="G17" i="33"/>
  <c r="G16" i="33"/>
  <c r="G15" i="33"/>
  <c r="G14" i="33"/>
  <c r="H14" i="33" s="1"/>
  <c r="I14" i="33" s="1"/>
  <c r="F13" i="33"/>
  <c r="F24" i="25"/>
  <c r="F22" i="25"/>
  <c r="G19" i="25"/>
  <c r="G18" i="25"/>
  <c r="H18" i="25" s="1"/>
  <c r="I18" i="25" s="1"/>
  <c r="G17" i="25"/>
  <c r="G16" i="25"/>
  <c r="G15" i="25"/>
  <c r="G14" i="25"/>
  <c r="G44" i="25" s="1"/>
  <c r="F13" i="25"/>
  <c r="F22" i="2"/>
  <c r="F21" i="2"/>
  <c r="G19" i="2"/>
  <c r="H19" i="2" s="1"/>
  <c r="I19" i="2" s="1"/>
  <c r="G18" i="2"/>
  <c r="G17" i="2"/>
  <c r="G16" i="2"/>
  <c r="G15" i="2"/>
  <c r="G41" i="2" s="1"/>
  <c r="G14" i="2"/>
  <c r="F13" i="2"/>
  <c r="G20" i="10"/>
  <c r="F23" i="10"/>
  <c r="H22" i="10" s="1"/>
  <c r="I22" i="10" s="1"/>
  <c r="G19" i="10"/>
  <c r="G18" i="10"/>
  <c r="H18" i="10" s="1"/>
  <c r="I18" i="10" s="1"/>
  <c r="G17" i="10"/>
  <c r="G16" i="10"/>
  <c r="G15" i="10"/>
  <c r="H15" i="10" s="1"/>
  <c r="I15" i="10" s="1"/>
  <c r="G14" i="10"/>
  <c r="F13" i="10"/>
  <c r="F24" i="11"/>
  <c r="F22" i="11"/>
  <c r="G19" i="11"/>
  <c r="H19" i="11" s="1"/>
  <c r="I19" i="11" s="1"/>
  <c r="G18" i="11"/>
  <c r="G17" i="11"/>
  <c r="G16" i="11"/>
  <c r="G15" i="11"/>
  <c r="G40" i="11" s="1"/>
  <c r="G14" i="11"/>
  <c r="F13" i="11"/>
  <c r="G20" i="32"/>
  <c r="G19" i="32"/>
  <c r="F25" i="32"/>
  <c r="F23" i="32"/>
  <c r="G18" i="32"/>
  <c r="H18" i="32" s="1"/>
  <c r="I18" i="32" s="1"/>
  <c r="G17" i="32"/>
  <c r="G16" i="32"/>
  <c r="G15" i="32"/>
  <c r="G14" i="32"/>
  <c r="F13" i="32"/>
  <c r="F46" i="32" s="1"/>
  <c r="F24" i="9"/>
  <c r="F22" i="9"/>
  <c r="G18" i="9"/>
  <c r="G17" i="9"/>
  <c r="G46" i="9" s="1"/>
  <c r="G16" i="9"/>
  <c r="G15" i="9"/>
  <c r="G14" i="9"/>
  <c r="F13" i="9"/>
  <c r="H13" i="9" s="1"/>
  <c r="I13" i="9" s="1"/>
  <c r="F23" i="4"/>
  <c r="F21" i="4"/>
  <c r="H19" i="4"/>
  <c r="I19" i="4" s="1"/>
  <c r="G18" i="4"/>
  <c r="G17" i="4"/>
  <c r="G16" i="4"/>
  <c r="G15" i="4"/>
  <c r="G37" i="4" s="1"/>
  <c r="G14" i="4"/>
  <c r="F13" i="4"/>
  <c r="F24" i="3"/>
  <c r="F22" i="3"/>
  <c r="H23" i="3" s="1"/>
  <c r="I23" i="3" s="1"/>
  <c r="G19" i="3"/>
  <c r="H19" i="3" s="1"/>
  <c r="I19" i="3" s="1"/>
  <c r="G18" i="3"/>
  <c r="G17" i="3"/>
  <c r="G16" i="3"/>
  <c r="G15" i="3"/>
  <c r="G41" i="3" s="1"/>
  <c r="G14" i="3"/>
  <c r="F13" i="3"/>
  <c r="F25" i="43"/>
  <c r="F23" i="43"/>
  <c r="G20" i="43"/>
  <c r="G19" i="43"/>
  <c r="G18" i="43"/>
  <c r="G17" i="43"/>
  <c r="G16" i="43"/>
  <c r="G15" i="43"/>
  <c r="F13" i="43"/>
  <c r="F25" i="42"/>
  <c r="F23" i="42"/>
  <c r="G20" i="42"/>
  <c r="G19" i="42"/>
  <c r="G18" i="42"/>
  <c r="G17" i="42"/>
  <c r="G16" i="42"/>
  <c r="G15" i="42"/>
  <c r="G42" i="42" s="1"/>
  <c r="F13" i="42"/>
  <c r="F25" i="41"/>
  <c r="F23" i="41"/>
  <c r="G20" i="41"/>
  <c r="G19" i="41"/>
  <c r="G18" i="41"/>
  <c r="G17" i="41"/>
  <c r="G42" i="41" s="1"/>
  <c r="G16" i="41"/>
  <c r="G15" i="41"/>
  <c r="F13" i="41"/>
  <c r="G22" i="47"/>
  <c r="F21" i="47"/>
  <c r="F20" i="47"/>
  <c r="F14" i="47"/>
  <c r="H25" i="47"/>
  <c r="I25" i="47" s="1"/>
  <c r="H19" i="47"/>
  <c r="I19" i="47" s="1"/>
  <c r="G16" i="47"/>
  <c r="H16" i="47" s="1"/>
  <c r="I16" i="47" s="1"/>
  <c r="G15" i="47"/>
  <c r="F24" i="40"/>
  <c r="F22" i="40"/>
  <c r="G19" i="40"/>
  <c r="H19" i="40" s="1"/>
  <c r="I19" i="40" s="1"/>
  <c r="G18" i="40"/>
  <c r="G17" i="40"/>
  <c r="H17" i="40" s="1"/>
  <c r="I17" i="40" s="1"/>
  <c r="G16" i="40"/>
  <c r="G15" i="40"/>
  <c r="H15" i="40" s="1"/>
  <c r="I15" i="40" s="1"/>
  <c r="F13" i="40"/>
  <c r="F23" i="5"/>
  <c r="F21" i="5"/>
  <c r="H23" i="5" s="1"/>
  <c r="I23" i="5" s="1"/>
  <c r="H19" i="5"/>
  <c r="I19" i="5" s="1"/>
  <c r="G18" i="5"/>
  <c r="G17" i="5"/>
  <c r="H17" i="5" s="1"/>
  <c r="I17" i="5" s="1"/>
  <c r="G16" i="5"/>
  <c r="G15" i="5"/>
  <c r="H15" i="5" s="1"/>
  <c r="I15" i="5" s="1"/>
  <c r="G14" i="5"/>
  <c r="F13" i="5"/>
  <c r="H13" i="5" s="1"/>
  <c r="I13" i="5" s="1"/>
  <c r="F25" i="29"/>
  <c r="F23" i="29"/>
  <c r="G20" i="29"/>
  <c r="G19" i="29"/>
  <c r="G18" i="29"/>
  <c r="G17" i="29"/>
  <c r="G16" i="29"/>
  <c r="G15" i="29"/>
  <c r="G46" i="29" s="1"/>
  <c r="G14" i="29"/>
  <c r="F13" i="29"/>
  <c r="F24" i="31"/>
  <c r="F22" i="31"/>
  <c r="G19" i="31"/>
  <c r="H19" i="31" s="1"/>
  <c r="I19" i="31" s="1"/>
  <c r="G18" i="31"/>
  <c r="G17" i="31"/>
  <c r="G16" i="31"/>
  <c r="G15" i="31"/>
  <c r="G47" i="31" s="1"/>
  <c r="F13" i="31"/>
  <c r="F25" i="19"/>
  <c r="F23" i="19"/>
  <c r="G20" i="19"/>
  <c r="G19" i="19"/>
  <c r="H19" i="19" s="1"/>
  <c r="I19" i="19" s="1"/>
  <c r="G18" i="19"/>
  <c r="G17" i="19"/>
  <c r="G16" i="19"/>
  <c r="G15" i="19"/>
  <c r="G44" i="19" s="1"/>
  <c r="F13" i="19"/>
  <c r="G20" i="39"/>
  <c r="F25" i="39"/>
  <c r="F23" i="39"/>
  <c r="H22" i="39" s="1"/>
  <c r="I22" i="39" s="1"/>
  <c r="G19" i="39"/>
  <c r="G18" i="39"/>
  <c r="H18" i="39" s="1"/>
  <c r="I18" i="39" s="1"/>
  <c r="G17" i="39"/>
  <c r="G16" i="39"/>
  <c r="H16" i="39" s="1"/>
  <c r="I16" i="39" s="1"/>
  <c r="G15" i="39"/>
  <c r="G14" i="39"/>
  <c r="G47" i="39" s="1"/>
  <c r="F13" i="39"/>
  <c r="F22" i="18"/>
  <c r="F24" i="18"/>
  <c r="G19" i="18"/>
  <c r="G18" i="18"/>
  <c r="H18" i="18" s="1"/>
  <c r="I18" i="18" s="1"/>
  <c r="G17" i="18"/>
  <c r="G16" i="18"/>
  <c r="G15" i="18"/>
  <c r="G14" i="18"/>
  <c r="F13" i="18"/>
  <c r="F48" i="18" s="1"/>
  <c r="F25" i="17"/>
  <c r="F23" i="17"/>
  <c r="G20" i="17"/>
  <c r="G19" i="17"/>
  <c r="G18" i="17"/>
  <c r="G17" i="17"/>
  <c r="H17" i="17" s="1"/>
  <c r="I17" i="17" s="1"/>
  <c r="G16" i="17"/>
  <c r="G15" i="17"/>
  <c r="F13" i="17"/>
  <c r="F25" i="8"/>
  <c r="F23" i="8"/>
  <c r="G20" i="8"/>
  <c r="G19" i="8"/>
  <c r="G18" i="8"/>
  <c r="G17" i="8"/>
  <c r="G45" i="8" s="1"/>
  <c r="G16" i="8"/>
  <c r="G15" i="8"/>
  <c r="G14" i="8"/>
  <c r="F13" i="8"/>
  <c r="F45" i="8" s="1"/>
  <c r="G12" i="7"/>
  <c r="H41" i="12"/>
  <c r="G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G47" i="13"/>
  <c r="F47" i="13"/>
  <c r="H46" i="13"/>
  <c r="I46" i="13" s="1"/>
  <c r="H45" i="13"/>
  <c r="I45" i="13" s="1"/>
  <c r="H47" i="37"/>
  <c r="I47" i="37" s="1"/>
  <c r="H46" i="37"/>
  <c r="I46" i="37" s="1"/>
  <c r="H45" i="37"/>
  <c r="I45" i="37" s="1"/>
  <c r="G53" i="53"/>
  <c r="F53" i="53"/>
  <c r="H52" i="53"/>
  <c r="I52" i="53" s="1"/>
  <c r="H51" i="53"/>
  <c r="I51" i="53" s="1"/>
  <c r="H50" i="53"/>
  <c r="I50" i="53" s="1"/>
  <c r="H49" i="53"/>
  <c r="I49" i="53" s="1"/>
  <c r="H48" i="53"/>
  <c r="I48" i="53" s="1"/>
  <c r="H47" i="53"/>
  <c r="I47" i="53" s="1"/>
  <c r="H46" i="53"/>
  <c r="I46" i="53" s="1"/>
  <c r="H45" i="53"/>
  <c r="I45" i="53" s="1"/>
  <c r="G39" i="36"/>
  <c r="F39" i="36"/>
  <c r="H38" i="36"/>
  <c r="I38" i="36" s="1"/>
  <c r="H37" i="36"/>
  <c r="I37" i="36" s="1"/>
  <c r="H36" i="36"/>
  <c r="I36" i="36" s="1"/>
  <c r="H35" i="36"/>
  <c r="I35" i="36" s="1"/>
  <c r="H34" i="36"/>
  <c r="I34" i="36" s="1"/>
  <c r="H33" i="36"/>
  <c r="I33" i="36" s="1"/>
  <c r="H32" i="36"/>
  <c r="I32" i="36" s="1"/>
  <c r="H31" i="36"/>
  <c r="I31" i="36" s="1"/>
  <c r="H30" i="36"/>
  <c r="I30" i="36" s="1"/>
  <c r="H29" i="36"/>
  <c r="I29" i="36" s="1"/>
  <c r="H28" i="36"/>
  <c r="I28" i="36" s="1"/>
  <c r="H27" i="36"/>
  <c r="I27" i="36" s="1"/>
  <c r="H26" i="36"/>
  <c r="I26" i="36" s="1"/>
  <c r="H25" i="36"/>
  <c r="I25" i="36" s="1"/>
  <c r="H24" i="36"/>
  <c r="I24" i="36" s="1"/>
  <c r="H23" i="36"/>
  <c r="I23" i="36" s="1"/>
  <c r="H22" i="36"/>
  <c r="I22" i="36" s="1"/>
  <c r="H21" i="36"/>
  <c r="I21" i="36" s="1"/>
  <c r="H20" i="36"/>
  <c r="I20" i="36" s="1"/>
  <c r="H19" i="36"/>
  <c r="I19" i="36" s="1"/>
  <c r="H18" i="36"/>
  <c r="I18" i="36" s="1"/>
  <c r="H17" i="36"/>
  <c r="I17" i="36" s="1"/>
  <c r="H16" i="36"/>
  <c r="I16" i="36" s="1"/>
  <c r="H15" i="36"/>
  <c r="I15" i="36" s="1"/>
  <c r="H14" i="36"/>
  <c r="I14" i="36" s="1"/>
  <c r="H13" i="36"/>
  <c r="I13" i="36" s="1"/>
  <c r="H12" i="36"/>
  <c r="I12" i="36" s="1"/>
  <c r="H11" i="36"/>
  <c r="I11" i="36" s="1"/>
  <c r="G35" i="38"/>
  <c r="F35" i="38"/>
  <c r="H34" i="38"/>
  <c r="I34" i="38" s="1"/>
  <c r="H33" i="38"/>
  <c r="I33" i="38" s="1"/>
  <c r="H32" i="38"/>
  <c r="I32" i="38" s="1"/>
  <c r="I31" i="38"/>
  <c r="H31" i="38"/>
  <c r="H30" i="38"/>
  <c r="I30" i="38" s="1"/>
  <c r="H29" i="38"/>
  <c r="I29" i="38" s="1"/>
  <c r="H28" i="38"/>
  <c r="I28" i="38" s="1"/>
  <c r="H27" i="38"/>
  <c r="I27" i="38" s="1"/>
  <c r="H26" i="38"/>
  <c r="I26" i="38" s="1"/>
  <c r="H25" i="38"/>
  <c r="I25" i="38" s="1"/>
  <c r="H24" i="38"/>
  <c r="I24" i="38" s="1"/>
  <c r="H23" i="38"/>
  <c r="I23" i="38" s="1"/>
  <c r="H22" i="38"/>
  <c r="I22" i="38" s="1"/>
  <c r="H21" i="38"/>
  <c r="I21" i="38" s="1"/>
  <c r="H20" i="38"/>
  <c r="I20" i="38" s="1"/>
  <c r="H19" i="38"/>
  <c r="I19" i="38" s="1"/>
  <c r="H18" i="38"/>
  <c r="I18" i="38" s="1"/>
  <c r="H17" i="38"/>
  <c r="I17" i="38" s="1"/>
  <c r="H16" i="38"/>
  <c r="I16" i="38" s="1"/>
  <c r="H15" i="38"/>
  <c r="I15" i="38" s="1"/>
  <c r="H14" i="38"/>
  <c r="I14" i="38" s="1"/>
  <c r="H13" i="38"/>
  <c r="I13" i="38" s="1"/>
  <c r="H12" i="38"/>
  <c r="I12" i="38" s="1"/>
  <c r="H11" i="38"/>
  <c r="I11" i="38" s="1"/>
  <c r="G43" i="35"/>
  <c r="F43" i="35"/>
  <c r="H42" i="35"/>
  <c r="I42" i="35" s="1"/>
  <c r="H41" i="35"/>
  <c r="I41" i="35" s="1"/>
  <c r="H40" i="35"/>
  <c r="I40" i="35" s="1"/>
  <c r="H39" i="35"/>
  <c r="I39" i="35" s="1"/>
  <c r="H38" i="35"/>
  <c r="I38" i="35" s="1"/>
  <c r="H37" i="35"/>
  <c r="I37" i="35" s="1"/>
  <c r="H36" i="35"/>
  <c r="I36" i="35" s="1"/>
  <c r="H35" i="35"/>
  <c r="I35" i="35" s="1"/>
  <c r="H34" i="35"/>
  <c r="I34" i="35" s="1"/>
  <c r="H33" i="35"/>
  <c r="I33" i="35" s="1"/>
  <c r="H32" i="35"/>
  <c r="I32" i="35" s="1"/>
  <c r="H31" i="35"/>
  <c r="I31" i="35" s="1"/>
  <c r="H30" i="35"/>
  <c r="I30" i="35" s="1"/>
  <c r="H29" i="35"/>
  <c r="I29" i="35" s="1"/>
  <c r="H28" i="35"/>
  <c r="I28" i="35" s="1"/>
  <c r="H27" i="35"/>
  <c r="I27" i="35" s="1"/>
  <c r="H26" i="35"/>
  <c r="I26" i="35" s="1"/>
  <c r="H25" i="35"/>
  <c r="I25" i="35" s="1"/>
  <c r="H24" i="35"/>
  <c r="I24" i="35" s="1"/>
  <c r="H23" i="35"/>
  <c r="I23" i="35" s="1"/>
  <c r="H22" i="35"/>
  <c r="I22" i="35" s="1"/>
  <c r="H21" i="35"/>
  <c r="I21" i="35" s="1"/>
  <c r="H20" i="35"/>
  <c r="I20" i="35" s="1"/>
  <c r="H19" i="35"/>
  <c r="I19" i="35" s="1"/>
  <c r="H18" i="35"/>
  <c r="I18" i="35" s="1"/>
  <c r="H17" i="35"/>
  <c r="I17" i="35" s="1"/>
  <c r="H16" i="35"/>
  <c r="I16" i="35" s="1"/>
  <c r="H15" i="35"/>
  <c r="I15" i="35" s="1"/>
  <c r="H14" i="35"/>
  <c r="I14" i="35" s="1"/>
  <c r="H13" i="35"/>
  <c r="I13" i="35" s="1"/>
  <c r="H12" i="35"/>
  <c r="I12" i="35" s="1"/>
  <c r="H11" i="35"/>
  <c r="I11" i="35" s="1"/>
  <c r="I44" i="13"/>
  <c r="H44" i="13"/>
  <c r="H43" i="13"/>
  <c r="I43" i="13" s="1"/>
  <c r="I42" i="13"/>
  <c r="H42" i="13"/>
  <c r="H41" i="13"/>
  <c r="I41" i="13" s="1"/>
  <c r="I40" i="13"/>
  <c r="H40" i="13"/>
  <c r="H39" i="13"/>
  <c r="I39" i="13" s="1"/>
  <c r="I38" i="13"/>
  <c r="H38" i="13"/>
  <c r="H37" i="13"/>
  <c r="I37" i="13" s="1"/>
  <c r="I36" i="13"/>
  <c r="H36" i="13"/>
  <c r="H35" i="13"/>
  <c r="I35" i="13" s="1"/>
  <c r="I34" i="13"/>
  <c r="H34" i="13"/>
  <c r="H33" i="13"/>
  <c r="I33" i="13" s="1"/>
  <c r="H32" i="13"/>
  <c r="I32" i="13" s="1"/>
  <c r="H31" i="13"/>
  <c r="I31" i="13" s="1"/>
  <c r="I30" i="13"/>
  <c r="H30" i="13"/>
  <c r="H29" i="13"/>
  <c r="I29" i="13" s="1"/>
  <c r="H28" i="13"/>
  <c r="I28" i="13" s="1"/>
  <c r="H27" i="13"/>
  <c r="I27" i="13" s="1"/>
  <c r="H26" i="13"/>
  <c r="I26" i="13" s="1"/>
  <c r="H25" i="13"/>
  <c r="I25" i="13" s="1"/>
  <c r="H24" i="13"/>
  <c r="I24" i="13" s="1"/>
  <c r="H23" i="13"/>
  <c r="I23" i="13" s="1"/>
  <c r="I22" i="13"/>
  <c r="H22" i="13"/>
  <c r="H21" i="13"/>
  <c r="I21" i="13" s="1"/>
  <c r="H20" i="13"/>
  <c r="I20" i="13" s="1"/>
  <c r="H19" i="13"/>
  <c r="I19" i="13" s="1"/>
  <c r="H18" i="13"/>
  <c r="I18" i="13" s="1"/>
  <c r="H17" i="13"/>
  <c r="I17" i="13" s="1"/>
  <c r="H16" i="13"/>
  <c r="I16" i="13" s="1"/>
  <c r="H15" i="13"/>
  <c r="I15" i="13" s="1"/>
  <c r="H14" i="13"/>
  <c r="I14" i="13" s="1"/>
  <c r="H13" i="13"/>
  <c r="I13" i="13" s="1"/>
  <c r="I12" i="13"/>
  <c r="H12" i="13"/>
  <c r="H11" i="13"/>
  <c r="I11" i="13" s="1"/>
  <c r="G41" i="14"/>
  <c r="F41" i="14"/>
  <c r="H40" i="14"/>
  <c r="I40" i="14" s="1"/>
  <c r="H39" i="14"/>
  <c r="I39" i="14" s="1"/>
  <c r="H38" i="14"/>
  <c r="I38" i="14" s="1"/>
  <c r="H37" i="14"/>
  <c r="I37" i="14" s="1"/>
  <c r="H36" i="14"/>
  <c r="I36" i="14" s="1"/>
  <c r="H35" i="14"/>
  <c r="I35" i="14" s="1"/>
  <c r="H34" i="14"/>
  <c r="I34" i="14" s="1"/>
  <c r="H33" i="14"/>
  <c r="I33" i="14" s="1"/>
  <c r="H32" i="14"/>
  <c r="I32" i="14" s="1"/>
  <c r="H31" i="14"/>
  <c r="I31" i="14" s="1"/>
  <c r="H30" i="14"/>
  <c r="I30" i="14" s="1"/>
  <c r="H29" i="14"/>
  <c r="I29" i="14" s="1"/>
  <c r="H28" i="14"/>
  <c r="I28" i="14" s="1"/>
  <c r="H27" i="14"/>
  <c r="I27" i="14" s="1"/>
  <c r="H26" i="14"/>
  <c r="I26" i="14" s="1"/>
  <c r="H25" i="14"/>
  <c r="I25" i="14" s="1"/>
  <c r="H24" i="14"/>
  <c r="I24" i="14" s="1"/>
  <c r="H23" i="14"/>
  <c r="I23" i="14" s="1"/>
  <c r="H22" i="14"/>
  <c r="I22" i="14" s="1"/>
  <c r="H21" i="14"/>
  <c r="I21" i="14" s="1"/>
  <c r="H20" i="14"/>
  <c r="I20" i="14" s="1"/>
  <c r="H19" i="14"/>
  <c r="I19" i="14" s="1"/>
  <c r="H18" i="14"/>
  <c r="I18" i="14" s="1"/>
  <c r="H17" i="14"/>
  <c r="I17" i="14" s="1"/>
  <c r="H16" i="14"/>
  <c r="I16" i="14" s="1"/>
  <c r="H15" i="14"/>
  <c r="I15" i="14" s="1"/>
  <c r="H14" i="14"/>
  <c r="I14" i="14" s="1"/>
  <c r="H13" i="14"/>
  <c r="I13" i="14" s="1"/>
  <c r="H12" i="14"/>
  <c r="I12" i="14" s="1"/>
  <c r="H11" i="14"/>
  <c r="I11" i="14" s="1"/>
  <c r="G48" i="37"/>
  <c r="F48" i="37"/>
  <c r="H44" i="37"/>
  <c r="I44" i="37" s="1"/>
  <c r="H43" i="37"/>
  <c r="I43" i="37" s="1"/>
  <c r="H42" i="37"/>
  <c r="I42" i="37" s="1"/>
  <c r="H41" i="37"/>
  <c r="I41" i="37" s="1"/>
  <c r="H40" i="37"/>
  <c r="I40" i="37" s="1"/>
  <c r="H39" i="37"/>
  <c r="I39" i="37" s="1"/>
  <c r="H38" i="37"/>
  <c r="I38" i="37" s="1"/>
  <c r="H37" i="37"/>
  <c r="I37" i="37" s="1"/>
  <c r="H36" i="37"/>
  <c r="I36" i="37" s="1"/>
  <c r="H35" i="37"/>
  <c r="I35" i="37" s="1"/>
  <c r="H34" i="37"/>
  <c r="I34" i="37" s="1"/>
  <c r="H33" i="37"/>
  <c r="I33" i="37" s="1"/>
  <c r="H32" i="37"/>
  <c r="I32" i="37" s="1"/>
  <c r="H31" i="37"/>
  <c r="I31" i="37" s="1"/>
  <c r="H30" i="37"/>
  <c r="I30" i="37" s="1"/>
  <c r="H29" i="37"/>
  <c r="I29" i="37" s="1"/>
  <c r="H28" i="37"/>
  <c r="I28" i="37" s="1"/>
  <c r="H27" i="37"/>
  <c r="I27" i="37" s="1"/>
  <c r="H26" i="37"/>
  <c r="I26" i="37" s="1"/>
  <c r="H25" i="37"/>
  <c r="I25" i="37" s="1"/>
  <c r="H24" i="37"/>
  <c r="I24" i="37" s="1"/>
  <c r="H23" i="37"/>
  <c r="I23" i="37" s="1"/>
  <c r="H22" i="37"/>
  <c r="I22" i="37" s="1"/>
  <c r="H21" i="37"/>
  <c r="I21" i="37" s="1"/>
  <c r="H20" i="37"/>
  <c r="I20" i="37" s="1"/>
  <c r="H19" i="37"/>
  <c r="I19" i="37" s="1"/>
  <c r="H18" i="37"/>
  <c r="I18" i="37" s="1"/>
  <c r="H17" i="37"/>
  <c r="I17" i="37" s="1"/>
  <c r="H16" i="37"/>
  <c r="I16" i="37" s="1"/>
  <c r="H15" i="37"/>
  <c r="I15" i="37" s="1"/>
  <c r="H14" i="37"/>
  <c r="I14" i="37" s="1"/>
  <c r="H13" i="37"/>
  <c r="I13" i="37" s="1"/>
  <c r="H12" i="37"/>
  <c r="I12" i="37" s="1"/>
  <c r="H11" i="37"/>
  <c r="I11" i="37" s="1"/>
  <c r="G40" i="16"/>
  <c r="F40" i="16"/>
  <c r="H39" i="16"/>
  <c r="I39" i="16" s="1"/>
  <c r="H38" i="16"/>
  <c r="I38" i="16" s="1"/>
  <c r="H37" i="16"/>
  <c r="I37" i="16" s="1"/>
  <c r="H36" i="16"/>
  <c r="I36" i="16" s="1"/>
  <c r="H35" i="16"/>
  <c r="I35" i="16" s="1"/>
  <c r="H34" i="16"/>
  <c r="I34" i="16" s="1"/>
  <c r="H33" i="16"/>
  <c r="I33" i="16" s="1"/>
  <c r="H32" i="16"/>
  <c r="I32" i="16" s="1"/>
  <c r="H31" i="16"/>
  <c r="I31" i="16" s="1"/>
  <c r="H30" i="16"/>
  <c r="I30" i="16" s="1"/>
  <c r="H29" i="16"/>
  <c r="I29" i="16" s="1"/>
  <c r="H28" i="16"/>
  <c r="I28" i="16" s="1"/>
  <c r="H27" i="16"/>
  <c r="I27" i="16" s="1"/>
  <c r="H26" i="16"/>
  <c r="I26" i="16" s="1"/>
  <c r="H25" i="16"/>
  <c r="I25" i="16" s="1"/>
  <c r="H24" i="16"/>
  <c r="I24" i="16" s="1"/>
  <c r="H23" i="16"/>
  <c r="I23" i="16" s="1"/>
  <c r="H22" i="16"/>
  <c r="I22" i="16" s="1"/>
  <c r="H21" i="16"/>
  <c r="I21" i="16" s="1"/>
  <c r="H20" i="16"/>
  <c r="I20" i="16" s="1"/>
  <c r="H19" i="16"/>
  <c r="I19" i="16" s="1"/>
  <c r="H18" i="16"/>
  <c r="I18" i="16" s="1"/>
  <c r="H17" i="16"/>
  <c r="I17" i="16" s="1"/>
  <c r="H16" i="16"/>
  <c r="I16" i="16" s="1"/>
  <c r="H15" i="16"/>
  <c r="I15" i="16" s="1"/>
  <c r="H14" i="16"/>
  <c r="I14" i="16" s="1"/>
  <c r="H13" i="16"/>
  <c r="I13" i="16" s="1"/>
  <c r="H12" i="16"/>
  <c r="I12" i="16" s="1"/>
  <c r="H11" i="16"/>
  <c r="I11" i="16" s="1"/>
  <c r="G41" i="15"/>
  <c r="F41" i="15"/>
  <c r="H40" i="15"/>
  <c r="I40" i="15" s="1"/>
  <c r="H39" i="15"/>
  <c r="I39" i="15" s="1"/>
  <c r="H38" i="15"/>
  <c r="I38" i="15" s="1"/>
  <c r="H37" i="15"/>
  <c r="I37" i="15" s="1"/>
  <c r="I36" i="15"/>
  <c r="H36" i="15"/>
  <c r="H35" i="15"/>
  <c r="I35" i="15" s="1"/>
  <c r="H34" i="15"/>
  <c r="I34" i="15" s="1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3" i="15"/>
  <c r="I23" i="15" s="1"/>
  <c r="H22" i="15"/>
  <c r="I22" i="15" s="1"/>
  <c r="H21" i="15"/>
  <c r="I21" i="15" s="1"/>
  <c r="H20" i="15"/>
  <c r="I20" i="15" s="1"/>
  <c r="H19" i="15"/>
  <c r="I19" i="15" s="1"/>
  <c r="H18" i="15"/>
  <c r="I18" i="15" s="1"/>
  <c r="H17" i="15"/>
  <c r="I17" i="15" s="1"/>
  <c r="H16" i="15"/>
  <c r="I16" i="15" s="1"/>
  <c r="H15" i="15"/>
  <c r="I15" i="15" s="1"/>
  <c r="H14" i="15"/>
  <c r="I14" i="15" s="1"/>
  <c r="H13" i="15"/>
  <c r="I13" i="15" s="1"/>
  <c r="I12" i="15"/>
  <c r="H12" i="15"/>
  <c r="H11" i="15"/>
  <c r="I11" i="15" s="1"/>
  <c r="H44" i="53"/>
  <c r="I44" i="53" s="1"/>
  <c r="H43" i="53"/>
  <c r="I43" i="53" s="1"/>
  <c r="H42" i="53"/>
  <c r="I42" i="53" s="1"/>
  <c r="H41" i="53"/>
  <c r="I41" i="53" s="1"/>
  <c r="H40" i="53"/>
  <c r="I40" i="53" s="1"/>
  <c r="H39" i="53"/>
  <c r="I39" i="53" s="1"/>
  <c r="H38" i="53"/>
  <c r="I38" i="53" s="1"/>
  <c r="H37" i="53"/>
  <c r="I37" i="53" s="1"/>
  <c r="H36" i="53"/>
  <c r="I36" i="53" s="1"/>
  <c r="H35" i="53"/>
  <c r="I35" i="53" s="1"/>
  <c r="H34" i="53"/>
  <c r="I34" i="53" s="1"/>
  <c r="H33" i="53"/>
  <c r="I33" i="53" s="1"/>
  <c r="H32" i="53"/>
  <c r="I32" i="53" s="1"/>
  <c r="H31" i="53"/>
  <c r="I31" i="53" s="1"/>
  <c r="H30" i="53"/>
  <c r="I30" i="53" s="1"/>
  <c r="H29" i="53"/>
  <c r="I29" i="53" s="1"/>
  <c r="H28" i="53"/>
  <c r="I28" i="53" s="1"/>
  <c r="H27" i="53"/>
  <c r="I27" i="53" s="1"/>
  <c r="H26" i="53"/>
  <c r="I26" i="53" s="1"/>
  <c r="H25" i="53"/>
  <c r="I25" i="53" s="1"/>
  <c r="H24" i="53"/>
  <c r="I24" i="53" s="1"/>
  <c r="I23" i="53"/>
  <c r="H23" i="53"/>
  <c r="H22" i="53"/>
  <c r="I22" i="53" s="1"/>
  <c r="H21" i="53"/>
  <c r="I21" i="53" s="1"/>
  <c r="H20" i="53"/>
  <c r="I20" i="53" s="1"/>
  <c r="H19" i="53"/>
  <c r="I19" i="53" s="1"/>
  <c r="H18" i="53"/>
  <c r="I18" i="53" s="1"/>
  <c r="H17" i="53"/>
  <c r="I17" i="53" s="1"/>
  <c r="H16" i="53"/>
  <c r="I16" i="53" s="1"/>
  <c r="H15" i="53"/>
  <c r="I15" i="53" s="1"/>
  <c r="H14" i="53"/>
  <c r="I14" i="53" s="1"/>
  <c r="H13" i="53"/>
  <c r="I13" i="53" s="1"/>
  <c r="H12" i="53"/>
  <c r="I12" i="53" s="1"/>
  <c r="H11" i="53"/>
  <c r="I11" i="53" s="1"/>
  <c r="G45" i="28"/>
  <c r="F45" i="28"/>
  <c r="H44" i="28"/>
  <c r="I44" i="28" s="1"/>
  <c r="I43" i="28"/>
  <c r="H43" i="28"/>
  <c r="H42" i="28"/>
  <c r="I42" i="28" s="1"/>
  <c r="I41" i="28"/>
  <c r="H41" i="28"/>
  <c r="H40" i="28"/>
  <c r="I40" i="28" s="1"/>
  <c r="I39" i="28"/>
  <c r="H39" i="28"/>
  <c r="H38" i="28"/>
  <c r="I38" i="28" s="1"/>
  <c r="I37" i="28"/>
  <c r="H37" i="28"/>
  <c r="H36" i="28"/>
  <c r="I36" i="28" s="1"/>
  <c r="I35" i="28"/>
  <c r="H35" i="28"/>
  <c r="H34" i="28"/>
  <c r="I34" i="28" s="1"/>
  <c r="I33" i="28"/>
  <c r="H33" i="28"/>
  <c r="H32" i="28"/>
  <c r="I32" i="28" s="1"/>
  <c r="I31" i="28"/>
  <c r="H31" i="28"/>
  <c r="H30" i="28"/>
  <c r="I30" i="28" s="1"/>
  <c r="H29" i="28"/>
  <c r="I29" i="28" s="1"/>
  <c r="H28" i="28"/>
  <c r="I28" i="28" s="1"/>
  <c r="I27" i="28"/>
  <c r="H27" i="28"/>
  <c r="H26" i="28"/>
  <c r="I26" i="28" s="1"/>
  <c r="I25" i="28"/>
  <c r="H25" i="28"/>
  <c r="H24" i="28"/>
  <c r="I24" i="28" s="1"/>
  <c r="I23" i="28"/>
  <c r="H23" i="28"/>
  <c r="H22" i="28"/>
  <c r="I22" i="28" s="1"/>
  <c r="I21" i="28"/>
  <c r="H21" i="28"/>
  <c r="H20" i="28"/>
  <c r="I20" i="28" s="1"/>
  <c r="I19" i="28"/>
  <c r="H19" i="28"/>
  <c r="H18" i="28"/>
  <c r="I18" i="28" s="1"/>
  <c r="H17" i="28"/>
  <c r="I17" i="28" s="1"/>
  <c r="H16" i="28"/>
  <c r="I16" i="28" s="1"/>
  <c r="I15" i="28"/>
  <c r="H15" i="28"/>
  <c r="H14" i="28"/>
  <c r="I14" i="28" s="1"/>
  <c r="H13" i="28"/>
  <c r="I13" i="28" s="1"/>
  <c r="H12" i="28"/>
  <c r="I12" i="28" s="1"/>
  <c r="I11" i="28"/>
  <c r="H11" i="28"/>
  <c r="G49" i="26"/>
  <c r="F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H31" i="26"/>
  <c r="I31" i="26" s="1"/>
  <c r="H30" i="26"/>
  <c r="I30" i="26" s="1"/>
  <c r="H29" i="26"/>
  <c r="I29" i="26" s="1"/>
  <c r="I28" i="26"/>
  <c r="H28" i="26"/>
  <c r="H27" i="26"/>
  <c r="I27" i="26" s="1"/>
  <c r="I26" i="26"/>
  <c r="H26" i="26"/>
  <c r="H25" i="26"/>
  <c r="I25" i="26" s="1"/>
  <c r="H24" i="26"/>
  <c r="I24" i="26" s="1"/>
  <c r="I23" i="26"/>
  <c r="H23" i="26"/>
  <c r="H22" i="26"/>
  <c r="I22" i="26" s="1"/>
  <c r="I21" i="26"/>
  <c r="H21" i="26"/>
  <c r="H20" i="26"/>
  <c r="I20" i="26" s="1"/>
  <c r="H19" i="26"/>
  <c r="I19" i="26" s="1"/>
  <c r="H18" i="26"/>
  <c r="I18" i="26" s="1"/>
  <c r="H17" i="26"/>
  <c r="I17" i="26" s="1"/>
  <c r="H16" i="26"/>
  <c r="I16" i="26" s="1"/>
  <c r="H15" i="26"/>
  <c r="I15" i="26" s="1"/>
  <c r="H14" i="26"/>
  <c r="I14" i="26" s="1"/>
  <c r="H13" i="26"/>
  <c r="I13" i="26" s="1"/>
  <c r="I12" i="26"/>
  <c r="H12" i="26"/>
  <c r="I11" i="26"/>
  <c r="H11" i="26"/>
  <c r="F49" i="27"/>
  <c r="H48" i="27"/>
  <c r="I48" i="27" s="1"/>
  <c r="H47" i="27"/>
  <c r="I47" i="27" s="1"/>
  <c r="H46" i="27"/>
  <c r="I46" i="27" s="1"/>
  <c r="H45" i="27"/>
  <c r="I45" i="27" s="1"/>
  <c r="H44" i="27"/>
  <c r="I44" i="27" s="1"/>
  <c r="H43" i="27"/>
  <c r="I43" i="27" s="1"/>
  <c r="H42" i="27"/>
  <c r="I42" i="27" s="1"/>
  <c r="H41" i="27"/>
  <c r="I41" i="27" s="1"/>
  <c r="H40" i="27"/>
  <c r="I40" i="27" s="1"/>
  <c r="H39" i="27"/>
  <c r="I39" i="27" s="1"/>
  <c r="H38" i="27"/>
  <c r="I38" i="27" s="1"/>
  <c r="H37" i="27"/>
  <c r="I37" i="27" s="1"/>
  <c r="H36" i="27"/>
  <c r="I36" i="27" s="1"/>
  <c r="H35" i="27"/>
  <c r="I35" i="27" s="1"/>
  <c r="H34" i="27"/>
  <c r="I34" i="27" s="1"/>
  <c r="H33" i="27"/>
  <c r="I33" i="27" s="1"/>
  <c r="H32" i="27"/>
  <c r="I32" i="27" s="1"/>
  <c r="H31" i="27"/>
  <c r="I31" i="27" s="1"/>
  <c r="H30" i="27"/>
  <c r="I30" i="27" s="1"/>
  <c r="H29" i="27"/>
  <c r="I29" i="27" s="1"/>
  <c r="H28" i="27"/>
  <c r="I28" i="27" s="1"/>
  <c r="H27" i="27"/>
  <c r="I27" i="27" s="1"/>
  <c r="H26" i="27"/>
  <c r="I26" i="27" s="1"/>
  <c r="H25" i="27"/>
  <c r="I25" i="27" s="1"/>
  <c r="H24" i="27"/>
  <c r="I24" i="27" s="1"/>
  <c r="H23" i="27"/>
  <c r="I23" i="27" s="1"/>
  <c r="H22" i="27"/>
  <c r="I22" i="27" s="1"/>
  <c r="H21" i="27"/>
  <c r="I21" i="27" s="1"/>
  <c r="H20" i="27"/>
  <c r="I20" i="27" s="1"/>
  <c r="H19" i="27"/>
  <c r="I19" i="27" s="1"/>
  <c r="H16" i="27"/>
  <c r="I16" i="27" s="1"/>
  <c r="H15" i="27"/>
  <c r="I15" i="27" s="1"/>
  <c r="H12" i="27"/>
  <c r="I12" i="27" s="1"/>
  <c r="H11" i="27"/>
  <c r="I11" i="27" s="1"/>
  <c r="H46" i="34"/>
  <c r="I46" i="34" s="1"/>
  <c r="H45" i="34"/>
  <c r="I45" i="34" s="1"/>
  <c r="H44" i="34"/>
  <c r="I44" i="34" s="1"/>
  <c r="H43" i="34"/>
  <c r="I43" i="34" s="1"/>
  <c r="H42" i="34"/>
  <c r="I42" i="34" s="1"/>
  <c r="H41" i="34"/>
  <c r="I41" i="34" s="1"/>
  <c r="H40" i="34"/>
  <c r="I40" i="34" s="1"/>
  <c r="H39" i="34"/>
  <c r="I39" i="34" s="1"/>
  <c r="H38" i="34"/>
  <c r="I38" i="34" s="1"/>
  <c r="H37" i="34"/>
  <c r="I37" i="34" s="1"/>
  <c r="H36" i="34"/>
  <c r="I36" i="34" s="1"/>
  <c r="F47" i="34"/>
  <c r="I35" i="34"/>
  <c r="H35" i="34"/>
  <c r="I34" i="34"/>
  <c r="H34" i="34"/>
  <c r="I33" i="34"/>
  <c r="H33" i="34"/>
  <c r="I32" i="34"/>
  <c r="H32" i="34"/>
  <c r="I31" i="34"/>
  <c r="H31" i="34"/>
  <c r="I30" i="34"/>
  <c r="H30" i="34"/>
  <c r="I29" i="34"/>
  <c r="H29" i="34"/>
  <c r="I28" i="34"/>
  <c r="H28" i="34"/>
  <c r="I27" i="34"/>
  <c r="H27" i="34"/>
  <c r="I26" i="34"/>
  <c r="H26" i="34"/>
  <c r="I25" i="34"/>
  <c r="H25" i="34"/>
  <c r="H24" i="34"/>
  <c r="I24" i="34" s="1"/>
  <c r="I23" i="34"/>
  <c r="H23" i="34"/>
  <c r="H22" i="34"/>
  <c r="I22" i="34" s="1"/>
  <c r="H21" i="34"/>
  <c r="I21" i="34" s="1"/>
  <c r="H20" i="34"/>
  <c r="I20" i="34" s="1"/>
  <c r="I19" i="34"/>
  <c r="H19" i="34"/>
  <c r="H18" i="34"/>
  <c r="I18" i="34" s="1"/>
  <c r="I17" i="34"/>
  <c r="H17" i="34"/>
  <c r="H16" i="34"/>
  <c r="I16" i="34" s="1"/>
  <c r="I15" i="34"/>
  <c r="H15" i="34"/>
  <c r="H14" i="34"/>
  <c r="I14" i="34" s="1"/>
  <c r="I13" i="34"/>
  <c r="H13" i="34"/>
  <c r="I12" i="34"/>
  <c r="H12" i="34"/>
  <c r="I11" i="34"/>
  <c r="H11" i="34"/>
  <c r="F35" i="52"/>
  <c r="H34" i="52"/>
  <c r="I34" i="52" s="1"/>
  <c r="H33" i="52"/>
  <c r="I33" i="52" s="1"/>
  <c r="H32" i="52"/>
  <c r="I32" i="52" s="1"/>
  <c r="H31" i="52"/>
  <c r="I31" i="52" s="1"/>
  <c r="H30" i="52"/>
  <c r="I30" i="52" s="1"/>
  <c r="H29" i="52"/>
  <c r="I29" i="52" s="1"/>
  <c r="H28" i="52"/>
  <c r="I28" i="52" s="1"/>
  <c r="H27" i="52"/>
  <c r="I27" i="52" s="1"/>
  <c r="H26" i="52"/>
  <c r="I26" i="52" s="1"/>
  <c r="H25" i="52"/>
  <c r="I25" i="52" s="1"/>
  <c r="H24" i="52"/>
  <c r="I24" i="52" s="1"/>
  <c r="H23" i="52"/>
  <c r="I23" i="52" s="1"/>
  <c r="H22" i="52"/>
  <c r="I22" i="52" s="1"/>
  <c r="H21" i="52"/>
  <c r="I21" i="52" s="1"/>
  <c r="H20" i="52"/>
  <c r="I20" i="52" s="1"/>
  <c r="H18" i="52"/>
  <c r="I18" i="52" s="1"/>
  <c r="H15" i="52"/>
  <c r="I15" i="52" s="1"/>
  <c r="H14" i="52"/>
  <c r="I14" i="52" s="1"/>
  <c r="H13" i="52"/>
  <c r="I13" i="52" s="1"/>
  <c r="H12" i="52"/>
  <c r="I12" i="52" s="1"/>
  <c r="H11" i="52"/>
  <c r="I11" i="52" s="1"/>
  <c r="F47" i="24"/>
  <c r="H45" i="24"/>
  <c r="I45" i="24" s="1"/>
  <c r="H44" i="24"/>
  <c r="I44" i="24" s="1"/>
  <c r="H43" i="24"/>
  <c r="I43" i="24" s="1"/>
  <c r="H42" i="24"/>
  <c r="I42" i="24" s="1"/>
  <c r="H41" i="24"/>
  <c r="I41" i="24" s="1"/>
  <c r="H40" i="24"/>
  <c r="I40" i="24" s="1"/>
  <c r="H39" i="24"/>
  <c r="I39" i="24" s="1"/>
  <c r="H38" i="24"/>
  <c r="I38" i="24" s="1"/>
  <c r="H37" i="24"/>
  <c r="I37" i="24" s="1"/>
  <c r="H36" i="24"/>
  <c r="I36" i="24" s="1"/>
  <c r="H35" i="24"/>
  <c r="I35" i="24" s="1"/>
  <c r="H34" i="24"/>
  <c r="I34" i="24" s="1"/>
  <c r="H33" i="24"/>
  <c r="I33" i="24" s="1"/>
  <c r="H32" i="24"/>
  <c r="I32" i="24" s="1"/>
  <c r="H31" i="24"/>
  <c r="I31" i="24" s="1"/>
  <c r="H30" i="24"/>
  <c r="I30" i="24" s="1"/>
  <c r="H29" i="24"/>
  <c r="I29" i="24" s="1"/>
  <c r="H28" i="24"/>
  <c r="I28" i="24" s="1"/>
  <c r="H27" i="24"/>
  <c r="I27" i="24" s="1"/>
  <c r="H26" i="24"/>
  <c r="I26" i="24" s="1"/>
  <c r="H25" i="24"/>
  <c r="I25" i="24" s="1"/>
  <c r="H24" i="24"/>
  <c r="I24" i="24" s="1"/>
  <c r="H23" i="24"/>
  <c r="I23" i="24" s="1"/>
  <c r="I22" i="24"/>
  <c r="H22" i="24"/>
  <c r="H21" i="24"/>
  <c r="I21" i="24" s="1"/>
  <c r="H20" i="24"/>
  <c r="I20" i="24" s="1"/>
  <c r="H19" i="24"/>
  <c r="I19" i="24" s="1"/>
  <c r="H17" i="24"/>
  <c r="I17" i="24" s="1"/>
  <c r="H16" i="24"/>
  <c r="I16" i="24" s="1"/>
  <c r="H15" i="24"/>
  <c r="I15" i="24" s="1"/>
  <c r="I13" i="24"/>
  <c r="H13" i="24"/>
  <c r="I12" i="24"/>
  <c r="H12" i="24"/>
  <c r="I11" i="24"/>
  <c r="H11" i="24"/>
  <c r="G44" i="46"/>
  <c r="F44" i="46"/>
  <c r="H43" i="46"/>
  <c r="I43" i="46" s="1"/>
  <c r="H42" i="46"/>
  <c r="I42" i="46" s="1"/>
  <c r="H41" i="46"/>
  <c r="I41" i="46" s="1"/>
  <c r="H40" i="46"/>
  <c r="I40" i="46" s="1"/>
  <c r="H39" i="46"/>
  <c r="I39" i="46" s="1"/>
  <c r="H38" i="46"/>
  <c r="I38" i="46" s="1"/>
  <c r="H37" i="46"/>
  <c r="I37" i="46" s="1"/>
  <c r="H36" i="46"/>
  <c r="I36" i="46" s="1"/>
  <c r="H35" i="46"/>
  <c r="I35" i="46" s="1"/>
  <c r="H34" i="46"/>
  <c r="I34" i="46" s="1"/>
  <c r="H33" i="46"/>
  <c r="I33" i="46" s="1"/>
  <c r="H32" i="46"/>
  <c r="I32" i="46" s="1"/>
  <c r="H31" i="46"/>
  <c r="I31" i="46" s="1"/>
  <c r="H30" i="46"/>
  <c r="I30" i="46" s="1"/>
  <c r="H29" i="46"/>
  <c r="I29" i="46" s="1"/>
  <c r="H28" i="46"/>
  <c r="I28" i="46" s="1"/>
  <c r="H27" i="46"/>
  <c r="I27" i="46" s="1"/>
  <c r="H26" i="46"/>
  <c r="I26" i="46" s="1"/>
  <c r="H25" i="46"/>
  <c r="I25" i="46" s="1"/>
  <c r="H24" i="46"/>
  <c r="I24" i="46" s="1"/>
  <c r="H23" i="46"/>
  <c r="I23" i="46" s="1"/>
  <c r="H22" i="46"/>
  <c r="I22" i="46" s="1"/>
  <c r="H21" i="46"/>
  <c r="I21" i="46" s="1"/>
  <c r="H20" i="46"/>
  <c r="I20" i="46" s="1"/>
  <c r="H19" i="46"/>
  <c r="I19" i="46" s="1"/>
  <c r="H17" i="46"/>
  <c r="I17" i="46" s="1"/>
  <c r="H16" i="46"/>
  <c r="I16" i="46" s="1"/>
  <c r="H15" i="46"/>
  <c r="I15" i="46" s="1"/>
  <c r="H13" i="46"/>
  <c r="I13" i="46" s="1"/>
  <c r="H12" i="46"/>
  <c r="I12" i="46" s="1"/>
  <c r="H11" i="46"/>
  <c r="I11" i="46" s="1"/>
  <c r="H52" i="51"/>
  <c r="I52" i="51" s="1"/>
  <c r="H51" i="51"/>
  <c r="I51" i="51" s="1"/>
  <c r="H50" i="51"/>
  <c r="I50" i="51" s="1"/>
  <c r="F53" i="51"/>
  <c r="H49" i="51"/>
  <c r="I49" i="51" s="1"/>
  <c r="I48" i="51"/>
  <c r="H48" i="51"/>
  <c r="H46" i="51"/>
  <c r="I46" i="51" s="1"/>
  <c r="H45" i="51"/>
  <c r="I45" i="51" s="1"/>
  <c r="H44" i="51"/>
  <c r="I44" i="51" s="1"/>
  <c r="H43" i="51"/>
  <c r="I43" i="51" s="1"/>
  <c r="H42" i="51"/>
  <c r="I42" i="51" s="1"/>
  <c r="H41" i="51"/>
  <c r="I41" i="51" s="1"/>
  <c r="I40" i="51"/>
  <c r="H40" i="51"/>
  <c r="H39" i="51"/>
  <c r="I39" i="51" s="1"/>
  <c r="H38" i="51"/>
  <c r="I38" i="51" s="1"/>
  <c r="H37" i="51"/>
  <c r="I37" i="51" s="1"/>
  <c r="H36" i="51"/>
  <c r="I36" i="51" s="1"/>
  <c r="H35" i="51"/>
  <c r="I35" i="51" s="1"/>
  <c r="H34" i="51"/>
  <c r="I34" i="51" s="1"/>
  <c r="H33" i="51"/>
  <c r="I33" i="51" s="1"/>
  <c r="I32" i="51"/>
  <c r="H32" i="51"/>
  <c r="H31" i="51"/>
  <c r="I31" i="51" s="1"/>
  <c r="H30" i="51"/>
  <c r="I30" i="51" s="1"/>
  <c r="H29" i="51"/>
  <c r="I29" i="51" s="1"/>
  <c r="I28" i="51"/>
  <c r="H28" i="51"/>
  <c r="H27" i="51"/>
  <c r="I27" i="51" s="1"/>
  <c r="H26" i="51"/>
  <c r="I26" i="51" s="1"/>
  <c r="H25" i="51"/>
  <c r="I25" i="51" s="1"/>
  <c r="H24" i="51"/>
  <c r="I24" i="51" s="1"/>
  <c r="H23" i="51"/>
  <c r="I23" i="51" s="1"/>
  <c r="H22" i="51"/>
  <c r="I22" i="51" s="1"/>
  <c r="H21" i="51"/>
  <c r="I21" i="51" s="1"/>
  <c r="I20" i="51"/>
  <c r="H20" i="51"/>
  <c r="H18" i="51"/>
  <c r="I18" i="51" s="1"/>
  <c r="H17" i="51"/>
  <c r="I17" i="51" s="1"/>
  <c r="H16" i="51"/>
  <c r="I16" i="51" s="1"/>
  <c r="H13" i="51"/>
  <c r="I13" i="51" s="1"/>
  <c r="I12" i="51"/>
  <c r="H12" i="51"/>
  <c r="H11" i="51"/>
  <c r="I11" i="51" s="1"/>
  <c r="H49" i="50"/>
  <c r="I49" i="50" s="1"/>
  <c r="H48" i="50"/>
  <c r="I48" i="50" s="1"/>
  <c r="H47" i="50"/>
  <c r="I47" i="50" s="1"/>
  <c r="H46" i="50"/>
  <c r="I46" i="50" s="1"/>
  <c r="H45" i="50"/>
  <c r="I45" i="50" s="1"/>
  <c r="H44" i="50"/>
  <c r="I44" i="50" s="1"/>
  <c r="H43" i="50"/>
  <c r="I43" i="50" s="1"/>
  <c r="H42" i="50"/>
  <c r="I42" i="50" s="1"/>
  <c r="H41" i="50"/>
  <c r="I41" i="50" s="1"/>
  <c r="H40" i="50"/>
  <c r="I40" i="50" s="1"/>
  <c r="H39" i="50"/>
  <c r="I39" i="50" s="1"/>
  <c r="H38" i="50"/>
  <c r="I38" i="50" s="1"/>
  <c r="H37" i="50"/>
  <c r="I37" i="50" s="1"/>
  <c r="H36" i="50"/>
  <c r="I36" i="50" s="1"/>
  <c r="H35" i="50"/>
  <c r="I35" i="50" s="1"/>
  <c r="H34" i="50"/>
  <c r="I34" i="50" s="1"/>
  <c r="H33" i="50"/>
  <c r="I33" i="50" s="1"/>
  <c r="H32" i="50"/>
  <c r="I32" i="50" s="1"/>
  <c r="H31" i="50"/>
  <c r="I31" i="50" s="1"/>
  <c r="H30" i="50"/>
  <c r="I30" i="50" s="1"/>
  <c r="H29" i="50"/>
  <c r="I29" i="50" s="1"/>
  <c r="H28" i="50"/>
  <c r="I28" i="50" s="1"/>
  <c r="H27" i="50"/>
  <c r="I27" i="50" s="1"/>
  <c r="H26" i="50"/>
  <c r="I26" i="50" s="1"/>
  <c r="H25" i="50"/>
  <c r="I25" i="50" s="1"/>
  <c r="H24" i="50"/>
  <c r="I24" i="50" s="1"/>
  <c r="H21" i="50"/>
  <c r="I21" i="50" s="1"/>
  <c r="H20" i="50"/>
  <c r="I20" i="50" s="1"/>
  <c r="H19" i="50"/>
  <c r="I19" i="50" s="1"/>
  <c r="H18" i="50"/>
  <c r="I18" i="50" s="1"/>
  <c r="H17" i="50"/>
  <c r="I17" i="50" s="1"/>
  <c r="H15" i="50"/>
  <c r="I15" i="50" s="1"/>
  <c r="H14" i="50"/>
  <c r="I14" i="50" s="1"/>
  <c r="H13" i="50"/>
  <c r="I13" i="50" s="1"/>
  <c r="H12" i="50"/>
  <c r="I12" i="50" s="1"/>
  <c r="H11" i="50"/>
  <c r="I11" i="50" s="1"/>
  <c r="F46" i="49"/>
  <c r="H45" i="49"/>
  <c r="I45" i="49" s="1"/>
  <c r="H44" i="49"/>
  <c r="I44" i="49" s="1"/>
  <c r="H43" i="49"/>
  <c r="I43" i="49" s="1"/>
  <c r="H42" i="49"/>
  <c r="I42" i="49" s="1"/>
  <c r="H41" i="49"/>
  <c r="I41" i="49" s="1"/>
  <c r="H40" i="49"/>
  <c r="I40" i="49" s="1"/>
  <c r="I39" i="49"/>
  <c r="H39" i="49"/>
  <c r="H38" i="49"/>
  <c r="I38" i="49" s="1"/>
  <c r="H37" i="49"/>
  <c r="I37" i="49" s="1"/>
  <c r="H36" i="49"/>
  <c r="I36" i="49" s="1"/>
  <c r="H35" i="49"/>
  <c r="I35" i="49" s="1"/>
  <c r="H34" i="49"/>
  <c r="I34" i="49" s="1"/>
  <c r="H33" i="49"/>
  <c r="I33" i="49" s="1"/>
  <c r="H32" i="49"/>
  <c r="I32" i="49" s="1"/>
  <c r="I31" i="49"/>
  <c r="H31" i="49"/>
  <c r="H30" i="49"/>
  <c r="I30" i="49" s="1"/>
  <c r="H29" i="49"/>
  <c r="I29" i="49" s="1"/>
  <c r="H28" i="49"/>
  <c r="I28" i="49" s="1"/>
  <c r="H27" i="49"/>
  <c r="I27" i="49" s="1"/>
  <c r="H26" i="49"/>
  <c r="I26" i="49" s="1"/>
  <c r="H25" i="49"/>
  <c r="I25" i="49" s="1"/>
  <c r="H24" i="49"/>
  <c r="I24" i="49" s="1"/>
  <c r="H23" i="49"/>
  <c r="I23" i="49" s="1"/>
  <c r="H22" i="49"/>
  <c r="I22" i="49" s="1"/>
  <c r="H21" i="49"/>
  <c r="I21" i="49" s="1"/>
  <c r="I20" i="49"/>
  <c r="H20" i="49"/>
  <c r="H18" i="49"/>
  <c r="I18" i="49" s="1"/>
  <c r="H17" i="49"/>
  <c r="I17" i="49" s="1"/>
  <c r="H14" i="49"/>
  <c r="I14" i="49" s="1"/>
  <c r="H13" i="49"/>
  <c r="I13" i="49" s="1"/>
  <c r="H12" i="49"/>
  <c r="I12" i="49" s="1"/>
  <c r="H11" i="49"/>
  <c r="I11" i="49" s="1"/>
  <c r="F46" i="30"/>
  <c r="H45" i="30"/>
  <c r="I45" i="30" s="1"/>
  <c r="H44" i="30"/>
  <c r="I44" i="30" s="1"/>
  <c r="H43" i="30"/>
  <c r="I43" i="30" s="1"/>
  <c r="H42" i="30"/>
  <c r="I42" i="30" s="1"/>
  <c r="H41" i="30"/>
  <c r="I41" i="30" s="1"/>
  <c r="H40" i="30"/>
  <c r="I40" i="30" s="1"/>
  <c r="H39" i="30"/>
  <c r="I39" i="30" s="1"/>
  <c r="H38" i="30"/>
  <c r="I38" i="30" s="1"/>
  <c r="H37" i="30"/>
  <c r="I37" i="30" s="1"/>
  <c r="H36" i="30"/>
  <c r="I36" i="30" s="1"/>
  <c r="H35" i="30"/>
  <c r="I35" i="30" s="1"/>
  <c r="H34" i="30"/>
  <c r="I34" i="30" s="1"/>
  <c r="H33" i="30"/>
  <c r="I33" i="30" s="1"/>
  <c r="H32" i="30"/>
  <c r="I32" i="30" s="1"/>
  <c r="H31" i="30"/>
  <c r="I31" i="30" s="1"/>
  <c r="H30" i="30"/>
  <c r="I30" i="30" s="1"/>
  <c r="H29" i="30"/>
  <c r="I29" i="30" s="1"/>
  <c r="H28" i="30"/>
  <c r="I28" i="30" s="1"/>
  <c r="H27" i="30"/>
  <c r="I27" i="30" s="1"/>
  <c r="H26" i="30"/>
  <c r="I26" i="30" s="1"/>
  <c r="H25" i="30"/>
  <c r="I25" i="30" s="1"/>
  <c r="H24" i="30"/>
  <c r="I24" i="30" s="1"/>
  <c r="H23" i="30"/>
  <c r="I23" i="30" s="1"/>
  <c r="H22" i="30"/>
  <c r="I22" i="30" s="1"/>
  <c r="H21" i="30"/>
  <c r="I21" i="30" s="1"/>
  <c r="H19" i="30"/>
  <c r="I19" i="30" s="1"/>
  <c r="H18" i="30"/>
  <c r="I18" i="30" s="1"/>
  <c r="H17" i="30"/>
  <c r="I17" i="30" s="1"/>
  <c r="H15" i="30"/>
  <c r="I15" i="30" s="1"/>
  <c r="H14" i="30"/>
  <c r="I14" i="30" s="1"/>
  <c r="H13" i="30"/>
  <c r="I13" i="30" s="1"/>
  <c r="H12" i="30"/>
  <c r="I12" i="30" s="1"/>
  <c r="F50" i="44"/>
  <c r="H49" i="44"/>
  <c r="I49" i="44" s="1"/>
  <c r="H48" i="44"/>
  <c r="I48" i="44" s="1"/>
  <c r="H47" i="44"/>
  <c r="I47" i="44" s="1"/>
  <c r="I46" i="44"/>
  <c r="H46" i="44"/>
  <c r="I45" i="44"/>
  <c r="H45" i="44"/>
  <c r="I44" i="44"/>
  <c r="H44" i="44"/>
  <c r="I43" i="44"/>
  <c r="H43" i="44"/>
  <c r="I42" i="44"/>
  <c r="H42" i="44"/>
  <c r="I41" i="44"/>
  <c r="H41" i="44"/>
  <c r="I40" i="44"/>
  <c r="H40" i="44"/>
  <c r="I39" i="44"/>
  <c r="H39" i="44"/>
  <c r="I38" i="44"/>
  <c r="H38" i="44"/>
  <c r="I37" i="44"/>
  <c r="H37" i="44"/>
  <c r="I36" i="44"/>
  <c r="H36" i="44"/>
  <c r="I35" i="44"/>
  <c r="H35" i="44"/>
  <c r="I34" i="44"/>
  <c r="H34" i="44"/>
  <c r="I33" i="44"/>
  <c r="H33" i="44"/>
  <c r="I32" i="44"/>
  <c r="H32" i="44"/>
  <c r="H31" i="44"/>
  <c r="I31" i="44" s="1"/>
  <c r="H30" i="44"/>
  <c r="I30" i="44" s="1"/>
  <c r="H29" i="44"/>
  <c r="I29" i="44" s="1"/>
  <c r="H28" i="44"/>
  <c r="I28" i="44" s="1"/>
  <c r="H27" i="44"/>
  <c r="I27" i="44" s="1"/>
  <c r="H26" i="44"/>
  <c r="I26" i="44" s="1"/>
  <c r="H25" i="44"/>
  <c r="I25" i="44" s="1"/>
  <c r="H24" i="44"/>
  <c r="I24" i="44" s="1"/>
  <c r="H23" i="44"/>
  <c r="I23" i="44" s="1"/>
  <c r="H22" i="44"/>
  <c r="I22" i="44" s="1"/>
  <c r="H21" i="44"/>
  <c r="I21" i="44" s="1"/>
  <c r="H20" i="44"/>
  <c r="I20" i="44" s="1"/>
  <c r="H18" i="44"/>
  <c r="I18" i="44" s="1"/>
  <c r="H17" i="44"/>
  <c r="I17" i="44" s="1"/>
  <c r="H16" i="44"/>
  <c r="I16" i="44" s="1"/>
  <c r="H14" i="44"/>
  <c r="I14" i="44" s="1"/>
  <c r="H13" i="44"/>
  <c r="I13" i="44" s="1"/>
  <c r="I12" i="44"/>
  <c r="H12" i="44"/>
  <c r="I11" i="44"/>
  <c r="H11" i="44"/>
  <c r="G48" i="45"/>
  <c r="F48" i="45"/>
  <c r="H47" i="45"/>
  <c r="I47" i="45" s="1"/>
  <c r="H46" i="45"/>
  <c r="I46" i="45" s="1"/>
  <c r="I45" i="45"/>
  <c r="H45" i="45"/>
  <c r="H44" i="45"/>
  <c r="I44" i="45" s="1"/>
  <c r="I43" i="45"/>
  <c r="H43" i="45"/>
  <c r="H42" i="45"/>
  <c r="I42" i="45" s="1"/>
  <c r="I41" i="45"/>
  <c r="H41" i="45"/>
  <c r="H40" i="45"/>
  <c r="I40" i="45" s="1"/>
  <c r="I39" i="45"/>
  <c r="H39" i="45"/>
  <c r="H38" i="45"/>
  <c r="I38" i="45" s="1"/>
  <c r="I37" i="45"/>
  <c r="H37" i="45"/>
  <c r="H36" i="45"/>
  <c r="I36" i="45" s="1"/>
  <c r="I35" i="45"/>
  <c r="H35" i="45"/>
  <c r="H34" i="45"/>
  <c r="I34" i="45" s="1"/>
  <c r="I33" i="45"/>
  <c r="H33" i="45"/>
  <c r="H32" i="45"/>
  <c r="I32" i="45" s="1"/>
  <c r="H31" i="45"/>
  <c r="I31" i="45" s="1"/>
  <c r="H30" i="45"/>
  <c r="I30" i="45" s="1"/>
  <c r="H29" i="45"/>
  <c r="I29" i="45" s="1"/>
  <c r="H28" i="45"/>
  <c r="I28" i="45" s="1"/>
  <c r="I27" i="45"/>
  <c r="H27" i="45"/>
  <c r="H26" i="45"/>
  <c r="I26" i="45" s="1"/>
  <c r="H25" i="45"/>
  <c r="I25" i="45" s="1"/>
  <c r="H24" i="45"/>
  <c r="I24" i="45" s="1"/>
  <c r="H23" i="45"/>
  <c r="I23" i="45" s="1"/>
  <c r="H22" i="45"/>
  <c r="I22" i="45" s="1"/>
  <c r="H21" i="45"/>
  <c r="I21" i="45" s="1"/>
  <c r="H20" i="45"/>
  <c r="I20" i="45" s="1"/>
  <c r="H18" i="45"/>
  <c r="I18" i="45" s="1"/>
  <c r="H17" i="45"/>
  <c r="I17" i="45" s="1"/>
  <c r="H16" i="45"/>
  <c r="I16" i="45" s="1"/>
  <c r="H14" i="45"/>
  <c r="I14" i="45" s="1"/>
  <c r="I13" i="45"/>
  <c r="H13" i="45"/>
  <c r="H12" i="45"/>
  <c r="I12" i="45" s="1"/>
  <c r="H44" i="23"/>
  <c r="I44" i="23" s="1"/>
  <c r="H43" i="23"/>
  <c r="I43" i="23" s="1"/>
  <c r="H42" i="23"/>
  <c r="I42" i="23" s="1"/>
  <c r="H41" i="23"/>
  <c r="I41" i="23" s="1"/>
  <c r="H40" i="23"/>
  <c r="I40" i="23" s="1"/>
  <c r="H39" i="23"/>
  <c r="I39" i="23" s="1"/>
  <c r="H38" i="23"/>
  <c r="I38" i="23" s="1"/>
  <c r="I37" i="23"/>
  <c r="H37" i="23"/>
  <c r="H36" i="23"/>
  <c r="I36" i="23" s="1"/>
  <c r="I35" i="23"/>
  <c r="H35" i="23"/>
  <c r="H34" i="23"/>
  <c r="I34" i="23" s="1"/>
  <c r="I33" i="23"/>
  <c r="H33" i="23"/>
  <c r="H32" i="23"/>
  <c r="I32" i="23" s="1"/>
  <c r="I31" i="23"/>
  <c r="H31" i="23"/>
  <c r="H30" i="23"/>
  <c r="I30" i="23" s="1"/>
  <c r="I29" i="23"/>
  <c r="H29" i="23"/>
  <c r="H28" i="23"/>
  <c r="I28" i="23" s="1"/>
  <c r="I27" i="23"/>
  <c r="H27" i="23"/>
  <c r="H26" i="23"/>
  <c r="I26" i="23" s="1"/>
  <c r="I25" i="23"/>
  <c r="H25" i="23"/>
  <c r="H24" i="23"/>
  <c r="I24" i="23" s="1"/>
  <c r="H23" i="23"/>
  <c r="I23" i="23" s="1"/>
  <c r="H22" i="23"/>
  <c r="I22" i="23" s="1"/>
  <c r="I21" i="23"/>
  <c r="H21" i="23"/>
  <c r="H20" i="23"/>
  <c r="I20" i="23" s="1"/>
  <c r="H19" i="23"/>
  <c r="I19" i="23" s="1"/>
  <c r="H18" i="23"/>
  <c r="I18" i="23" s="1"/>
  <c r="H16" i="23"/>
  <c r="I16" i="23" s="1"/>
  <c r="H15" i="23"/>
  <c r="I15" i="23" s="1"/>
  <c r="H14" i="23"/>
  <c r="I14" i="23" s="1"/>
  <c r="H12" i="23"/>
  <c r="I12" i="23" s="1"/>
  <c r="I11" i="23"/>
  <c r="H11" i="23"/>
  <c r="H37" i="48"/>
  <c r="I37" i="48" s="1"/>
  <c r="H36" i="48"/>
  <c r="I36" i="48" s="1"/>
  <c r="H35" i="48"/>
  <c r="I35" i="48" s="1"/>
  <c r="H34" i="48"/>
  <c r="I34" i="48" s="1"/>
  <c r="H33" i="48"/>
  <c r="I33" i="48" s="1"/>
  <c r="H32" i="48"/>
  <c r="I32" i="48" s="1"/>
  <c r="H31" i="48"/>
  <c r="I31" i="48" s="1"/>
  <c r="H30" i="48"/>
  <c r="I30" i="48" s="1"/>
  <c r="H29" i="48"/>
  <c r="I29" i="48" s="1"/>
  <c r="H28" i="48"/>
  <c r="I28" i="48" s="1"/>
  <c r="H27" i="48"/>
  <c r="I27" i="48" s="1"/>
  <c r="H26" i="48"/>
  <c r="I26" i="48" s="1"/>
  <c r="H25" i="48"/>
  <c r="I25" i="48" s="1"/>
  <c r="H24" i="48"/>
  <c r="I24" i="48" s="1"/>
  <c r="H23" i="48"/>
  <c r="I23" i="48" s="1"/>
  <c r="H22" i="48"/>
  <c r="I22" i="48" s="1"/>
  <c r="H20" i="48"/>
  <c r="I20" i="48" s="1"/>
  <c r="H19" i="48"/>
  <c r="I19" i="48" s="1"/>
  <c r="H18" i="48"/>
  <c r="I18" i="48" s="1"/>
  <c r="H15" i="48"/>
  <c r="I15" i="48" s="1"/>
  <c r="H14" i="48"/>
  <c r="I14" i="48" s="1"/>
  <c r="H12" i="48"/>
  <c r="I12" i="48" s="1"/>
  <c r="I11" i="48"/>
  <c r="H11" i="48"/>
  <c r="F37" i="20"/>
  <c r="H36" i="20"/>
  <c r="I36" i="20" s="1"/>
  <c r="H35" i="20"/>
  <c r="I35" i="20" s="1"/>
  <c r="I34" i="20"/>
  <c r="H34" i="20"/>
  <c r="H33" i="20"/>
  <c r="I33" i="20" s="1"/>
  <c r="H32" i="20"/>
  <c r="I32" i="20" s="1"/>
  <c r="H31" i="20"/>
  <c r="I31" i="20" s="1"/>
  <c r="I30" i="20"/>
  <c r="H30" i="20"/>
  <c r="H29" i="20"/>
  <c r="I29" i="20" s="1"/>
  <c r="H28" i="20"/>
  <c r="I28" i="20" s="1"/>
  <c r="H27" i="20"/>
  <c r="I27" i="20" s="1"/>
  <c r="H26" i="20"/>
  <c r="I26" i="20" s="1"/>
  <c r="H25" i="20"/>
  <c r="I25" i="20" s="1"/>
  <c r="H24" i="20"/>
  <c r="I24" i="20" s="1"/>
  <c r="H23" i="20"/>
  <c r="I23" i="20" s="1"/>
  <c r="H22" i="20"/>
  <c r="I22" i="20" s="1"/>
  <c r="H21" i="20"/>
  <c r="I21" i="20" s="1"/>
  <c r="H20" i="20"/>
  <c r="I20" i="20" s="1"/>
  <c r="H19" i="20"/>
  <c r="I19" i="20" s="1"/>
  <c r="H18" i="20"/>
  <c r="I18" i="20" s="1"/>
  <c r="H17" i="20"/>
  <c r="I17" i="20" s="1"/>
  <c r="H16" i="20"/>
  <c r="I16" i="20" s="1"/>
  <c r="H14" i="20"/>
  <c r="I14" i="20" s="1"/>
  <c r="H13" i="20"/>
  <c r="I13" i="20" s="1"/>
  <c r="H12" i="20"/>
  <c r="I12" i="20" s="1"/>
  <c r="H11" i="20"/>
  <c r="I11" i="20" s="1"/>
  <c r="H43" i="21"/>
  <c r="I43" i="21" s="1"/>
  <c r="H42" i="21"/>
  <c r="I42" i="21" s="1"/>
  <c r="H41" i="21"/>
  <c r="I41" i="21" s="1"/>
  <c r="H40" i="21"/>
  <c r="I40" i="21" s="1"/>
  <c r="H39" i="21"/>
  <c r="I39" i="21" s="1"/>
  <c r="H38" i="21"/>
  <c r="I38" i="21" s="1"/>
  <c r="H37" i="21"/>
  <c r="I37" i="21" s="1"/>
  <c r="H36" i="21"/>
  <c r="I36" i="21" s="1"/>
  <c r="H35" i="21"/>
  <c r="I35" i="21" s="1"/>
  <c r="H34" i="21"/>
  <c r="I34" i="21" s="1"/>
  <c r="H33" i="21"/>
  <c r="I33" i="21" s="1"/>
  <c r="H32" i="21"/>
  <c r="I32" i="21" s="1"/>
  <c r="H31" i="21"/>
  <c r="I31" i="21" s="1"/>
  <c r="H30" i="21"/>
  <c r="I30" i="21" s="1"/>
  <c r="H29" i="21"/>
  <c r="I29" i="21" s="1"/>
  <c r="H28" i="21"/>
  <c r="I28" i="21" s="1"/>
  <c r="H27" i="21"/>
  <c r="I27" i="21" s="1"/>
  <c r="H26" i="21"/>
  <c r="I26" i="21" s="1"/>
  <c r="H25" i="21"/>
  <c r="I25" i="21" s="1"/>
  <c r="H24" i="21"/>
  <c r="I24" i="21" s="1"/>
  <c r="H23" i="21"/>
  <c r="I23" i="21" s="1"/>
  <c r="H21" i="21"/>
  <c r="I21" i="21" s="1"/>
  <c r="H20" i="21"/>
  <c r="I20" i="21" s="1"/>
  <c r="H19" i="21"/>
  <c r="I19" i="21" s="1"/>
  <c r="H17" i="21"/>
  <c r="I17" i="21" s="1"/>
  <c r="H15" i="21"/>
  <c r="I15" i="21" s="1"/>
  <c r="H13" i="21"/>
  <c r="I13" i="21" s="1"/>
  <c r="H12" i="21"/>
  <c r="I12" i="21" s="1"/>
  <c r="H11" i="21"/>
  <c r="I11" i="21" s="1"/>
  <c r="H44" i="33"/>
  <c r="I44" i="33" s="1"/>
  <c r="F45" i="33"/>
  <c r="I43" i="33"/>
  <c r="H43" i="33"/>
  <c r="H42" i="33"/>
  <c r="I42" i="33" s="1"/>
  <c r="I41" i="33"/>
  <c r="H41" i="33"/>
  <c r="H40" i="33"/>
  <c r="I40" i="33" s="1"/>
  <c r="I39" i="33"/>
  <c r="H39" i="33"/>
  <c r="H38" i="33"/>
  <c r="I38" i="33" s="1"/>
  <c r="I37" i="33"/>
  <c r="H37" i="33"/>
  <c r="H36" i="33"/>
  <c r="I36" i="33" s="1"/>
  <c r="I35" i="33"/>
  <c r="H35" i="33"/>
  <c r="H34" i="33"/>
  <c r="I34" i="33" s="1"/>
  <c r="I33" i="33"/>
  <c r="H33" i="33"/>
  <c r="H32" i="33"/>
  <c r="I32" i="33" s="1"/>
  <c r="I31" i="33"/>
  <c r="H31" i="33"/>
  <c r="H30" i="33"/>
  <c r="I30" i="33" s="1"/>
  <c r="I29" i="33"/>
  <c r="H29" i="33"/>
  <c r="H28" i="33"/>
  <c r="I28" i="33" s="1"/>
  <c r="I27" i="33"/>
  <c r="H27" i="33"/>
  <c r="H26" i="33"/>
  <c r="I26" i="33" s="1"/>
  <c r="I25" i="33"/>
  <c r="H25" i="33"/>
  <c r="H24" i="33"/>
  <c r="I24" i="33" s="1"/>
  <c r="H23" i="33"/>
  <c r="I23" i="33" s="1"/>
  <c r="H22" i="33"/>
  <c r="I22" i="33" s="1"/>
  <c r="H21" i="33"/>
  <c r="I21" i="33" s="1"/>
  <c r="H20" i="33"/>
  <c r="I20" i="33" s="1"/>
  <c r="H19" i="33"/>
  <c r="I19" i="33" s="1"/>
  <c r="I17" i="33"/>
  <c r="H17" i="33"/>
  <c r="H16" i="33"/>
  <c r="I16" i="33" s="1"/>
  <c r="H15" i="33"/>
  <c r="I15" i="33" s="1"/>
  <c r="H13" i="33"/>
  <c r="I13" i="33" s="1"/>
  <c r="H12" i="33"/>
  <c r="I12" i="33" s="1"/>
  <c r="I11" i="33"/>
  <c r="H11" i="33"/>
  <c r="F44" i="25"/>
  <c r="H43" i="25"/>
  <c r="I43" i="25" s="1"/>
  <c r="H42" i="25"/>
  <c r="I42" i="25" s="1"/>
  <c r="H41" i="25"/>
  <c r="I41" i="25" s="1"/>
  <c r="H40" i="25"/>
  <c r="I40" i="25" s="1"/>
  <c r="H39" i="25"/>
  <c r="I39" i="25" s="1"/>
  <c r="H38" i="25"/>
  <c r="I38" i="25" s="1"/>
  <c r="H37" i="25"/>
  <c r="I37" i="25" s="1"/>
  <c r="H36" i="25"/>
  <c r="I36" i="25" s="1"/>
  <c r="H35" i="25"/>
  <c r="I35" i="25" s="1"/>
  <c r="H34" i="25"/>
  <c r="I34" i="25" s="1"/>
  <c r="H33" i="25"/>
  <c r="I33" i="25" s="1"/>
  <c r="H32" i="25"/>
  <c r="I32" i="25" s="1"/>
  <c r="H31" i="25"/>
  <c r="I31" i="25" s="1"/>
  <c r="H30" i="25"/>
  <c r="I30" i="25" s="1"/>
  <c r="H29" i="25"/>
  <c r="I29" i="25" s="1"/>
  <c r="H28" i="25"/>
  <c r="I28" i="25" s="1"/>
  <c r="H27" i="25"/>
  <c r="I27" i="25" s="1"/>
  <c r="H26" i="25"/>
  <c r="I26" i="25" s="1"/>
  <c r="H25" i="25"/>
  <c r="I25" i="25" s="1"/>
  <c r="H24" i="25"/>
  <c r="I24" i="25" s="1"/>
  <c r="H23" i="25"/>
  <c r="I23" i="25" s="1"/>
  <c r="H22" i="25"/>
  <c r="I22" i="25" s="1"/>
  <c r="H21" i="25"/>
  <c r="I21" i="25" s="1"/>
  <c r="H20" i="25"/>
  <c r="I20" i="25" s="1"/>
  <c r="H19" i="25"/>
  <c r="I19" i="25" s="1"/>
  <c r="H17" i="25"/>
  <c r="I17" i="25" s="1"/>
  <c r="H16" i="25"/>
  <c r="I16" i="25" s="1"/>
  <c r="H15" i="25"/>
  <c r="I15" i="25" s="1"/>
  <c r="H13" i="25"/>
  <c r="I13" i="25" s="1"/>
  <c r="H12" i="25"/>
  <c r="I12" i="25" s="1"/>
  <c r="H11" i="25"/>
  <c r="I11" i="25" s="1"/>
  <c r="F41" i="2"/>
  <c r="H40" i="2"/>
  <c r="I40" i="2" s="1"/>
  <c r="H39" i="2"/>
  <c r="I39" i="2" s="1"/>
  <c r="I38" i="2"/>
  <c r="H38" i="2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I30" i="2"/>
  <c r="H30" i="2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8" i="2"/>
  <c r="I18" i="2" s="1"/>
  <c r="H17" i="2"/>
  <c r="I17" i="2" s="1"/>
  <c r="H16" i="2"/>
  <c r="I16" i="2" s="1"/>
  <c r="H14" i="2"/>
  <c r="I14" i="2" s="1"/>
  <c r="H13" i="2"/>
  <c r="I13" i="2" s="1"/>
  <c r="H12" i="2"/>
  <c r="I12" i="2" s="1"/>
  <c r="I11" i="2"/>
  <c r="H11" i="2"/>
  <c r="H39" i="10"/>
  <c r="I39" i="10" s="1"/>
  <c r="H38" i="10"/>
  <c r="I38" i="10" s="1"/>
  <c r="H37" i="10"/>
  <c r="I37" i="10" s="1"/>
  <c r="H36" i="10"/>
  <c r="I36" i="10" s="1"/>
  <c r="H35" i="10"/>
  <c r="I35" i="10" s="1"/>
  <c r="H34" i="10"/>
  <c r="I34" i="10" s="1"/>
  <c r="H33" i="10"/>
  <c r="I33" i="10" s="1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H24" i="10"/>
  <c r="I24" i="10" s="1"/>
  <c r="H21" i="10"/>
  <c r="I21" i="10" s="1"/>
  <c r="H20" i="10"/>
  <c r="I20" i="10" s="1"/>
  <c r="H19" i="10"/>
  <c r="I19" i="10" s="1"/>
  <c r="H17" i="10"/>
  <c r="I17" i="10" s="1"/>
  <c r="H16" i="10"/>
  <c r="I16" i="10" s="1"/>
  <c r="H13" i="10"/>
  <c r="I13" i="10" s="1"/>
  <c r="H12" i="10"/>
  <c r="I12" i="10" s="1"/>
  <c r="H11" i="10"/>
  <c r="I11" i="10" s="1"/>
  <c r="F40" i="11"/>
  <c r="H39" i="11"/>
  <c r="I39" i="11" s="1"/>
  <c r="H38" i="11"/>
  <c r="I38" i="11" s="1"/>
  <c r="H37" i="11"/>
  <c r="I37" i="11" s="1"/>
  <c r="H36" i="11"/>
  <c r="I36" i="11" s="1"/>
  <c r="H35" i="11"/>
  <c r="I35" i="11" s="1"/>
  <c r="H34" i="11"/>
  <c r="I34" i="11" s="1"/>
  <c r="H33" i="11"/>
  <c r="I33" i="11" s="1"/>
  <c r="H32" i="11"/>
  <c r="I32" i="11" s="1"/>
  <c r="H31" i="11"/>
  <c r="I31" i="11" s="1"/>
  <c r="H30" i="11"/>
  <c r="I30" i="11" s="1"/>
  <c r="H29" i="11"/>
  <c r="I29" i="11" s="1"/>
  <c r="H28" i="11"/>
  <c r="I28" i="11" s="1"/>
  <c r="H27" i="11"/>
  <c r="I27" i="11" s="1"/>
  <c r="H26" i="11"/>
  <c r="I26" i="11" s="1"/>
  <c r="H25" i="11"/>
  <c r="I25" i="11" s="1"/>
  <c r="H24" i="11"/>
  <c r="I24" i="11" s="1"/>
  <c r="H23" i="11"/>
  <c r="I23" i="11" s="1"/>
  <c r="H22" i="11"/>
  <c r="I22" i="11" s="1"/>
  <c r="H21" i="11"/>
  <c r="I21" i="11" s="1"/>
  <c r="H20" i="11"/>
  <c r="I20" i="11" s="1"/>
  <c r="H18" i="11"/>
  <c r="I18" i="11" s="1"/>
  <c r="H17" i="11"/>
  <c r="I17" i="11" s="1"/>
  <c r="H16" i="11"/>
  <c r="I16" i="11" s="1"/>
  <c r="H14" i="11"/>
  <c r="I14" i="11" s="1"/>
  <c r="H13" i="11"/>
  <c r="I13" i="11" s="1"/>
  <c r="H12" i="11"/>
  <c r="I12" i="11" s="1"/>
  <c r="H11" i="11"/>
  <c r="I11" i="11" s="1"/>
  <c r="H45" i="32"/>
  <c r="I45" i="32" s="1"/>
  <c r="H44" i="32"/>
  <c r="I44" i="32" s="1"/>
  <c r="H43" i="32"/>
  <c r="I43" i="32" s="1"/>
  <c r="I42" i="32"/>
  <c r="H42" i="32"/>
  <c r="H41" i="32"/>
  <c r="I41" i="32" s="1"/>
  <c r="I40" i="32"/>
  <c r="H40" i="32"/>
  <c r="H39" i="32"/>
  <c r="I39" i="32" s="1"/>
  <c r="H38" i="32"/>
  <c r="I38" i="32" s="1"/>
  <c r="H37" i="32"/>
  <c r="I37" i="32" s="1"/>
  <c r="H36" i="32"/>
  <c r="I36" i="32" s="1"/>
  <c r="H35" i="32"/>
  <c r="I35" i="32" s="1"/>
  <c r="H34" i="32"/>
  <c r="I34" i="32" s="1"/>
  <c r="H33" i="32"/>
  <c r="I33" i="32" s="1"/>
  <c r="H32" i="32"/>
  <c r="I32" i="32" s="1"/>
  <c r="H31" i="32"/>
  <c r="I31" i="32" s="1"/>
  <c r="I30" i="32"/>
  <c r="H30" i="32"/>
  <c r="H29" i="32"/>
  <c r="I29" i="32" s="1"/>
  <c r="I28" i="32"/>
  <c r="H28" i="32"/>
  <c r="H27" i="32"/>
  <c r="I27" i="32" s="1"/>
  <c r="I26" i="32"/>
  <c r="H26" i="32"/>
  <c r="H25" i="32"/>
  <c r="I25" i="32" s="1"/>
  <c r="I24" i="32"/>
  <c r="H24" i="32"/>
  <c r="H23" i="32"/>
  <c r="I23" i="32" s="1"/>
  <c r="H22" i="32"/>
  <c r="I22" i="32" s="1"/>
  <c r="H21" i="32"/>
  <c r="I21" i="32" s="1"/>
  <c r="H20" i="32"/>
  <c r="I20" i="32" s="1"/>
  <c r="H19" i="32"/>
  <c r="I19" i="32" s="1"/>
  <c r="H17" i="32"/>
  <c r="I17" i="32" s="1"/>
  <c r="H16" i="32"/>
  <c r="I16" i="32" s="1"/>
  <c r="H15" i="32"/>
  <c r="I15" i="32" s="1"/>
  <c r="H13" i="32"/>
  <c r="I13" i="32" s="1"/>
  <c r="I12" i="32"/>
  <c r="H12" i="32"/>
  <c r="I11" i="32"/>
  <c r="H11" i="32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I29" i="9"/>
  <c r="H29" i="9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I21" i="9"/>
  <c r="H21" i="9"/>
  <c r="H20" i="9"/>
  <c r="I20" i="9" s="1"/>
  <c r="H19" i="9"/>
  <c r="I19" i="9" s="1"/>
  <c r="H18" i="9"/>
  <c r="I18" i="9" s="1"/>
  <c r="H16" i="9"/>
  <c r="I16" i="9" s="1"/>
  <c r="H15" i="9"/>
  <c r="I15" i="9" s="1"/>
  <c r="H14" i="9"/>
  <c r="I14" i="9" s="1"/>
  <c r="H12" i="9"/>
  <c r="I12" i="9" s="1"/>
  <c r="I11" i="9"/>
  <c r="H11" i="9"/>
  <c r="F37" i="4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8" i="4"/>
  <c r="I18" i="4" s="1"/>
  <c r="H17" i="4"/>
  <c r="I17" i="4" s="1"/>
  <c r="H16" i="4"/>
  <c r="I16" i="4" s="1"/>
  <c r="H14" i="4"/>
  <c r="I14" i="4" s="1"/>
  <c r="H13" i="4"/>
  <c r="I13" i="4" s="1"/>
  <c r="H12" i="4"/>
  <c r="I12" i="4" s="1"/>
  <c r="H11" i="4"/>
  <c r="I11" i="4" s="1"/>
  <c r="F41" i="3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I34" i="3"/>
  <c r="H34" i="3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2" i="3"/>
  <c r="I22" i="3" s="1"/>
  <c r="H21" i="3"/>
  <c r="I21" i="3" s="1"/>
  <c r="H20" i="3"/>
  <c r="I20" i="3" s="1"/>
  <c r="H18" i="3"/>
  <c r="I18" i="3" s="1"/>
  <c r="H17" i="3"/>
  <c r="I17" i="3" s="1"/>
  <c r="H16" i="3"/>
  <c r="I16" i="3" s="1"/>
  <c r="H14" i="3"/>
  <c r="I14" i="3" s="1"/>
  <c r="H13" i="3"/>
  <c r="I13" i="3" s="1"/>
  <c r="H12" i="3"/>
  <c r="I12" i="3" s="1"/>
  <c r="H11" i="3"/>
  <c r="I11" i="3" s="1"/>
  <c r="G49" i="43"/>
  <c r="F49" i="43"/>
  <c r="I48" i="43"/>
  <c r="H48" i="43"/>
  <c r="H47" i="43"/>
  <c r="I47" i="43" s="1"/>
  <c r="I46" i="43"/>
  <c r="H46" i="43"/>
  <c r="H45" i="43"/>
  <c r="I45" i="43" s="1"/>
  <c r="I44" i="43"/>
  <c r="H44" i="43"/>
  <c r="H43" i="43"/>
  <c r="I43" i="43" s="1"/>
  <c r="I42" i="43"/>
  <c r="H42" i="43"/>
  <c r="I41" i="43"/>
  <c r="H41" i="43"/>
  <c r="I40" i="43"/>
  <c r="H40" i="43"/>
  <c r="I39" i="43"/>
  <c r="H39" i="43"/>
  <c r="I38" i="43"/>
  <c r="H38" i="43"/>
  <c r="I37" i="43"/>
  <c r="H37" i="43"/>
  <c r="I36" i="43"/>
  <c r="H36" i="43"/>
  <c r="I35" i="43"/>
  <c r="H35" i="43"/>
  <c r="I34" i="43"/>
  <c r="H34" i="43"/>
  <c r="I33" i="43"/>
  <c r="H33" i="43"/>
  <c r="I32" i="43"/>
  <c r="H32" i="43"/>
  <c r="I31" i="43"/>
  <c r="H31" i="43"/>
  <c r="I30" i="43"/>
  <c r="H30" i="43"/>
  <c r="I29" i="43"/>
  <c r="H29" i="43"/>
  <c r="I28" i="43"/>
  <c r="H28" i="43"/>
  <c r="I27" i="43"/>
  <c r="H27" i="43"/>
  <c r="I26" i="43"/>
  <c r="H26" i="43"/>
  <c r="I25" i="43"/>
  <c r="H25" i="43"/>
  <c r="H24" i="43"/>
  <c r="I24" i="43" s="1"/>
  <c r="I23" i="43"/>
  <c r="H23" i="43"/>
  <c r="H22" i="43"/>
  <c r="I22" i="43" s="1"/>
  <c r="I21" i="43"/>
  <c r="H21" i="43"/>
  <c r="H20" i="43"/>
  <c r="I20" i="43" s="1"/>
  <c r="I19" i="43"/>
  <c r="H19" i="43"/>
  <c r="H18" i="43"/>
  <c r="I18" i="43" s="1"/>
  <c r="I17" i="43"/>
  <c r="H17" i="43"/>
  <c r="H16" i="43"/>
  <c r="I16" i="43" s="1"/>
  <c r="I15" i="43"/>
  <c r="H15" i="43"/>
  <c r="H14" i="43"/>
  <c r="I14" i="43" s="1"/>
  <c r="I13" i="43"/>
  <c r="H13" i="43"/>
  <c r="I12" i="43"/>
  <c r="H12" i="43"/>
  <c r="I11" i="43"/>
  <c r="H11" i="43"/>
  <c r="F42" i="42"/>
  <c r="I41" i="42"/>
  <c r="H41" i="42"/>
  <c r="I40" i="42"/>
  <c r="H40" i="42"/>
  <c r="I39" i="42"/>
  <c r="H39" i="42"/>
  <c r="I38" i="42"/>
  <c r="H38" i="42"/>
  <c r="I37" i="42"/>
  <c r="H37" i="42"/>
  <c r="I36" i="42"/>
  <c r="H36" i="42"/>
  <c r="I35" i="42"/>
  <c r="H35" i="42"/>
  <c r="I34" i="42"/>
  <c r="H34" i="42"/>
  <c r="I33" i="42"/>
  <c r="H33" i="42"/>
  <c r="I32" i="42"/>
  <c r="H32" i="42"/>
  <c r="I31" i="42"/>
  <c r="H31" i="42"/>
  <c r="I30" i="42"/>
  <c r="H30" i="42"/>
  <c r="I29" i="42"/>
  <c r="H29" i="42"/>
  <c r="I28" i="42"/>
  <c r="H28" i="42"/>
  <c r="I27" i="42"/>
  <c r="H27" i="42"/>
  <c r="I26" i="42"/>
  <c r="H26" i="42"/>
  <c r="H25" i="42"/>
  <c r="I25" i="42" s="1"/>
  <c r="H24" i="42"/>
  <c r="I24" i="42" s="1"/>
  <c r="H23" i="42"/>
  <c r="I23" i="42" s="1"/>
  <c r="H22" i="42"/>
  <c r="I22" i="42" s="1"/>
  <c r="H21" i="42"/>
  <c r="I21" i="42" s="1"/>
  <c r="H20" i="42"/>
  <c r="I20" i="42" s="1"/>
  <c r="H19" i="42"/>
  <c r="I19" i="42" s="1"/>
  <c r="H18" i="42"/>
  <c r="I18" i="42" s="1"/>
  <c r="H17" i="42"/>
  <c r="I17" i="42" s="1"/>
  <c r="H16" i="42"/>
  <c r="I16" i="42" s="1"/>
  <c r="H15" i="42"/>
  <c r="I15" i="42" s="1"/>
  <c r="H14" i="42"/>
  <c r="I14" i="42" s="1"/>
  <c r="H13" i="42"/>
  <c r="I13" i="42" s="1"/>
  <c r="I12" i="42"/>
  <c r="H12" i="42"/>
  <c r="I11" i="42"/>
  <c r="H11" i="42"/>
  <c r="F42" i="41"/>
  <c r="H41" i="41"/>
  <c r="I41" i="41" s="1"/>
  <c r="H40" i="41"/>
  <c r="I40" i="41" s="1"/>
  <c r="H39" i="41"/>
  <c r="I39" i="41" s="1"/>
  <c r="H38" i="41"/>
  <c r="I38" i="41" s="1"/>
  <c r="H37" i="41"/>
  <c r="I37" i="41" s="1"/>
  <c r="H36" i="41"/>
  <c r="I36" i="41" s="1"/>
  <c r="H35" i="41"/>
  <c r="I35" i="41" s="1"/>
  <c r="H34" i="41"/>
  <c r="I34" i="41" s="1"/>
  <c r="H33" i="41"/>
  <c r="I33" i="41" s="1"/>
  <c r="H32" i="41"/>
  <c r="I32" i="41" s="1"/>
  <c r="H31" i="41"/>
  <c r="I31" i="41" s="1"/>
  <c r="H30" i="41"/>
  <c r="I30" i="41" s="1"/>
  <c r="H29" i="41"/>
  <c r="I29" i="41" s="1"/>
  <c r="H28" i="41"/>
  <c r="I28" i="41" s="1"/>
  <c r="H27" i="41"/>
  <c r="I27" i="41" s="1"/>
  <c r="H26" i="41"/>
  <c r="I26" i="41" s="1"/>
  <c r="H25" i="41"/>
  <c r="I25" i="41" s="1"/>
  <c r="H24" i="41"/>
  <c r="I24" i="41" s="1"/>
  <c r="H23" i="41"/>
  <c r="I23" i="41" s="1"/>
  <c r="H22" i="41"/>
  <c r="I22" i="41" s="1"/>
  <c r="H21" i="41"/>
  <c r="I21" i="41" s="1"/>
  <c r="H20" i="41"/>
  <c r="I20" i="41" s="1"/>
  <c r="H19" i="41"/>
  <c r="I19" i="41" s="1"/>
  <c r="H18" i="41"/>
  <c r="I18" i="41" s="1"/>
  <c r="H16" i="41"/>
  <c r="I16" i="41" s="1"/>
  <c r="H15" i="41"/>
  <c r="I15" i="41" s="1"/>
  <c r="H14" i="41"/>
  <c r="I14" i="41" s="1"/>
  <c r="H13" i="41"/>
  <c r="I13" i="41" s="1"/>
  <c r="H12" i="41"/>
  <c r="I12" i="41" s="1"/>
  <c r="H11" i="41"/>
  <c r="I11" i="41" s="1"/>
  <c r="H47" i="47"/>
  <c r="I47" i="47" s="1"/>
  <c r="H46" i="47"/>
  <c r="I46" i="47" s="1"/>
  <c r="H45" i="47"/>
  <c r="I45" i="47" s="1"/>
  <c r="H44" i="47"/>
  <c r="I44" i="47" s="1"/>
  <c r="H43" i="47"/>
  <c r="I43" i="47" s="1"/>
  <c r="H42" i="47"/>
  <c r="I42" i="47" s="1"/>
  <c r="H41" i="47"/>
  <c r="I41" i="47" s="1"/>
  <c r="H40" i="47"/>
  <c r="I40" i="47" s="1"/>
  <c r="H39" i="47"/>
  <c r="I39" i="47" s="1"/>
  <c r="H38" i="47"/>
  <c r="I38" i="47" s="1"/>
  <c r="H37" i="47"/>
  <c r="I37" i="47" s="1"/>
  <c r="H36" i="47"/>
  <c r="I36" i="47" s="1"/>
  <c r="H35" i="47"/>
  <c r="I35" i="47" s="1"/>
  <c r="H34" i="47"/>
  <c r="I34" i="47" s="1"/>
  <c r="H33" i="47"/>
  <c r="I33" i="47" s="1"/>
  <c r="H32" i="47"/>
  <c r="I32" i="47" s="1"/>
  <c r="H31" i="47"/>
  <c r="I31" i="47" s="1"/>
  <c r="H30" i="47"/>
  <c r="I30" i="47" s="1"/>
  <c r="H28" i="47"/>
  <c r="I28" i="47" s="1"/>
  <c r="H27" i="47"/>
  <c r="I27" i="47" s="1"/>
  <c r="H26" i="47"/>
  <c r="I26" i="47" s="1"/>
  <c r="H24" i="47"/>
  <c r="I24" i="47" s="1"/>
  <c r="H23" i="47"/>
  <c r="I23" i="47" s="1"/>
  <c r="H22" i="47"/>
  <c r="I22" i="47" s="1"/>
  <c r="H21" i="47"/>
  <c r="I21" i="47" s="1"/>
  <c r="H20" i="47"/>
  <c r="I20" i="47" s="1"/>
  <c r="H18" i="47"/>
  <c r="I18" i="47" s="1"/>
  <c r="H17" i="47"/>
  <c r="I17" i="47" s="1"/>
  <c r="H15" i="47"/>
  <c r="I15" i="47" s="1"/>
  <c r="H14" i="47"/>
  <c r="I14" i="47" s="1"/>
  <c r="H13" i="47"/>
  <c r="I13" i="47" s="1"/>
  <c r="H12" i="47"/>
  <c r="I12" i="47" s="1"/>
  <c r="H45" i="40"/>
  <c r="I45" i="40" s="1"/>
  <c r="H44" i="40"/>
  <c r="I44" i="40" s="1"/>
  <c r="H43" i="40"/>
  <c r="I43" i="40" s="1"/>
  <c r="H42" i="40"/>
  <c r="I42" i="40" s="1"/>
  <c r="H41" i="40"/>
  <c r="I41" i="40" s="1"/>
  <c r="H40" i="40"/>
  <c r="I40" i="40" s="1"/>
  <c r="H39" i="40"/>
  <c r="I39" i="40" s="1"/>
  <c r="H38" i="40"/>
  <c r="I38" i="40" s="1"/>
  <c r="H37" i="40"/>
  <c r="I37" i="40" s="1"/>
  <c r="H36" i="40"/>
  <c r="I36" i="40" s="1"/>
  <c r="H35" i="40"/>
  <c r="I35" i="40" s="1"/>
  <c r="H34" i="40"/>
  <c r="I34" i="40" s="1"/>
  <c r="H33" i="40"/>
  <c r="I33" i="40" s="1"/>
  <c r="H32" i="40"/>
  <c r="I32" i="40" s="1"/>
  <c r="H31" i="40"/>
  <c r="I31" i="40" s="1"/>
  <c r="H30" i="40"/>
  <c r="I30" i="40" s="1"/>
  <c r="H29" i="40"/>
  <c r="I29" i="40" s="1"/>
  <c r="I28" i="40"/>
  <c r="H28" i="40"/>
  <c r="H27" i="40"/>
  <c r="I27" i="40" s="1"/>
  <c r="H26" i="40"/>
  <c r="I26" i="40" s="1"/>
  <c r="H25" i="40"/>
  <c r="I25" i="40" s="1"/>
  <c r="H24" i="40"/>
  <c r="I24" i="40" s="1"/>
  <c r="H23" i="40"/>
  <c r="I23" i="40" s="1"/>
  <c r="H22" i="40"/>
  <c r="I22" i="40" s="1"/>
  <c r="H21" i="40"/>
  <c r="I21" i="40" s="1"/>
  <c r="H20" i="40"/>
  <c r="I20" i="40" s="1"/>
  <c r="H18" i="40"/>
  <c r="I18" i="40" s="1"/>
  <c r="H16" i="40"/>
  <c r="I16" i="40" s="1"/>
  <c r="H14" i="40"/>
  <c r="I14" i="40" s="1"/>
  <c r="H12" i="40"/>
  <c r="I12" i="40" s="1"/>
  <c r="H11" i="40"/>
  <c r="I11" i="40" s="1"/>
  <c r="G39" i="5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2" i="5"/>
  <c r="I22" i="5" s="1"/>
  <c r="H21" i="5"/>
  <c r="I21" i="5" s="1"/>
  <c r="H20" i="5"/>
  <c r="I20" i="5" s="1"/>
  <c r="H18" i="5"/>
  <c r="I18" i="5" s="1"/>
  <c r="H16" i="5"/>
  <c r="I16" i="5" s="1"/>
  <c r="H14" i="5"/>
  <c r="I14" i="5" s="1"/>
  <c r="H12" i="5"/>
  <c r="I12" i="5" s="1"/>
  <c r="H11" i="5"/>
  <c r="I11" i="5" s="1"/>
  <c r="F46" i="29"/>
  <c r="H45" i="29"/>
  <c r="I45" i="29" s="1"/>
  <c r="I44" i="29"/>
  <c r="H44" i="29"/>
  <c r="H43" i="29"/>
  <c r="I43" i="29" s="1"/>
  <c r="H42" i="29"/>
  <c r="I42" i="29" s="1"/>
  <c r="H41" i="29"/>
  <c r="I41" i="29" s="1"/>
  <c r="H40" i="29"/>
  <c r="I40" i="29" s="1"/>
  <c r="H39" i="29"/>
  <c r="I39" i="29" s="1"/>
  <c r="H38" i="29"/>
  <c r="I38" i="29" s="1"/>
  <c r="H37" i="29"/>
  <c r="I37" i="29" s="1"/>
  <c r="I36" i="29"/>
  <c r="H36" i="29"/>
  <c r="H35" i="29"/>
  <c r="I35" i="29" s="1"/>
  <c r="H34" i="29"/>
  <c r="I34" i="29" s="1"/>
  <c r="H33" i="29"/>
  <c r="I33" i="29" s="1"/>
  <c r="H32" i="29"/>
  <c r="I32" i="29" s="1"/>
  <c r="H31" i="29"/>
  <c r="I31" i="29" s="1"/>
  <c r="H30" i="29"/>
  <c r="I30" i="29" s="1"/>
  <c r="H29" i="29"/>
  <c r="I29" i="29" s="1"/>
  <c r="I28" i="29"/>
  <c r="H28" i="29"/>
  <c r="H27" i="29"/>
  <c r="I27" i="29" s="1"/>
  <c r="H26" i="29"/>
  <c r="I26" i="29" s="1"/>
  <c r="H25" i="29"/>
  <c r="I25" i="29" s="1"/>
  <c r="H24" i="29"/>
  <c r="I24" i="29" s="1"/>
  <c r="H23" i="29"/>
  <c r="I23" i="29" s="1"/>
  <c r="H22" i="29"/>
  <c r="I22" i="29" s="1"/>
  <c r="H21" i="29"/>
  <c r="I21" i="29" s="1"/>
  <c r="H20" i="29"/>
  <c r="I20" i="29" s="1"/>
  <c r="H19" i="29"/>
  <c r="I19" i="29" s="1"/>
  <c r="H18" i="29"/>
  <c r="I18" i="29" s="1"/>
  <c r="H17" i="29"/>
  <c r="I17" i="29" s="1"/>
  <c r="H16" i="29"/>
  <c r="I16" i="29" s="1"/>
  <c r="H14" i="29"/>
  <c r="I14" i="29" s="1"/>
  <c r="H13" i="29"/>
  <c r="I13" i="29" s="1"/>
  <c r="H12" i="29"/>
  <c r="I12" i="29" s="1"/>
  <c r="H11" i="29"/>
  <c r="I11" i="29" s="1"/>
  <c r="F47" i="31"/>
  <c r="H46" i="31"/>
  <c r="I46" i="31" s="1"/>
  <c r="H45" i="31"/>
  <c r="I45" i="31" s="1"/>
  <c r="H44" i="31"/>
  <c r="I44" i="31" s="1"/>
  <c r="H43" i="31"/>
  <c r="I43" i="31" s="1"/>
  <c r="H42" i="31"/>
  <c r="I42" i="31" s="1"/>
  <c r="H41" i="31"/>
  <c r="I41" i="31" s="1"/>
  <c r="H40" i="31"/>
  <c r="I40" i="31" s="1"/>
  <c r="I39" i="31"/>
  <c r="H39" i="31"/>
  <c r="H38" i="31"/>
  <c r="I38" i="31" s="1"/>
  <c r="I37" i="31"/>
  <c r="H37" i="31"/>
  <c r="H36" i="31"/>
  <c r="I36" i="31" s="1"/>
  <c r="H35" i="31"/>
  <c r="I35" i="31" s="1"/>
  <c r="H34" i="31"/>
  <c r="I34" i="31" s="1"/>
  <c r="H33" i="31"/>
  <c r="I33" i="31" s="1"/>
  <c r="H32" i="31"/>
  <c r="I32" i="31" s="1"/>
  <c r="H31" i="31"/>
  <c r="I31" i="31" s="1"/>
  <c r="H30" i="31"/>
  <c r="I30" i="31" s="1"/>
  <c r="I29" i="31"/>
  <c r="H29" i="31"/>
  <c r="H28" i="31"/>
  <c r="I28" i="31" s="1"/>
  <c r="H27" i="31"/>
  <c r="I27" i="31" s="1"/>
  <c r="H26" i="31"/>
  <c r="I26" i="31" s="1"/>
  <c r="I25" i="31"/>
  <c r="H25" i="31"/>
  <c r="H24" i="31"/>
  <c r="I24" i="31" s="1"/>
  <c r="H23" i="31"/>
  <c r="I23" i="31" s="1"/>
  <c r="H22" i="31"/>
  <c r="I22" i="31" s="1"/>
  <c r="H21" i="31"/>
  <c r="I21" i="31" s="1"/>
  <c r="H20" i="31"/>
  <c r="I20" i="31" s="1"/>
  <c r="H18" i="31"/>
  <c r="I18" i="31" s="1"/>
  <c r="H17" i="31"/>
  <c r="I17" i="31" s="1"/>
  <c r="H16" i="31"/>
  <c r="I16" i="31" s="1"/>
  <c r="H15" i="31"/>
  <c r="I15" i="31" s="1"/>
  <c r="H14" i="31"/>
  <c r="I14" i="31" s="1"/>
  <c r="H13" i="31"/>
  <c r="I13" i="31" s="1"/>
  <c r="H12" i="31"/>
  <c r="I12" i="31" s="1"/>
  <c r="I11" i="31"/>
  <c r="H11" i="31"/>
  <c r="F44" i="19"/>
  <c r="H43" i="19"/>
  <c r="I43" i="19" s="1"/>
  <c r="H42" i="19"/>
  <c r="I42" i="19" s="1"/>
  <c r="H41" i="19"/>
  <c r="I41" i="19" s="1"/>
  <c r="H40" i="19"/>
  <c r="I40" i="19" s="1"/>
  <c r="H39" i="19"/>
  <c r="I39" i="19" s="1"/>
  <c r="H38" i="19"/>
  <c r="I38" i="19" s="1"/>
  <c r="H37" i="19"/>
  <c r="I37" i="19" s="1"/>
  <c r="H36" i="19"/>
  <c r="I36" i="19" s="1"/>
  <c r="H35" i="19"/>
  <c r="I35" i="19" s="1"/>
  <c r="H34" i="19"/>
  <c r="I34" i="19" s="1"/>
  <c r="H33" i="19"/>
  <c r="I33" i="19" s="1"/>
  <c r="H32" i="19"/>
  <c r="I32" i="19" s="1"/>
  <c r="H31" i="19"/>
  <c r="I31" i="19" s="1"/>
  <c r="H30" i="19"/>
  <c r="I30" i="19" s="1"/>
  <c r="H29" i="19"/>
  <c r="I29" i="19" s="1"/>
  <c r="H28" i="19"/>
  <c r="I28" i="19" s="1"/>
  <c r="H27" i="19"/>
  <c r="I27" i="19" s="1"/>
  <c r="H26" i="19"/>
  <c r="I26" i="19" s="1"/>
  <c r="H25" i="19"/>
  <c r="I25" i="19" s="1"/>
  <c r="H24" i="19"/>
  <c r="I24" i="19" s="1"/>
  <c r="H23" i="19"/>
  <c r="I23" i="19" s="1"/>
  <c r="H22" i="19"/>
  <c r="I22" i="19" s="1"/>
  <c r="H21" i="19"/>
  <c r="I21" i="19" s="1"/>
  <c r="H20" i="19"/>
  <c r="I20" i="19" s="1"/>
  <c r="H18" i="19"/>
  <c r="I18" i="19" s="1"/>
  <c r="H17" i="19"/>
  <c r="I17" i="19" s="1"/>
  <c r="H16" i="19"/>
  <c r="I16" i="19" s="1"/>
  <c r="H14" i="19"/>
  <c r="I14" i="19" s="1"/>
  <c r="H13" i="19"/>
  <c r="I13" i="19" s="1"/>
  <c r="H12" i="19"/>
  <c r="I12" i="19" s="1"/>
  <c r="H11" i="19"/>
  <c r="I11" i="19" s="1"/>
  <c r="F47" i="39"/>
  <c r="H46" i="39"/>
  <c r="I46" i="39" s="1"/>
  <c r="H45" i="39"/>
  <c r="I45" i="39" s="1"/>
  <c r="H44" i="39"/>
  <c r="I44" i="39" s="1"/>
  <c r="H43" i="39"/>
  <c r="I43" i="39" s="1"/>
  <c r="H42" i="39"/>
  <c r="I42" i="39" s="1"/>
  <c r="H41" i="39"/>
  <c r="I41" i="39" s="1"/>
  <c r="H40" i="39"/>
  <c r="I40" i="39" s="1"/>
  <c r="H39" i="39"/>
  <c r="I39" i="39" s="1"/>
  <c r="H38" i="39"/>
  <c r="I38" i="39" s="1"/>
  <c r="H37" i="39"/>
  <c r="I37" i="39" s="1"/>
  <c r="H36" i="39"/>
  <c r="I36" i="39" s="1"/>
  <c r="H35" i="39"/>
  <c r="I35" i="39" s="1"/>
  <c r="H34" i="39"/>
  <c r="I34" i="39" s="1"/>
  <c r="H33" i="39"/>
  <c r="I33" i="39" s="1"/>
  <c r="H32" i="39"/>
  <c r="I32" i="39" s="1"/>
  <c r="H31" i="39"/>
  <c r="I31" i="39" s="1"/>
  <c r="H30" i="39"/>
  <c r="I30" i="39" s="1"/>
  <c r="H29" i="39"/>
  <c r="I29" i="39" s="1"/>
  <c r="H28" i="39"/>
  <c r="I28" i="39" s="1"/>
  <c r="H27" i="39"/>
  <c r="I27" i="39" s="1"/>
  <c r="H26" i="39"/>
  <c r="I26" i="39" s="1"/>
  <c r="H25" i="39"/>
  <c r="I25" i="39" s="1"/>
  <c r="H24" i="39"/>
  <c r="I24" i="39" s="1"/>
  <c r="H23" i="39"/>
  <c r="I23" i="39" s="1"/>
  <c r="H21" i="39"/>
  <c r="I21" i="39" s="1"/>
  <c r="H20" i="39"/>
  <c r="I20" i="39" s="1"/>
  <c r="H19" i="39"/>
  <c r="I19" i="39" s="1"/>
  <c r="H17" i="39"/>
  <c r="I17" i="39" s="1"/>
  <c r="H15" i="39"/>
  <c r="I15" i="39" s="1"/>
  <c r="H13" i="39"/>
  <c r="I13" i="39" s="1"/>
  <c r="H12" i="39"/>
  <c r="I12" i="39" s="1"/>
  <c r="H11" i="39"/>
  <c r="I11" i="39" s="1"/>
  <c r="G48" i="18"/>
  <c r="H47" i="18"/>
  <c r="I47" i="18" s="1"/>
  <c r="H46" i="18"/>
  <c r="I46" i="18" s="1"/>
  <c r="I45" i="18"/>
  <c r="H45" i="18"/>
  <c r="H44" i="18"/>
  <c r="I44" i="18" s="1"/>
  <c r="H43" i="18"/>
  <c r="I43" i="18" s="1"/>
  <c r="H42" i="18"/>
  <c r="I42" i="18" s="1"/>
  <c r="I41" i="18"/>
  <c r="H41" i="18"/>
  <c r="H40" i="18"/>
  <c r="I40" i="18" s="1"/>
  <c r="H39" i="18"/>
  <c r="I39" i="18" s="1"/>
  <c r="H38" i="18"/>
  <c r="I38" i="18" s="1"/>
  <c r="I37" i="18"/>
  <c r="H37" i="18"/>
  <c r="H36" i="18"/>
  <c r="I36" i="18" s="1"/>
  <c r="H35" i="18"/>
  <c r="I35" i="18" s="1"/>
  <c r="H34" i="18"/>
  <c r="I34" i="18" s="1"/>
  <c r="I33" i="18"/>
  <c r="H33" i="18"/>
  <c r="H32" i="18"/>
  <c r="I32" i="18" s="1"/>
  <c r="H31" i="18"/>
  <c r="I31" i="18" s="1"/>
  <c r="H30" i="18"/>
  <c r="I30" i="18" s="1"/>
  <c r="I29" i="18"/>
  <c r="H29" i="18"/>
  <c r="H28" i="18"/>
  <c r="I28" i="18" s="1"/>
  <c r="H27" i="18"/>
  <c r="I27" i="18" s="1"/>
  <c r="H26" i="18"/>
  <c r="I26" i="18" s="1"/>
  <c r="I25" i="18"/>
  <c r="H25" i="18"/>
  <c r="H24" i="18"/>
  <c r="I24" i="18" s="1"/>
  <c r="H23" i="18"/>
  <c r="I23" i="18" s="1"/>
  <c r="H22" i="18"/>
  <c r="I22" i="18" s="1"/>
  <c r="I21" i="18"/>
  <c r="H21" i="18"/>
  <c r="H20" i="18"/>
  <c r="I20" i="18" s="1"/>
  <c r="H19" i="18"/>
  <c r="I19" i="18" s="1"/>
  <c r="I17" i="18"/>
  <c r="H17" i="18"/>
  <c r="H16" i="18"/>
  <c r="I16" i="18" s="1"/>
  <c r="H15" i="18"/>
  <c r="I15" i="18" s="1"/>
  <c r="H14" i="18"/>
  <c r="I14" i="18" s="1"/>
  <c r="H12" i="18"/>
  <c r="I12" i="18" s="1"/>
  <c r="H11" i="18"/>
  <c r="I11" i="18" s="1"/>
  <c r="H49" i="17"/>
  <c r="I49" i="17" s="1"/>
  <c r="H48" i="17"/>
  <c r="I48" i="17" s="1"/>
  <c r="H47" i="17"/>
  <c r="I47" i="17" s="1"/>
  <c r="H46" i="17"/>
  <c r="I46" i="17" s="1"/>
  <c r="H45" i="17"/>
  <c r="I45" i="17" s="1"/>
  <c r="H44" i="17"/>
  <c r="I44" i="17" s="1"/>
  <c r="I43" i="17"/>
  <c r="H43" i="17"/>
  <c r="H42" i="17"/>
  <c r="I42" i="17" s="1"/>
  <c r="I41" i="17"/>
  <c r="H41" i="17"/>
  <c r="H40" i="17"/>
  <c r="I40" i="17" s="1"/>
  <c r="I39" i="17"/>
  <c r="H39" i="17"/>
  <c r="H38" i="17"/>
  <c r="I38" i="17" s="1"/>
  <c r="I37" i="17"/>
  <c r="H37" i="17"/>
  <c r="H36" i="17"/>
  <c r="I36" i="17" s="1"/>
  <c r="I35" i="17"/>
  <c r="H35" i="17"/>
  <c r="H34" i="17"/>
  <c r="I34" i="17" s="1"/>
  <c r="I33" i="17"/>
  <c r="H33" i="17"/>
  <c r="H32" i="17"/>
  <c r="I32" i="17" s="1"/>
  <c r="I31" i="17"/>
  <c r="H31" i="17"/>
  <c r="H30" i="17"/>
  <c r="I30" i="17" s="1"/>
  <c r="I29" i="17"/>
  <c r="H29" i="17"/>
  <c r="H28" i="17"/>
  <c r="I28" i="17" s="1"/>
  <c r="I27" i="17"/>
  <c r="H27" i="17"/>
  <c r="H26" i="17"/>
  <c r="I26" i="17" s="1"/>
  <c r="H25" i="17"/>
  <c r="I25" i="17" s="1"/>
  <c r="H24" i="17"/>
  <c r="I24" i="17" s="1"/>
  <c r="I23" i="17"/>
  <c r="H23" i="17"/>
  <c r="H22" i="17"/>
  <c r="I22" i="17" s="1"/>
  <c r="I21" i="17"/>
  <c r="H21" i="17"/>
  <c r="H20" i="17"/>
  <c r="I20" i="17" s="1"/>
  <c r="H19" i="17"/>
  <c r="I19" i="17" s="1"/>
  <c r="H18" i="17"/>
  <c r="I18" i="17" s="1"/>
  <c r="H16" i="17"/>
  <c r="I16" i="17" s="1"/>
  <c r="I15" i="17"/>
  <c r="H15" i="17"/>
  <c r="H14" i="17"/>
  <c r="I14" i="17" s="1"/>
  <c r="H12" i="17"/>
  <c r="I12" i="17" s="1"/>
  <c r="I11" i="17"/>
  <c r="H11" i="17"/>
  <c r="I44" i="8"/>
  <c r="H12" i="8"/>
  <c r="I12" i="8"/>
  <c r="H13" i="8"/>
  <c r="I13" i="8" s="1"/>
  <c r="H14" i="8"/>
  <c r="I14" i="8" s="1"/>
  <c r="H15" i="8"/>
  <c r="I15" i="8" s="1"/>
  <c r="H16" i="8"/>
  <c r="I16" i="8"/>
  <c r="H18" i="8"/>
  <c r="I18" i="8" s="1"/>
  <c r="H19" i="8"/>
  <c r="I19" i="8" s="1"/>
  <c r="H20" i="8"/>
  <c r="I20" i="8" s="1"/>
  <c r="H21" i="8"/>
  <c r="I21" i="8" s="1"/>
  <c r="H22" i="8"/>
  <c r="I22" i="8"/>
  <c r="H23" i="8"/>
  <c r="I23" i="8" s="1"/>
  <c r="H24" i="8"/>
  <c r="I24" i="8"/>
  <c r="H25" i="8"/>
  <c r="I25" i="8" s="1"/>
  <c r="H26" i="8"/>
  <c r="I26" i="8"/>
  <c r="H27" i="8"/>
  <c r="I27" i="8" s="1"/>
  <c r="H28" i="8"/>
  <c r="I28" i="8"/>
  <c r="H29" i="8"/>
  <c r="I29" i="8" s="1"/>
  <c r="H30" i="8"/>
  <c r="I30" i="8"/>
  <c r="H31" i="8"/>
  <c r="I31" i="8" s="1"/>
  <c r="H32" i="8"/>
  <c r="I32" i="8"/>
  <c r="H33" i="8"/>
  <c r="I33" i="8" s="1"/>
  <c r="H34" i="8"/>
  <c r="I34" i="8"/>
  <c r="H35" i="8"/>
  <c r="I35" i="8" s="1"/>
  <c r="H36" i="8"/>
  <c r="I36" i="8"/>
  <c r="H37" i="8"/>
  <c r="I37" i="8" s="1"/>
  <c r="H38" i="8"/>
  <c r="I38" i="8"/>
  <c r="H39" i="8"/>
  <c r="I39" i="8" s="1"/>
  <c r="H40" i="8"/>
  <c r="I40" i="8"/>
  <c r="H41" i="8"/>
  <c r="I41" i="8" s="1"/>
  <c r="H42" i="8"/>
  <c r="I42" i="8"/>
  <c r="H43" i="8"/>
  <c r="I43" i="8" s="1"/>
  <c r="H44" i="8"/>
  <c r="J11" i="8"/>
  <c r="I11" i="8"/>
  <c r="H11" i="8"/>
  <c r="F40" i="10" l="1"/>
  <c r="H23" i="10"/>
  <c r="I23" i="10" s="1"/>
  <c r="G40" i="10"/>
  <c r="G48" i="47"/>
  <c r="G50" i="50"/>
  <c r="F50" i="50"/>
  <c r="H13" i="48"/>
  <c r="I13" i="48" s="1"/>
  <c r="I38" i="48" s="1"/>
  <c r="G38" i="48"/>
  <c r="I39" i="36"/>
  <c r="J41" i="12"/>
  <c r="I47" i="13"/>
  <c r="I41" i="14"/>
  <c r="I53" i="53"/>
  <c r="I49" i="26"/>
  <c r="G49" i="27"/>
  <c r="H14" i="27"/>
  <c r="I14" i="27" s="1"/>
  <c r="I49" i="27" s="1"/>
  <c r="I47" i="34"/>
  <c r="I35" i="52"/>
  <c r="G35" i="52"/>
  <c r="G47" i="24"/>
  <c r="G53" i="51"/>
  <c r="H23" i="50"/>
  <c r="I23" i="50" s="1"/>
  <c r="I50" i="50" s="1"/>
  <c r="G46" i="49"/>
  <c r="H16" i="49"/>
  <c r="I16" i="49" s="1"/>
  <c r="I46" i="49" s="1"/>
  <c r="G46" i="30"/>
  <c r="H15" i="44"/>
  <c r="I15" i="44" s="1"/>
  <c r="I50" i="44" s="1"/>
  <c r="I48" i="45"/>
  <c r="H17" i="23"/>
  <c r="I17" i="23" s="1"/>
  <c r="I45" i="23" s="1"/>
  <c r="F45" i="23"/>
  <c r="F46" i="40"/>
  <c r="F48" i="47"/>
  <c r="F44" i="21"/>
  <c r="H15" i="20"/>
  <c r="I15" i="20" s="1"/>
  <c r="I37" i="20" s="1"/>
  <c r="G44" i="21"/>
  <c r="H22" i="21"/>
  <c r="I22" i="21" s="1"/>
  <c r="I44" i="21" s="1"/>
  <c r="G45" i="33"/>
  <c r="H14" i="25"/>
  <c r="I14" i="25" s="1"/>
  <c r="I44" i="25" s="1"/>
  <c r="H15" i="2"/>
  <c r="I15" i="2" s="1"/>
  <c r="I41" i="2" s="1"/>
  <c r="H14" i="10"/>
  <c r="I14" i="10" s="1"/>
  <c r="H15" i="11"/>
  <c r="I15" i="11" s="1"/>
  <c r="I40" i="11" s="1"/>
  <c r="G46" i="32"/>
  <c r="H14" i="32"/>
  <c r="I14" i="32" s="1"/>
  <c r="I46" i="32" s="1"/>
  <c r="H17" i="9"/>
  <c r="I17" i="9" s="1"/>
  <c r="I46" i="9" s="1"/>
  <c r="F46" i="9"/>
  <c r="H15" i="4"/>
  <c r="I15" i="4" s="1"/>
  <c r="I37" i="4" s="1"/>
  <c r="H15" i="3"/>
  <c r="I15" i="3" s="1"/>
  <c r="I41" i="3" s="1"/>
  <c r="I49" i="43"/>
  <c r="I42" i="42"/>
  <c r="H17" i="41"/>
  <c r="I17" i="41" s="1"/>
  <c r="I42" i="41" s="1"/>
  <c r="I48" i="47"/>
  <c r="H13" i="40"/>
  <c r="I13" i="40" s="1"/>
  <c r="I46" i="40" s="1"/>
  <c r="G46" i="40"/>
  <c r="F39" i="5"/>
  <c r="H15" i="29"/>
  <c r="I15" i="29" s="1"/>
  <c r="I46" i="29" s="1"/>
  <c r="I47" i="31"/>
  <c r="H15" i="19"/>
  <c r="I15" i="19" s="1"/>
  <c r="I44" i="19" s="1"/>
  <c r="H14" i="39"/>
  <c r="I14" i="39" s="1"/>
  <c r="I47" i="39" s="1"/>
  <c r="H13" i="18"/>
  <c r="I13" i="18" s="1"/>
  <c r="I48" i="18" s="1"/>
  <c r="F50" i="17"/>
  <c r="G50" i="17"/>
  <c r="H13" i="17"/>
  <c r="I13" i="17" s="1"/>
  <c r="I50" i="17" s="1"/>
  <c r="H17" i="8"/>
  <c r="I17" i="8" s="1"/>
  <c r="I45" i="8" s="1"/>
  <c r="I43" i="35"/>
  <c r="I40" i="16"/>
  <c r="I35" i="38"/>
  <c r="I48" i="37"/>
  <c r="I41" i="15"/>
  <c r="I45" i="28"/>
  <c r="H46" i="24"/>
  <c r="I46" i="24" s="1"/>
  <c r="I47" i="24" s="1"/>
  <c r="I44" i="46"/>
  <c r="I53" i="51"/>
  <c r="I46" i="30"/>
  <c r="I45" i="33"/>
  <c r="I39" i="5"/>
  <c r="I40" i="10" l="1"/>
  <c r="H41" i="7"/>
  <c r="I41" i="7" s="1"/>
  <c r="H42" i="7"/>
  <c r="I42" i="7" s="1"/>
  <c r="H43" i="7"/>
  <c r="I43" i="7" s="1"/>
  <c r="H44" i="7"/>
  <c r="I44" i="7"/>
  <c r="H45" i="7"/>
  <c r="I45" i="7" s="1"/>
  <c r="H46" i="7"/>
  <c r="I46" i="7"/>
  <c r="H47" i="7"/>
  <c r="I47" i="7" s="1"/>
  <c r="H48" i="7"/>
  <c r="I48" i="7" s="1"/>
  <c r="H49" i="7"/>
  <c r="I49" i="7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F25" i="7"/>
  <c r="H25" i="7" s="1"/>
  <c r="I25" i="7" s="1"/>
  <c r="H24" i="7"/>
  <c r="I24" i="7" s="1"/>
  <c r="F23" i="7"/>
  <c r="H23" i="7" s="1"/>
  <c r="I23" i="7" s="1"/>
  <c r="H22" i="7"/>
  <c r="I22" i="7" s="1"/>
  <c r="H21" i="7"/>
  <c r="I21" i="7" s="1"/>
  <c r="G20" i="7"/>
  <c r="H20" i="7" s="1"/>
  <c r="I20" i="7" s="1"/>
  <c r="G19" i="7"/>
  <c r="H19" i="7" s="1"/>
  <c r="I19" i="7" s="1"/>
  <c r="G18" i="7"/>
  <c r="H18" i="7" s="1"/>
  <c r="I18" i="7" s="1"/>
  <c r="G17" i="7"/>
  <c r="H17" i="7" s="1"/>
  <c r="I17" i="7" s="1"/>
  <c r="G16" i="7"/>
  <c r="H16" i="7" s="1"/>
  <c r="I16" i="7" s="1"/>
  <c r="G15" i="7"/>
  <c r="H15" i="7" s="1"/>
  <c r="I15" i="7" s="1"/>
  <c r="G14" i="7"/>
  <c r="F13" i="7"/>
  <c r="F50" i="7" s="1"/>
  <c r="H12" i="7"/>
  <c r="I12" i="7" s="1"/>
  <c r="H11" i="7"/>
  <c r="I11" i="7" s="1"/>
  <c r="G50" i="7" l="1"/>
  <c r="H14" i="7"/>
  <c r="I14" i="7" s="1"/>
  <c r="H13" i="7"/>
  <c r="I13" i="7" s="1"/>
  <c r="H12" i="6"/>
  <c r="I12" i="6" s="1"/>
  <c r="H21" i="6"/>
  <c r="I21" i="6" s="1"/>
  <c r="H22" i="6"/>
  <c r="I22" i="6" s="1"/>
  <c r="H24" i="6"/>
  <c r="I24" i="6" s="1"/>
  <c r="H26" i="6"/>
  <c r="I26" i="6" s="1"/>
  <c r="H27" i="6"/>
  <c r="I27" i="6" s="1"/>
  <c r="H28" i="6"/>
  <c r="I28" i="6" s="1"/>
  <c r="H29" i="6"/>
  <c r="I29" i="6" s="1"/>
  <c r="H30" i="6"/>
  <c r="I30" i="6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37" i="6"/>
  <c r="I37" i="6" s="1"/>
  <c r="H38" i="6"/>
  <c r="I38" i="6" s="1"/>
  <c r="H39" i="6"/>
  <c r="I39" i="6" s="1"/>
  <c r="H40" i="6"/>
  <c r="I40" i="6" s="1"/>
  <c r="G15" i="6"/>
  <c r="H15" i="6" s="1"/>
  <c r="I15" i="6" s="1"/>
  <c r="G16" i="6"/>
  <c r="H16" i="6" s="1"/>
  <c r="I16" i="6" s="1"/>
  <c r="G17" i="6"/>
  <c r="H17" i="6" s="1"/>
  <c r="I17" i="6" s="1"/>
  <c r="G18" i="6"/>
  <c r="H18" i="6" s="1"/>
  <c r="I18" i="6" s="1"/>
  <c r="G19" i="6"/>
  <c r="H19" i="6" s="1"/>
  <c r="I19" i="6" s="1"/>
  <c r="G20" i="6"/>
  <c r="H20" i="6" s="1"/>
  <c r="I20" i="6" s="1"/>
  <c r="G14" i="6"/>
  <c r="H14" i="6" s="1"/>
  <c r="I14" i="6" s="1"/>
  <c r="F25" i="6"/>
  <c r="H25" i="6" s="1"/>
  <c r="I25" i="6" s="1"/>
  <c r="F23" i="6"/>
  <c r="H23" i="6" s="1"/>
  <c r="I23" i="6" s="1"/>
  <c r="I50" i="7" l="1"/>
  <c r="G41" i="6"/>
  <c r="F13" i="6" l="1"/>
  <c r="H11" i="6"/>
  <c r="I11" i="6" s="1"/>
  <c r="H13" i="6" l="1"/>
  <c r="I13" i="6" s="1"/>
  <c r="I41" i="6" s="1"/>
  <c r="F41" i="6"/>
</calcChain>
</file>

<file path=xl/sharedStrings.xml><?xml version="1.0" encoding="utf-8"?>
<sst xmlns="http://schemas.openxmlformats.org/spreadsheetml/2006/main" count="4221" uniqueCount="388">
  <si>
    <t>Carcel Pública de Neyba</t>
  </si>
  <si>
    <t>Carcel Publica de Pedernales</t>
  </si>
  <si>
    <t>Carcel Publica de Montecristi</t>
  </si>
  <si>
    <t>REPUBLICA DOMINICANA</t>
  </si>
  <si>
    <t>PROCURADURIA GENERAL DE LA REPUBLICA</t>
  </si>
  <si>
    <t>"AÑO DEL FOMENTO DE LA VIVIENDA"</t>
  </si>
  <si>
    <t xml:space="preserve">Centro de Correccion y Rehabilitacion Monte Plata </t>
  </si>
  <si>
    <t>Cantidad</t>
  </si>
  <si>
    <t xml:space="preserve">Arroz Selecto Grado B 125/1 de Produccion Nacional </t>
  </si>
  <si>
    <t>Saco (s)</t>
  </si>
  <si>
    <t>Lata (s)</t>
  </si>
  <si>
    <t>Caja (s)</t>
  </si>
  <si>
    <t>Vinagre 4/1</t>
  </si>
  <si>
    <t>Caldo de Pollo en Tabletas (Tarros de 240/1)</t>
  </si>
  <si>
    <t>Tarro (s)</t>
  </si>
  <si>
    <t>Funda (s)</t>
  </si>
  <si>
    <t>Azucar Crema 125/1</t>
  </si>
  <si>
    <t>Harina de Trigo 120/1</t>
  </si>
  <si>
    <t>Fardo (s)</t>
  </si>
  <si>
    <t>Arenque 18/1</t>
  </si>
  <si>
    <t>Papa de Produccion Nacional</t>
  </si>
  <si>
    <t>Libra (s)</t>
  </si>
  <si>
    <t>Carton (es)</t>
  </si>
  <si>
    <t>Canela</t>
  </si>
  <si>
    <t>Berenjena</t>
  </si>
  <si>
    <t>Pieza (s)</t>
  </si>
  <si>
    <t>Unidad (es)</t>
  </si>
  <si>
    <t>Tayota de Produccion Nacional</t>
  </si>
  <si>
    <t>Zanahoria de Producción Nacional</t>
  </si>
  <si>
    <t xml:space="preserve">Verduras de Producción Nacional </t>
  </si>
  <si>
    <t>Paquete (s)</t>
  </si>
  <si>
    <t xml:space="preserve">Apio de Produccion Nacional </t>
  </si>
  <si>
    <t xml:space="preserve">Ajies cubanela de Produccion Nacional </t>
  </si>
  <si>
    <t xml:space="preserve">Cebolla de Produccion Nacional </t>
  </si>
  <si>
    <t xml:space="preserve">Carne de pollo fresco sin equipaje </t>
  </si>
  <si>
    <t>Carcel Pública de Samana</t>
  </si>
  <si>
    <t>Unidad de Medida</t>
  </si>
  <si>
    <t>Arroz 125/1 Selecto Grado B de Producción Nacional</t>
  </si>
  <si>
    <t>Habichuela Pinta o Jira 100/1 de Producción Nacional</t>
  </si>
  <si>
    <t>Aceite  de Soya 30/1</t>
  </si>
  <si>
    <t>Ajo en Pasta 4/1</t>
  </si>
  <si>
    <t>Pasta de tomate 6/7</t>
  </si>
  <si>
    <t>Sazon Liquido 4/1</t>
  </si>
  <si>
    <t>Sal Molida 110/1</t>
  </si>
  <si>
    <t>Coditos 10/1</t>
  </si>
  <si>
    <t>Espaguetis 10/1</t>
  </si>
  <si>
    <t>Azúcar Crema 125/1 de Producción Nacional</t>
  </si>
  <si>
    <t>Avena en Hojuelas 40/300</t>
  </si>
  <si>
    <t>Cocoa 25/1</t>
  </si>
  <si>
    <t>Harina de Maiz 50/1</t>
  </si>
  <si>
    <t>Leche en Polvo 6/1 (Fundas de 2500 Grs C/U)</t>
  </si>
  <si>
    <t>Arenque 18/1 (Cajas de 18 Lbs C/U)</t>
  </si>
  <si>
    <t>Salami (Piezas de 3.5 Lbs C/U)</t>
  </si>
  <si>
    <t>Plátano Verde de Producción Nacional (0.5 Lib P/Und)</t>
  </si>
  <si>
    <t>Zanahoria de Produccion Nacional</t>
  </si>
  <si>
    <t>Verduras de Producción Nacional (Paquetes de 1 Lb C/U)</t>
  </si>
  <si>
    <t>Cilantro Ancho de Producción Nacional (Paquetes de 1 Lb C/U)</t>
  </si>
  <si>
    <t>Apio de Producción Nacional</t>
  </si>
  <si>
    <t>Ajíes Cubanela de Producción Nacional</t>
  </si>
  <si>
    <t>Cebolla de Producción Nacional (mayor a 2.0 cm C/Und)</t>
  </si>
  <si>
    <t>Carne de Pollo Fresco Sin Equipaje</t>
  </si>
  <si>
    <t>Fideos 10/1</t>
  </si>
  <si>
    <t xml:space="preserve">Cárcel Publica de Nagua </t>
  </si>
  <si>
    <t>Avena 40/300</t>
  </si>
  <si>
    <t xml:space="preserve">Carcel Publica de Salcedo </t>
  </si>
  <si>
    <t>No. Ítem</t>
  </si>
  <si>
    <t xml:space="preserve">Descripción del producto </t>
  </si>
  <si>
    <t>Habichuela Roja 100/1 de Producción Nacional</t>
  </si>
  <si>
    <t>Azúcar 125/1 Crema de Producción Nacional</t>
  </si>
  <si>
    <t>Salami (Piezas de 3,5 Lbs C/U)</t>
  </si>
  <si>
    <t xml:space="preserve">Plátano de Producción Nacional </t>
  </si>
  <si>
    <t>Unidad (s)</t>
  </si>
  <si>
    <t xml:space="preserve">Tayota de Producción Nacional </t>
  </si>
  <si>
    <t xml:space="preserve">Zanahoria de Producción Nacional </t>
  </si>
  <si>
    <t>Libras (s)</t>
  </si>
  <si>
    <t xml:space="preserve">Cilantro Ancho de Producción Nacional </t>
  </si>
  <si>
    <t>Ajíes cubanela de Producción Nacional</t>
  </si>
  <si>
    <t>Cebolla de Producción Nacional</t>
  </si>
  <si>
    <t xml:space="preserve">Carne de Pollo fresco sin equipaje </t>
  </si>
  <si>
    <t xml:space="preserve">Carcel Pública de Cotui </t>
  </si>
  <si>
    <t>Arroz 125/Selecto Grado B de Producción Nacional</t>
  </si>
  <si>
    <t xml:space="preserve">Ajo en pasta 4/1 </t>
  </si>
  <si>
    <t xml:space="preserve">Salsa de tomate 6/7 </t>
  </si>
  <si>
    <t>Sazón liquido 4/1</t>
  </si>
  <si>
    <t xml:space="preserve">Salsa China 4/1 </t>
  </si>
  <si>
    <t>Spaguettis 10/1</t>
  </si>
  <si>
    <t>Harina de Maíz 50/1</t>
  </si>
  <si>
    <t>Harina de trigo 120/1</t>
  </si>
  <si>
    <t>Arenque 1/18 lbs</t>
  </si>
  <si>
    <t>Tayota de Producción Nacional</t>
  </si>
  <si>
    <t>Verduras de Producción Nacional</t>
  </si>
  <si>
    <t>Cilantro ancho de Producción Nacional</t>
  </si>
  <si>
    <t xml:space="preserve">Apio de Producción Nacional </t>
  </si>
  <si>
    <t xml:space="preserve">Cebolla de Producción Nacional </t>
  </si>
  <si>
    <t xml:space="preserve">Centro de Correccion y Reabilitacion de Vista al Valle </t>
  </si>
  <si>
    <t xml:space="preserve">Habichuela Roja 100/1 de Producción Nacional </t>
  </si>
  <si>
    <t>Azucar Crema 125/1 de Produccion Nacional</t>
  </si>
  <si>
    <t>Mantequilla 5/1</t>
  </si>
  <si>
    <t xml:space="preserve">Berenjenas </t>
  </si>
  <si>
    <t>Guineo Verde de Produccion Nacional</t>
  </si>
  <si>
    <t>Ñame de Produccion Nacional</t>
  </si>
  <si>
    <t>Zanahoria de Producción Nacional Yoma</t>
  </si>
  <si>
    <t>Verduras de Produccion Nacional</t>
  </si>
  <si>
    <t>Cilantro Ancho de Produccion Nacional</t>
  </si>
  <si>
    <t>Apio de Produccion Nacional</t>
  </si>
  <si>
    <t>Oregano Molido</t>
  </si>
  <si>
    <t>Carne de Pollo Sin Equipaje</t>
  </si>
  <si>
    <t xml:space="preserve">Cárcel Publica (Fortaleza) de San Francisco de Macorís </t>
  </si>
  <si>
    <t>Sal Molida 100/1</t>
  </si>
  <si>
    <t xml:space="preserve">Oregano Molido </t>
  </si>
  <si>
    <t xml:space="preserve"> Centro de Correccion y Rehabilitacion de Mao Valverde</t>
  </si>
  <si>
    <t>Salsa China 4/1</t>
  </si>
  <si>
    <t>Huevos 30/1 de Produccion Nacional</t>
  </si>
  <si>
    <t>Pimienta Molida</t>
  </si>
  <si>
    <t>Carne de Cerdo</t>
  </si>
  <si>
    <t xml:space="preserve">Pan </t>
  </si>
  <si>
    <t>Carcel Publica de Santiago Rodriguez</t>
  </si>
  <si>
    <t>Galon (es)</t>
  </si>
  <si>
    <t>Papa de Paroduccion Nacional</t>
  </si>
  <si>
    <t>Zanahorias de Paroduccion Nacional</t>
  </si>
  <si>
    <t>Carne de Res</t>
  </si>
  <si>
    <t>Carcel Publica de San Juan de la Maguana</t>
  </si>
  <si>
    <t>Habichuela Roja  100/1 de Producción Nacional</t>
  </si>
  <si>
    <t xml:space="preserve">Ajo en pasta  4/1 </t>
  </si>
  <si>
    <t xml:space="preserve">Salsa de tomate  6/7 </t>
  </si>
  <si>
    <t>Caldo de Pollo Maggi en Tabletas (Tarros de 240/1)</t>
  </si>
  <si>
    <t>Spaguettis  10/1</t>
  </si>
  <si>
    <t>Cocoa  25/1</t>
  </si>
  <si>
    <t>Arenque 18/1 lbs</t>
  </si>
  <si>
    <t xml:space="preserve">Papa de Producción Nacional </t>
  </si>
  <si>
    <t xml:space="preserve">Huevos 30/1 de Producción Nacional </t>
  </si>
  <si>
    <t>Cartón (es)</t>
  </si>
  <si>
    <t xml:space="preserve">Berenjena </t>
  </si>
  <si>
    <t>Salami Induveca (Piezas de 3,5 Lbs C/U)</t>
  </si>
  <si>
    <t>Tayotas de Produccion Nacional</t>
  </si>
  <si>
    <t xml:space="preserve">Cilantro ancho de Producción Nacional </t>
  </si>
  <si>
    <t>Carne de Pollo sin equipaje</t>
  </si>
  <si>
    <t>Carcel Publica Km 15 de Azua</t>
  </si>
  <si>
    <t>Habichuela Roja San Juanera 100/1 de Producción Nacional</t>
  </si>
  <si>
    <t xml:space="preserve">Salsa de tomate La Famosa 6/7 </t>
  </si>
  <si>
    <t>Harina de Maíz Mazorca 50/1</t>
  </si>
  <si>
    <t>Arenque Ahumado 1/18 lbs</t>
  </si>
  <si>
    <t xml:space="preserve">Huevos Don papito 30/1 de Producción Nacional </t>
  </si>
  <si>
    <t xml:space="preserve">Canela </t>
  </si>
  <si>
    <t xml:space="preserve">Malagueta </t>
  </si>
  <si>
    <t xml:space="preserve">Berenjena de Producción Nacional </t>
  </si>
  <si>
    <t>Carne de pollo fresco Cibao sin equipaje</t>
  </si>
  <si>
    <t>Habichuela Pinta 100/1 de Producción Nacional</t>
  </si>
  <si>
    <t>Malagueta</t>
  </si>
  <si>
    <t>Centro de Corrección y Rehabilitación Bani-Mujeres</t>
  </si>
  <si>
    <t>Sardinas 24/1 (Latas de 425 Gr C/U)</t>
  </si>
  <si>
    <t>Carne de pollo fresco sin equipaje</t>
  </si>
  <si>
    <t>Carcel Publica Bani Hombres</t>
  </si>
  <si>
    <t>Arenque  18/1</t>
  </si>
  <si>
    <t xml:space="preserve">Carcel Publica 19 de Marzo  </t>
  </si>
  <si>
    <t xml:space="preserve"> "AÑO DEL FOMENTO DE LA VIVIENDA"</t>
  </si>
  <si>
    <t>Centro de Corrección y Rehabilitacion de Rafey Hombres</t>
  </si>
  <si>
    <t>Ajo en grano</t>
  </si>
  <si>
    <t>Sazon liquido 4/1</t>
  </si>
  <si>
    <t>Caldo de pollo en tabletas (tarros de 240/1)</t>
  </si>
  <si>
    <t xml:space="preserve">Sal molida 110/1 </t>
  </si>
  <si>
    <t>Azucar crema 125/1 de produccion Nacional</t>
  </si>
  <si>
    <t>Avena en hojuelas 40/300</t>
  </si>
  <si>
    <t>Harina de maiz 50/1</t>
  </si>
  <si>
    <t>Leche en polvo 6/1 (Fundas de 2500 C/U)</t>
  </si>
  <si>
    <t>Sardinas 24/1 (latas de 425 Grs C/U)</t>
  </si>
  <si>
    <t>Huevos 30/1 produccion Nacional</t>
  </si>
  <si>
    <t>Clavo dulce</t>
  </si>
  <si>
    <t>Salami (Pieza de 3.5 Lbs C/U)</t>
  </si>
  <si>
    <t>Yuca de produccion Nacional</t>
  </si>
  <si>
    <t>Tayota de produccion Nacional</t>
  </si>
  <si>
    <t>Verduras de produccion Nacional (Paquetes de 1 Lb C/U)</t>
  </si>
  <si>
    <t>Cilantro ancho de produccion Nacional</t>
  </si>
  <si>
    <t>Apio de produccion Nacional</t>
  </si>
  <si>
    <t>Ajies cubanela de produccion Nacional</t>
  </si>
  <si>
    <t>Cebolla de produccion nacional (Mayor de 2.0 cm C/U Und)</t>
  </si>
  <si>
    <t>Oregano molido</t>
  </si>
  <si>
    <t>Pimienta molida</t>
  </si>
  <si>
    <t>Carne de res</t>
  </si>
  <si>
    <t>Centro de Corrección y Rehabilitación Rafey Mujeres</t>
  </si>
  <si>
    <t>Habichuela Pinta o Jira 100/1 de produccion nacional</t>
  </si>
  <si>
    <t>Aceite 30/1</t>
  </si>
  <si>
    <t>Caldo de pollo en tableta (tarros de 240/1)</t>
  </si>
  <si>
    <t>Salsa china 4/1</t>
  </si>
  <si>
    <t>Leche en polvo 6/1 (Fundas de 2500 grs C/U)</t>
  </si>
  <si>
    <t>Huevos 30/1 de produccion Nacional</t>
  </si>
  <si>
    <t>Platano verde de produccion Nacional (0.5 Lib P/Und)</t>
  </si>
  <si>
    <t>Papa de produccion Nacional</t>
  </si>
  <si>
    <t xml:space="preserve">Zanahoria de produccion Nacional </t>
  </si>
  <si>
    <t>Verduras de produccion Nacional (Paquetes de 1Lb C/U)</t>
  </si>
  <si>
    <t>Cilantro ancho de produccion nacional(Paquetes de 1Lb C/U)</t>
  </si>
  <si>
    <t>Ajies cubanelas</t>
  </si>
  <si>
    <t>Cebolla de produccion Nacional (Mayor de 2.0 cm Und)</t>
  </si>
  <si>
    <t>Guandules verdes en lata</t>
  </si>
  <si>
    <t>Maiz dulce en lata</t>
  </si>
  <si>
    <t>Carne de cerdo</t>
  </si>
  <si>
    <t>Pan</t>
  </si>
  <si>
    <t>CAIPACLP-Santiago Menores</t>
  </si>
  <si>
    <t>Azucar crema 125/1 produccion nacional</t>
  </si>
  <si>
    <t xml:space="preserve">Cocoa 25/1 </t>
  </si>
  <si>
    <t>Leche 6/1 en polvo (Fundas de 2500 Grs)</t>
  </si>
  <si>
    <t>Arenque 18/1 ( cajas de 18 lbs C/U)</t>
  </si>
  <si>
    <t xml:space="preserve">Huevos 30/1 </t>
  </si>
  <si>
    <t>Platano verde de produccion nacional (0.5 Lb P/Und)</t>
  </si>
  <si>
    <t>Tayota de produccion nacional</t>
  </si>
  <si>
    <t>Zanahoria de produccion nacional</t>
  </si>
  <si>
    <t>Verduras de produccion nacional ( paquetes de 1 lb c/U)</t>
  </si>
  <si>
    <t>Apio de produccion nacional</t>
  </si>
  <si>
    <t>Ajies cubanelade produccion nacional</t>
  </si>
  <si>
    <t>Cebolla de produccion nacional ( mayor de 2.0 cm C/Und)</t>
  </si>
  <si>
    <t xml:space="preserve">   Carcel Pública  Higuey Mujeres</t>
  </si>
  <si>
    <t>Fideos 10/1 Princesa</t>
  </si>
  <si>
    <t>Ajo en Grano</t>
  </si>
  <si>
    <t>Cilantro Ancho de Producción Nacional</t>
  </si>
  <si>
    <t>Centro de Correccion y Rehabilitacion La Romana</t>
  </si>
  <si>
    <t>Sardinas 24/1 (Latas de 425 Grs C/U)</t>
  </si>
  <si>
    <t>CAIPACLP-Hato Nuevo Ciudad del Niño</t>
  </si>
  <si>
    <t>Auyama de Produccion Nacional</t>
  </si>
  <si>
    <t xml:space="preserve">          Centro de Correccion y Rehabilitacion San Pedro</t>
  </si>
  <si>
    <t>Pasta de Tomate 6/7</t>
  </si>
  <si>
    <t>Azucar 125/1 Crema Produccion Nacional</t>
  </si>
  <si>
    <t>Huevos 30/1 de Producción Nacional</t>
  </si>
  <si>
    <t>Cebolla de Paroduccion Nacional</t>
  </si>
  <si>
    <t>Centro de Correccion y Rehabilitacion XX San Cristobal</t>
  </si>
  <si>
    <t>Ajies Gustosos de Produccion Nacional</t>
  </si>
  <si>
    <t>Yuca de Produccion Nacional</t>
  </si>
  <si>
    <t>Centro de Correccion y Rehabilitacion Najayo Mujeres</t>
  </si>
  <si>
    <t>Mayonesa</t>
  </si>
  <si>
    <t>Centro de Correccion y Rehabilitacion Sabano Toro</t>
  </si>
  <si>
    <t>Verdura de Produccion Nacional</t>
  </si>
  <si>
    <t>Centro de Corrección y Rehabilitación La Isleta Moca</t>
  </si>
  <si>
    <t xml:space="preserve">Papa de Produccion Nacional </t>
  </si>
  <si>
    <t xml:space="preserve">Tayota de Produccion Nacional </t>
  </si>
  <si>
    <t>Centro de Correccion y Rehabilitacion para Militares</t>
  </si>
  <si>
    <t>CCR ANAMUYA HIGUEY - HOMBRES</t>
  </si>
  <si>
    <t>Centro de Corrección y Rehabilitación XXII Licey al Medio</t>
  </si>
  <si>
    <t>Cebolla De Produccion Nacional</t>
  </si>
  <si>
    <t xml:space="preserve">Centro de Correcion y Reabilitacion Dajabon </t>
  </si>
  <si>
    <t xml:space="preserve">Salsa China </t>
  </si>
  <si>
    <t>Salami Piezas de 3,5 Libs</t>
  </si>
  <si>
    <t>Piezas</t>
  </si>
  <si>
    <t>Carcel Publica de El Seibo</t>
  </si>
  <si>
    <t>Salsa de tomate 6/7</t>
  </si>
  <si>
    <t>Sazón Líquido 4/1</t>
  </si>
  <si>
    <t>Harina De Maíz 50/1</t>
  </si>
  <si>
    <t>Plátano de Producción Nacional</t>
  </si>
  <si>
    <t>Salami  (Piezas de 3.5 Lbs. C/U)</t>
  </si>
  <si>
    <t>Centro de Correccion y Rehabilitacion Najayo Hombres</t>
  </si>
  <si>
    <t xml:space="preserve">Carne de Pollo Fresco Sin Equipaje </t>
  </si>
  <si>
    <t>Carcel Publica de Barahona</t>
  </si>
  <si>
    <t>Salami 3,5 Libs</t>
  </si>
  <si>
    <t xml:space="preserve">Plátano Verde de Producción Nacional </t>
  </si>
  <si>
    <t>Salami Piezas de 3,5 Lbs</t>
  </si>
  <si>
    <t>Centro de Corrección y Rehabilitación Elias Piña</t>
  </si>
  <si>
    <t xml:space="preserve"> Pan</t>
  </si>
  <si>
    <t>Salami  Piezas de 3,5 libs</t>
  </si>
  <si>
    <t>Centro de Corrección y Rehabilitación San Felipe Puerto Plata</t>
  </si>
  <si>
    <t xml:space="preserve">Aceite de Soya 30/1 </t>
  </si>
  <si>
    <t>Salami (Piezas de 3.5 Lbs. C/U)</t>
  </si>
  <si>
    <t xml:space="preserve">Fideos 10/1 </t>
  </si>
  <si>
    <t>Carcel Publica La Vega I</t>
  </si>
  <si>
    <t>Carcel Publica La Vega II</t>
  </si>
  <si>
    <t>Tarros</t>
  </si>
  <si>
    <t xml:space="preserve">Carcel Publica Los Veteranos La Vega III </t>
  </si>
  <si>
    <t>Galon (s)</t>
  </si>
  <si>
    <t>Huevos 30/1</t>
  </si>
  <si>
    <t>Clavo Dulce</t>
  </si>
  <si>
    <t xml:space="preserve">Penitenciaria Nacional de La Victoria </t>
  </si>
  <si>
    <t>Vainilla Blanca 4/1</t>
  </si>
  <si>
    <t>Bija</t>
  </si>
  <si>
    <t>Carne de Res No. 7</t>
  </si>
  <si>
    <t xml:space="preserve">Centro de Correccion y Rehabilitacion Haras Nacionales </t>
  </si>
  <si>
    <t>Trigo en Grano 50/1</t>
  </si>
  <si>
    <t xml:space="preserve">Guineo Verde de Producción Nacional </t>
  </si>
  <si>
    <t>Yautia Blanca de Produccion Nacional</t>
  </si>
  <si>
    <t xml:space="preserve">CAIPACLP-Batey Bienvenido </t>
  </si>
  <si>
    <t>Cebolla de Producción Nacional (Mayor a 2.0 cm C/Und)</t>
  </si>
  <si>
    <t xml:space="preserve">Habichuela pinta 100/1 </t>
  </si>
  <si>
    <t xml:space="preserve">Aceite Crisol 30/1 </t>
  </si>
  <si>
    <t xml:space="preserve">Sazon Liquido 4/1 </t>
  </si>
  <si>
    <t>Salami (Piezas de 2.8 Lbs. C/U)</t>
  </si>
  <si>
    <t>Aceite de Soya 30/1</t>
  </si>
  <si>
    <t xml:space="preserve">Sazón liquido 4/1 </t>
  </si>
  <si>
    <t xml:space="preserve">Harina de Maíz 50/1 </t>
  </si>
  <si>
    <t xml:space="preserve">Harina de trigo 120/1 </t>
  </si>
  <si>
    <t xml:space="preserve">Aceite 30/1 </t>
  </si>
  <si>
    <t>Arroz 125/1 Selecto Grado B de Produccion Nacional</t>
  </si>
  <si>
    <t>Caldo de pollo en Tabletas (Tarros de 48/1)</t>
  </si>
  <si>
    <t xml:space="preserve">Ajíes cubanela de Producción Nacional </t>
  </si>
  <si>
    <t xml:space="preserve">Cebolla de  Producción Nacional </t>
  </si>
  <si>
    <t>Pan Sobao</t>
  </si>
  <si>
    <t xml:space="preserve">Vinagre 4/1 </t>
  </si>
  <si>
    <t xml:space="preserve">Coditos  10/1 </t>
  </si>
  <si>
    <t xml:space="preserve">Espaguetis 10/1 </t>
  </si>
  <si>
    <t>Azúcar Crema 125/1 de Produccion Nacional</t>
  </si>
  <si>
    <t xml:space="preserve">Ajíes Cubanela de Producción Nacional </t>
  </si>
  <si>
    <t xml:space="preserve">Pan Sobao </t>
  </si>
  <si>
    <t xml:space="preserve">Bacalao </t>
  </si>
  <si>
    <t>Salami (Piezas de 3,5 Lbs. C/U)</t>
  </si>
  <si>
    <t xml:space="preserve">Sal Molida 110/1 </t>
  </si>
  <si>
    <t xml:space="preserve">Caldo de Pollo en Tabletas (Tarros de 240/1) </t>
  </si>
  <si>
    <t xml:space="preserve">Aceite  de Soya 30/1 </t>
  </si>
  <si>
    <t xml:space="preserve">Coditos 10/1 </t>
  </si>
  <si>
    <t xml:space="preserve">Avena en Hojuelas 40/300 </t>
  </si>
  <si>
    <t xml:space="preserve">Harina de Maiz 50/1 </t>
  </si>
  <si>
    <t xml:space="preserve">Harina de Trigo 120/1 </t>
  </si>
  <si>
    <t xml:space="preserve">Leche en Polvo 6/1 (Fundas de 2500 Grs C/U) </t>
  </si>
  <si>
    <t xml:space="preserve">Sardinas 24/1 (Latas de 425 Grs C/U) </t>
  </si>
  <si>
    <t xml:space="preserve">Mantequilla 5/1 </t>
  </si>
  <si>
    <t xml:space="preserve">Salami (Piezas de 3.5 Lbs C/U) </t>
  </si>
  <si>
    <t xml:space="preserve">Pasta de tomate 6/7 </t>
  </si>
  <si>
    <t xml:space="preserve">Ajo en Pasta 4/1 </t>
  </si>
  <si>
    <t xml:space="preserve">Arenque 18/1 (Cajas de 18 Lbs C/U) </t>
  </si>
  <si>
    <t xml:space="preserve">Aceite 30/ 1 </t>
  </si>
  <si>
    <t xml:space="preserve">Caldo de Pollo en Tabletas  (Tarros de 240/1) </t>
  </si>
  <si>
    <t>Sazón liquido  4/1</t>
  </si>
  <si>
    <t>Caldo de Pollo  en Tabletas (Tarros de 240/1)</t>
  </si>
  <si>
    <t>Vinagre  4/1</t>
  </si>
  <si>
    <t>Coditos  10/1</t>
  </si>
  <si>
    <t>Avena   40/300</t>
  </si>
  <si>
    <t>Harina de Maíz  50/1</t>
  </si>
  <si>
    <t>Harina de trigo  120/1</t>
  </si>
  <si>
    <t xml:space="preserve">Leche en Polvo  6/1 de 2500 Gr </t>
  </si>
  <si>
    <t>Mantequilla  5/1</t>
  </si>
  <si>
    <t>Carne de pollo fresco  sin equipaje</t>
  </si>
  <si>
    <t xml:space="preserve">Fideos  10/1 </t>
  </si>
  <si>
    <t xml:space="preserve">Aceite  30/1 </t>
  </si>
  <si>
    <t>Leche en Polvo  6/1 de 2500 Gr</t>
  </si>
  <si>
    <t>Salami  (Piezas de 3,5 Lbs C/U)</t>
  </si>
  <si>
    <t>Arenque entero 18/1</t>
  </si>
  <si>
    <t>Carne de /cerdo con hueso</t>
  </si>
  <si>
    <t>Carne Molida de 2da.</t>
  </si>
  <si>
    <t>galon (s)</t>
  </si>
  <si>
    <t>Vinagre 24/1</t>
  </si>
  <si>
    <t>Harina de Maiz Mazorca 50/14 onz</t>
  </si>
  <si>
    <t>Sazon Completo 48/200Gr</t>
  </si>
  <si>
    <t>Guineos Verdes</t>
  </si>
  <si>
    <t>Trigo en Grano</t>
  </si>
  <si>
    <t>Caldo de Pollo en Tabletas (Tarros de 48/1)</t>
  </si>
  <si>
    <t>Sal Molida 50/1</t>
  </si>
  <si>
    <t>Sardinas</t>
  </si>
  <si>
    <t>cilantro Ancho</t>
  </si>
  <si>
    <t>Papa Produccion Nacional</t>
  </si>
  <si>
    <t>Carton</t>
  </si>
  <si>
    <t>Harina de Trigo</t>
  </si>
  <si>
    <t>Sazon Liquido</t>
  </si>
  <si>
    <t>Zanahorias Produccion Nacional</t>
  </si>
  <si>
    <t>CAIPACLP.Maximo Alvarez (La Vega)</t>
  </si>
  <si>
    <t>CAIPACLP. Centro de Menores de Higuey</t>
  </si>
  <si>
    <t>CAIPACLP. Menores Villa Juana</t>
  </si>
  <si>
    <t>Ajo en Pasta</t>
  </si>
  <si>
    <t xml:space="preserve">Sal Molida </t>
  </si>
  <si>
    <t>Funda</t>
  </si>
  <si>
    <t>Salsa China</t>
  </si>
  <si>
    <t>CAIPACLP. Menores Villa Consuelo</t>
  </si>
  <si>
    <t xml:space="preserve"> Trigo en Grano 50/1</t>
  </si>
  <si>
    <t>Sardinas 24/1</t>
  </si>
  <si>
    <t>Auyama</t>
  </si>
  <si>
    <t>libras</t>
  </si>
  <si>
    <t>Guandules Verdes 24/1</t>
  </si>
  <si>
    <t>Maiz Dulce 24/1</t>
  </si>
  <si>
    <t>unidades</t>
  </si>
  <si>
    <t>CAIPACLP. Menores Cristo Rey (CERMENOR)</t>
  </si>
  <si>
    <t xml:space="preserve"> Harina de Trigo</t>
  </si>
  <si>
    <t>Unidades</t>
  </si>
  <si>
    <t>Sazon en Polvo</t>
  </si>
  <si>
    <t>Cilantro ancho</t>
  </si>
  <si>
    <t>Yuca</t>
  </si>
  <si>
    <t>Libras</t>
  </si>
  <si>
    <t xml:space="preserve">Pimienta </t>
  </si>
  <si>
    <t>CARCEL P/POLICIAS. Operaciones Especiales</t>
  </si>
  <si>
    <t>Guandules 24/1</t>
  </si>
  <si>
    <t xml:space="preserve">Cocoa en Polvo </t>
  </si>
  <si>
    <t>Avena 40/300 gr</t>
  </si>
  <si>
    <t>Escuela Penitenciaria. (Castillo del Cerro)</t>
  </si>
  <si>
    <t xml:space="preserve"> Harina de Trigo 120/1</t>
  </si>
  <si>
    <t>Tomate</t>
  </si>
  <si>
    <t xml:space="preserve">Habichuelas Negras </t>
  </si>
  <si>
    <t>Mayonesa en Galon</t>
  </si>
  <si>
    <t>ITBIS</t>
  </si>
  <si>
    <t>Precio Unitario Final</t>
  </si>
  <si>
    <t>Total</t>
  </si>
  <si>
    <t>Precio Unitario</t>
  </si>
  <si>
    <t xml:space="preserve">VALOR  TOTAL DE LA OFERTA EN LETRAS: </t>
  </si>
  <si>
    <r>
      <rPr>
        <b/>
        <sz val="11"/>
        <rFont val="Calibri"/>
        <family val="2"/>
        <scheme val="minor"/>
      </rPr>
      <t>………………….</t>
    </r>
    <r>
      <rPr>
        <b/>
        <sz val="11"/>
        <color rgb="FFFF0000"/>
        <rFont val="Calibri"/>
        <family val="2"/>
        <scheme val="minor"/>
      </rPr>
      <t>Nombre y Apellido</t>
    </r>
    <r>
      <rPr>
        <b/>
        <sz val="11"/>
        <rFont val="Calibri"/>
        <family val="2"/>
        <scheme val="minor"/>
      </rPr>
      <t>……………………....</t>
    </r>
    <r>
      <rPr>
        <b/>
        <sz val="11"/>
        <color theme="1"/>
        <rFont val="Calibri"/>
        <family val="2"/>
        <scheme val="minor"/>
      </rPr>
      <t xml:space="preserve">en calidad de </t>
    </r>
    <r>
      <rPr>
        <b/>
        <sz val="11"/>
        <rFont val="Calibri"/>
        <family val="2"/>
        <scheme val="minor"/>
      </rPr>
      <t>……………….…………..</t>
    </r>
    <r>
      <rPr>
        <b/>
        <sz val="11"/>
        <color theme="1"/>
        <rFont val="Calibri"/>
        <family val="2"/>
        <scheme val="minor"/>
      </rPr>
      <t>, debidamente autorizado para actuar en nombre y representación de</t>
    </r>
    <r>
      <rPr>
        <b/>
        <sz val="11"/>
        <color rgb="FFFF0000"/>
        <rFont val="Calibri"/>
        <family val="2"/>
        <scheme val="minor"/>
      </rPr>
      <t xml:space="preserve"> (poner aquí nombre del oferente y sello de la compañía, si procede)</t>
    </r>
  </si>
  <si>
    <r>
      <rPr>
        <b/>
        <sz val="12"/>
        <color rgb="FFFF0000"/>
        <rFont val="Calibri"/>
        <family val="2"/>
        <scheme val="minor"/>
      </rPr>
      <t>Firma</t>
    </r>
    <r>
      <rPr>
        <b/>
        <sz val="12"/>
        <color theme="1"/>
        <rFont val="Calibri"/>
        <family val="2"/>
        <scheme val="minor"/>
      </rPr>
      <t xml:space="preserve"> ___________________________________
</t>
    </r>
    <r>
      <rPr>
        <b/>
        <sz val="12"/>
        <color rgb="FFFF0000"/>
        <rFont val="Calibri"/>
        <family val="2"/>
        <scheme val="minor"/>
      </rPr>
      <t>Fecha</t>
    </r>
    <r>
      <rPr>
        <b/>
        <sz val="12"/>
        <color theme="1"/>
        <rFont val="Calibri"/>
        <family val="2"/>
        <scheme val="minor"/>
      </rPr>
      <t xml:space="preserve"> …….../……./……….
</t>
    </r>
  </si>
  <si>
    <t>VALOR  TOTAL DE LA OFERTA: …………………………………..……… RD$</t>
  </si>
  <si>
    <t xml:space="preserve">CCR-El Pinito La Vega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</si>
</sst>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$-2C0A]\ #,##0.00;[Red][$$-2C0A]\ #,##0.00"/>
    <numFmt numFmtId="166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0.5"/>
      <color theme="1"/>
      <name val="Times New Roman"/>
      <family val="1"/>
    </font>
    <font>
      <b/>
      <sz val="10.5"/>
      <color theme="1"/>
      <name val="Book Antiqua"/>
      <family val="1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</font>
    <font>
      <b/>
      <sz val="10"/>
      <color theme="1"/>
      <name val="Book Antiqua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 tint="0.14999847407452621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sz val="9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0" fillId="0" borderId="0" xfId="0" applyNumberFormat="1"/>
    <xf numFmtId="0" fontId="0" fillId="2" borderId="0" xfId="0" applyFill="1"/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2" borderId="0" xfId="0" applyFill="1" applyBorder="1"/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vertical="center"/>
    </xf>
    <xf numFmtId="0" fontId="0" fillId="5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Alignment="1"/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5" xfId="0" applyFont="1" applyBorder="1" applyAlignment="1"/>
    <xf numFmtId="166" fontId="0" fillId="0" borderId="2" xfId="0" applyNumberFormat="1" applyBorder="1"/>
    <xf numFmtId="0" fontId="0" fillId="0" borderId="6" xfId="0" applyFont="1" applyFill="1" applyBorder="1" applyAlignment="1">
      <alignment horizontal="center"/>
    </xf>
    <xf numFmtId="165" fontId="2" fillId="6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66" fontId="2" fillId="6" borderId="9" xfId="0" applyNumberFormat="1" applyFont="1" applyFill="1" applyBorder="1" applyAlignment="1">
      <alignment horizontal="center" wrapText="1"/>
    </xf>
    <xf numFmtId="166" fontId="0" fillId="0" borderId="9" xfId="0" applyNumberFormat="1" applyBorder="1"/>
    <xf numFmtId="165" fontId="2" fillId="6" borderId="9" xfId="0" applyNumberFormat="1" applyFont="1" applyFill="1" applyBorder="1"/>
    <xf numFmtId="0" fontId="15" fillId="5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4" fontId="0" fillId="0" borderId="0" xfId="0" applyNumberFormat="1" applyBorder="1"/>
    <xf numFmtId="0" fontId="8" fillId="0" borderId="0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" fontId="8" fillId="5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left"/>
    </xf>
    <xf numFmtId="4" fontId="5" fillId="0" borderId="0" xfId="0" applyNumberFormat="1" applyFont="1" applyBorder="1" applyAlignment="1"/>
    <xf numFmtId="4" fontId="2" fillId="4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3" borderId="0" xfId="0" applyFill="1"/>
    <xf numFmtId="0" fontId="15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20" fillId="0" borderId="0" xfId="0" applyFont="1"/>
    <xf numFmtId="0" fontId="3" fillId="0" borderId="0" xfId="0" applyFont="1" applyBorder="1"/>
    <xf numFmtId="4" fontId="8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8" fillId="0" borderId="1" xfId="0" applyNumberFormat="1" applyFont="1" applyFill="1" applyBorder="1" applyAlignment="1">
      <alignment horizontal="center" vertical="center"/>
    </xf>
    <xf numFmtId="44" fontId="0" fillId="0" borderId="1" xfId="4" applyFont="1" applyBorder="1" applyAlignment="1">
      <alignment horizontal="center" vertical="center"/>
    </xf>
    <xf numFmtId="44" fontId="0" fillId="0" borderId="1" xfId="4" applyFont="1" applyBorder="1" applyAlignment="1">
      <alignment vertical="center"/>
    </xf>
    <xf numFmtId="9" fontId="2" fillId="4" borderId="14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11" xfId="4" applyFont="1" applyBorder="1" applyAlignment="1">
      <alignment horizontal="center" vertical="center"/>
    </xf>
    <xf numFmtId="44" fontId="0" fillId="0" borderId="11" xfId="4" applyFont="1" applyBorder="1" applyAlignment="1">
      <alignment vertical="center"/>
    </xf>
    <xf numFmtId="44" fontId="0" fillId="0" borderId="12" xfId="4" applyFont="1" applyBorder="1" applyAlignment="1">
      <alignment vertical="center"/>
    </xf>
    <xf numFmtId="0" fontId="0" fillId="2" borderId="16" xfId="0" applyFill="1" applyBorder="1" applyAlignment="1">
      <alignment horizontal="center"/>
    </xf>
    <xf numFmtId="44" fontId="0" fillId="0" borderId="17" xfId="4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3" fontId="8" fillId="0" borderId="14" xfId="0" applyNumberFormat="1" applyFont="1" applyFill="1" applyBorder="1" applyAlignment="1">
      <alignment horizontal="center" vertical="center"/>
    </xf>
    <xf numFmtId="44" fontId="0" fillId="0" borderId="14" xfId="4" applyFont="1" applyBorder="1" applyAlignment="1">
      <alignment horizontal="center" vertical="center"/>
    </xf>
    <xf numFmtId="44" fontId="0" fillId="0" borderId="14" xfId="4" applyFont="1" applyBorder="1" applyAlignment="1">
      <alignment vertical="center"/>
    </xf>
    <xf numFmtId="44" fontId="0" fillId="0" borderId="15" xfId="4" applyFont="1" applyBorder="1" applyAlignment="1">
      <alignment vertical="center"/>
    </xf>
    <xf numFmtId="44" fontId="0" fillId="0" borderId="0" xfId="0" applyNumberForma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23" fillId="0" borderId="0" xfId="0" applyFont="1" applyBorder="1" applyAlignment="1">
      <alignment wrapText="1"/>
    </xf>
    <xf numFmtId="44" fontId="0" fillId="0" borderId="1" xfId="0" applyNumberFormat="1" applyBorder="1"/>
    <xf numFmtId="0" fontId="0" fillId="0" borderId="1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0" fillId="0" borderId="14" xfId="0" applyBorder="1"/>
    <xf numFmtId="44" fontId="0" fillId="0" borderId="1" xfId="4" applyFont="1" applyBorder="1"/>
    <xf numFmtId="44" fontId="0" fillId="0" borderId="0" xfId="4" applyFont="1"/>
    <xf numFmtId="44" fontId="0" fillId="0" borderId="0" xfId="4" applyFont="1" applyFill="1" applyBorder="1"/>
    <xf numFmtId="44" fontId="0" fillId="0" borderId="0" xfId="4" applyFont="1" applyBorder="1"/>
    <xf numFmtId="0" fontId="16" fillId="0" borderId="0" xfId="0" applyFont="1" applyBorder="1" applyAlignment="1"/>
    <xf numFmtId="166" fontId="2" fillId="6" borderId="0" xfId="0" applyNumberFormat="1" applyFont="1" applyFill="1" applyBorder="1" applyAlignment="1">
      <alignment horizontal="center" wrapText="1"/>
    </xf>
    <xf numFmtId="166" fontId="0" fillId="0" borderId="0" xfId="0" applyNumberFormat="1" applyBorder="1"/>
    <xf numFmtId="166" fontId="0" fillId="0" borderId="1" xfId="0" applyNumberFormat="1" applyBorder="1"/>
    <xf numFmtId="0" fontId="0" fillId="0" borderId="1" xfId="0" applyFill="1" applyBorder="1"/>
    <xf numFmtId="3" fontId="8" fillId="0" borderId="3" xfId="0" applyNumberFormat="1" applyFont="1" applyFill="1" applyBorder="1" applyAlignment="1">
      <alignment horizontal="center" vertical="center"/>
    </xf>
    <xf numFmtId="3" fontId="0" fillId="0" borderId="0" xfId="5" applyNumberFormat="1" applyFont="1" applyAlignment="1">
      <alignment horizontal="center"/>
    </xf>
    <xf numFmtId="3" fontId="8" fillId="0" borderId="1" xfId="5" applyNumberFormat="1" applyFont="1" applyFill="1" applyBorder="1" applyAlignment="1">
      <alignment horizontal="center" vertical="center"/>
    </xf>
    <xf numFmtId="3" fontId="8" fillId="0" borderId="7" xfId="5" applyNumberFormat="1" applyFont="1" applyFill="1" applyBorder="1" applyAlignment="1">
      <alignment horizontal="center" vertical="center"/>
    </xf>
    <xf numFmtId="3" fontId="8" fillId="0" borderId="3" xfId="5" applyNumberFormat="1" applyFont="1" applyFill="1" applyBorder="1" applyAlignment="1">
      <alignment horizontal="center" vertical="center"/>
    </xf>
    <xf numFmtId="3" fontId="0" fillId="0" borderId="0" xfId="5" applyNumberFormat="1" applyFont="1" applyBorder="1" applyAlignment="1">
      <alignment horizontal="center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44" fontId="0" fillId="0" borderId="1" xfId="0" applyNumberFormat="1" applyFill="1" applyBorder="1"/>
    <xf numFmtId="3" fontId="17" fillId="0" borderId="1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3" fontId="8" fillId="0" borderId="2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44" fontId="0" fillId="0" borderId="17" xfId="4" applyFont="1" applyBorder="1"/>
    <xf numFmtId="0" fontId="0" fillId="0" borderId="13" xfId="0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3" fontId="15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4" fontId="0" fillId="0" borderId="14" xfId="4" applyFont="1" applyBorder="1"/>
    <xf numFmtId="44" fontId="0" fillId="0" borderId="15" xfId="4" applyFont="1" applyBorder="1"/>
    <xf numFmtId="9" fontId="2" fillId="4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3" fontId="15" fillId="0" borderId="2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4" fontId="0" fillId="0" borderId="11" xfId="4" applyFont="1" applyBorder="1"/>
    <xf numFmtId="44" fontId="0" fillId="0" borderId="12" xfId="4" applyFont="1" applyBorder="1"/>
    <xf numFmtId="0" fontId="0" fillId="0" borderId="14" xfId="0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8" fillId="5" borderId="14" xfId="0" applyFont="1" applyFill="1" applyBorder="1" applyAlignment="1">
      <alignment horizontal="center" vertical="center"/>
    </xf>
    <xf numFmtId="3" fontId="8" fillId="5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8" fillId="5" borderId="20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3" fontId="8" fillId="5" borderId="21" xfId="0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44" fontId="0" fillId="0" borderId="17" xfId="0" applyNumberFormat="1" applyBorder="1"/>
    <xf numFmtId="44" fontId="0" fillId="0" borderId="14" xfId="0" applyNumberFormat="1" applyBorder="1"/>
    <xf numFmtId="44" fontId="0" fillId="0" borderId="15" xfId="0" applyNumberFormat="1" applyBorder="1"/>
    <xf numFmtId="44" fontId="0" fillId="0" borderId="11" xfId="4" applyFont="1" applyFill="1" applyBorder="1"/>
    <xf numFmtId="44" fontId="0" fillId="0" borderId="11" xfId="0" applyNumberFormat="1" applyBorder="1"/>
    <xf numFmtId="44" fontId="0" fillId="0" borderId="12" xfId="0" applyNumberFormat="1" applyBorder="1"/>
    <xf numFmtId="0" fontId="0" fillId="0" borderId="11" xfId="0" applyBorder="1"/>
    <xf numFmtId="3" fontId="0" fillId="0" borderId="14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4" fontId="0" fillId="0" borderId="17" xfId="0" applyNumberFormat="1" applyFill="1" applyBorder="1"/>
    <xf numFmtId="0" fontId="0" fillId="0" borderId="16" xfId="0" applyNumberFormat="1" applyFont="1" applyFill="1" applyBorder="1" applyAlignment="1">
      <alignment horizontal="center" vertical="center" wrapText="1"/>
    </xf>
    <xf numFmtId="0" fontId="8" fillId="5" borderId="16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4" fontId="8" fillId="5" borderId="1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3" fontId="8" fillId="5" borderId="25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3" fontId="8" fillId="2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wrapText="1"/>
    </xf>
    <xf numFmtId="0" fontId="17" fillId="0" borderId="14" xfId="0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3" fontId="17" fillId="0" borderId="2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165" fontId="2" fillId="6" borderId="5" xfId="0" applyNumberFormat="1" applyFont="1" applyFill="1" applyBorder="1"/>
    <xf numFmtId="166" fontId="0" fillId="0" borderId="26" xfId="0" applyNumberFormat="1" applyBorder="1"/>
    <xf numFmtId="166" fontId="0" fillId="0" borderId="14" xfId="0" applyNumberFormat="1" applyBorder="1"/>
    <xf numFmtId="166" fontId="0" fillId="0" borderId="27" xfId="0" applyNumberFormat="1" applyBorder="1"/>
    <xf numFmtId="0" fontId="0" fillId="2" borderId="1" xfId="0" applyFill="1" applyBorder="1"/>
    <xf numFmtId="44" fontId="0" fillId="0" borderId="1" xfId="4" applyFont="1" applyFill="1" applyBorder="1"/>
    <xf numFmtId="44" fontId="0" fillId="0" borderId="17" xfId="4" applyFont="1" applyFill="1" applyBorder="1"/>
    <xf numFmtId="0" fontId="8" fillId="0" borderId="6" xfId="0" applyFont="1" applyFill="1" applyBorder="1" applyAlignment="1">
      <alignment horizontal="center" vertical="center"/>
    </xf>
    <xf numFmtId="3" fontId="8" fillId="0" borderId="11" xfId="5" applyNumberFormat="1" applyFont="1" applyFill="1" applyBorder="1" applyAlignment="1">
      <alignment horizontal="center" vertical="center"/>
    </xf>
    <xf numFmtId="3" fontId="8" fillId="0" borderId="14" xfId="5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3" fontId="2" fillId="4" borderId="11" xfId="5" applyNumberFormat="1" applyFont="1" applyFill="1" applyBorder="1" applyAlignment="1">
      <alignment horizontal="center" vertical="center"/>
    </xf>
    <xf numFmtId="3" fontId="2" fillId="4" borderId="14" xfId="5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2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8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4" fontId="2" fillId="4" borderId="11" xfId="4" applyFont="1" applyFill="1" applyBorder="1" applyAlignment="1">
      <alignment horizontal="center" vertical="center" wrapText="1"/>
    </xf>
    <xf numFmtId="44" fontId="2" fillId="4" borderId="3" xfId="4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6">
    <cellStyle name="Millares" xfId="5" builtinId="3"/>
    <cellStyle name="Millares 2" xfId="1"/>
    <cellStyle name="Millares 2 2" xfId="3"/>
    <cellStyle name="Moneda" xfId="4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57387</xdr:rowOff>
    </xdr:from>
    <xdr:to>
      <xdr:col>3</xdr:col>
      <xdr:colOff>647700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14850" y="57387"/>
          <a:ext cx="933450" cy="761763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45</xdr:row>
      <xdr:rowOff>57150</xdr:rowOff>
    </xdr:from>
    <xdr:to>
      <xdr:col>9</xdr:col>
      <xdr:colOff>45721</xdr:colOff>
      <xdr:row>45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82000" y="911542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304801</xdr:colOff>
      <xdr:row>45</xdr:row>
      <xdr:rowOff>600075</xdr:rowOff>
    </xdr:from>
    <xdr:to>
      <xdr:col>8</xdr:col>
      <xdr:colOff>581025</xdr:colOff>
      <xdr:row>46</xdr:row>
      <xdr:rowOff>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05801" y="9658350"/>
          <a:ext cx="114299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284955</xdr:colOff>
      <xdr:row>0</xdr:row>
      <xdr:rowOff>50006</xdr:rowOff>
    </xdr:from>
    <xdr:to>
      <xdr:col>3</xdr:col>
      <xdr:colOff>542925</xdr:colOff>
      <xdr:row>4</xdr:row>
      <xdr:rowOff>83740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7805" y="50006"/>
          <a:ext cx="1019970" cy="79573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42</xdr:row>
      <xdr:rowOff>57150</xdr:rowOff>
    </xdr:from>
    <xdr:to>
      <xdr:col>9</xdr:col>
      <xdr:colOff>45721</xdr:colOff>
      <xdr:row>42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220075" y="9896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42</xdr:row>
      <xdr:rowOff>561976</xdr:rowOff>
    </xdr:from>
    <xdr:to>
      <xdr:col>8</xdr:col>
      <xdr:colOff>666750</xdr:colOff>
      <xdr:row>42</xdr:row>
      <xdr:rowOff>1047750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53376" y="9020176"/>
          <a:ext cx="1142999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66675</xdr:rowOff>
    </xdr:from>
    <xdr:to>
      <xdr:col>3</xdr:col>
      <xdr:colOff>619125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86225" y="66675"/>
          <a:ext cx="990600" cy="7905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49</xdr:row>
      <xdr:rowOff>57150</xdr:rowOff>
    </xdr:from>
    <xdr:to>
      <xdr:col>9</xdr:col>
      <xdr:colOff>45721</xdr:colOff>
      <xdr:row>49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48625" y="85153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49</xdr:row>
      <xdr:rowOff>561976</xdr:rowOff>
    </xdr:from>
    <xdr:to>
      <xdr:col>8</xdr:col>
      <xdr:colOff>666750</xdr:colOff>
      <xdr:row>49</xdr:row>
      <xdr:rowOff>1028700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7176" y="10172701"/>
          <a:ext cx="11429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431007</xdr:colOff>
      <xdr:row>0</xdr:row>
      <xdr:rowOff>38226</xdr:rowOff>
    </xdr:from>
    <xdr:to>
      <xdr:col>3</xdr:col>
      <xdr:colOff>590550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7682" y="38226"/>
          <a:ext cx="750093" cy="72377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51</xdr:row>
      <xdr:rowOff>57150</xdr:rowOff>
    </xdr:from>
    <xdr:to>
      <xdr:col>9</xdr:col>
      <xdr:colOff>45721</xdr:colOff>
      <xdr:row>51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48625" y="85153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51</xdr:row>
      <xdr:rowOff>561976</xdr:rowOff>
    </xdr:from>
    <xdr:to>
      <xdr:col>8</xdr:col>
      <xdr:colOff>666750</xdr:colOff>
      <xdr:row>51</xdr:row>
      <xdr:rowOff>1000125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91501" y="11163301"/>
          <a:ext cx="1142999" cy="438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287110</xdr:colOff>
      <xdr:row>0</xdr:row>
      <xdr:rowOff>66675</xdr:rowOff>
    </xdr:from>
    <xdr:to>
      <xdr:col>3</xdr:col>
      <xdr:colOff>542926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8535" y="66675"/>
          <a:ext cx="1017816" cy="7905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45</xdr:row>
      <xdr:rowOff>57150</xdr:rowOff>
    </xdr:from>
    <xdr:to>
      <xdr:col>9</xdr:col>
      <xdr:colOff>45721</xdr:colOff>
      <xdr:row>45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286750" y="10658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45</xdr:row>
      <xdr:rowOff>561977</xdr:rowOff>
    </xdr:from>
    <xdr:to>
      <xdr:col>8</xdr:col>
      <xdr:colOff>666750</xdr:colOff>
      <xdr:row>45</xdr:row>
      <xdr:rowOff>1028701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72426" y="9591677"/>
          <a:ext cx="11429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0</xdr:row>
      <xdr:rowOff>66675</xdr:rowOff>
    </xdr:from>
    <xdr:to>
      <xdr:col>3</xdr:col>
      <xdr:colOff>666749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76699" y="66675"/>
          <a:ext cx="1019175" cy="8191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45</xdr:row>
      <xdr:rowOff>57150</xdr:rowOff>
    </xdr:from>
    <xdr:to>
      <xdr:col>9</xdr:col>
      <xdr:colOff>45721</xdr:colOff>
      <xdr:row>45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67675" y="90868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45</xdr:row>
      <xdr:rowOff>561977</xdr:rowOff>
    </xdr:from>
    <xdr:to>
      <xdr:col>8</xdr:col>
      <xdr:colOff>666750</xdr:colOff>
      <xdr:row>45</xdr:row>
      <xdr:rowOff>962025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20051" y="9601202"/>
          <a:ext cx="1142999" cy="400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0</xdr:row>
      <xdr:rowOff>57150</xdr:rowOff>
    </xdr:from>
    <xdr:to>
      <xdr:col>3</xdr:col>
      <xdr:colOff>514349</xdr:colOff>
      <xdr:row>4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52874" y="57150"/>
          <a:ext cx="1019175" cy="8191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52</xdr:row>
      <xdr:rowOff>57150</xdr:rowOff>
    </xdr:from>
    <xdr:to>
      <xdr:col>9</xdr:col>
      <xdr:colOff>45721</xdr:colOff>
      <xdr:row>52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15300" y="9096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52</xdr:row>
      <xdr:rowOff>561977</xdr:rowOff>
    </xdr:from>
    <xdr:to>
      <xdr:col>8</xdr:col>
      <xdr:colOff>666750</xdr:colOff>
      <xdr:row>52</xdr:row>
      <xdr:rowOff>1009650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91451" y="10925177"/>
          <a:ext cx="1142999" cy="447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123825</xdr:rowOff>
    </xdr:from>
    <xdr:to>
      <xdr:col>3</xdr:col>
      <xdr:colOff>285750</xdr:colOff>
      <xdr:row>4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43400" y="123825"/>
          <a:ext cx="942975" cy="7429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44</xdr:row>
      <xdr:rowOff>57150</xdr:rowOff>
    </xdr:from>
    <xdr:to>
      <xdr:col>9</xdr:col>
      <xdr:colOff>45721</xdr:colOff>
      <xdr:row>44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886700" y="104203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44</xdr:row>
      <xdr:rowOff>561978</xdr:rowOff>
    </xdr:from>
    <xdr:to>
      <xdr:col>8</xdr:col>
      <xdr:colOff>666750</xdr:colOff>
      <xdr:row>44</xdr:row>
      <xdr:rowOff>1038226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39151" y="9391653"/>
          <a:ext cx="1142999" cy="476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219659</xdr:colOff>
      <xdr:row>0</xdr:row>
      <xdr:rowOff>76395</xdr:rowOff>
    </xdr:from>
    <xdr:to>
      <xdr:col>3</xdr:col>
      <xdr:colOff>481111</xdr:colOff>
      <xdr:row>4</xdr:row>
      <xdr:rowOff>83782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4434" y="76395"/>
          <a:ext cx="899627" cy="769387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40</xdr:row>
      <xdr:rowOff>57150</xdr:rowOff>
    </xdr:from>
    <xdr:to>
      <xdr:col>9</xdr:col>
      <xdr:colOff>45721</xdr:colOff>
      <xdr:row>40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534400" y="888682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40</xdr:row>
      <xdr:rowOff>561978</xdr:rowOff>
    </xdr:from>
    <xdr:to>
      <xdr:col>8</xdr:col>
      <xdr:colOff>666750</xdr:colOff>
      <xdr:row>40</xdr:row>
      <xdr:rowOff>942975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91476" y="8629653"/>
          <a:ext cx="1142999" cy="3809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282574</xdr:colOff>
      <xdr:row>0</xdr:row>
      <xdr:rowOff>66675</xdr:rowOff>
    </xdr:from>
    <xdr:to>
      <xdr:col>3</xdr:col>
      <xdr:colOff>473868</xdr:colOff>
      <xdr:row>4</xdr:row>
      <xdr:rowOff>116444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799" y="66675"/>
          <a:ext cx="972344" cy="811769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49</xdr:row>
      <xdr:rowOff>57150</xdr:rowOff>
    </xdr:from>
    <xdr:to>
      <xdr:col>9</xdr:col>
      <xdr:colOff>45721</xdr:colOff>
      <xdr:row>49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86725" y="812482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49</xdr:row>
      <xdr:rowOff>561978</xdr:rowOff>
    </xdr:from>
    <xdr:to>
      <xdr:col>8</xdr:col>
      <xdr:colOff>666750</xdr:colOff>
      <xdr:row>49</xdr:row>
      <xdr:rowOff>1019175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43926" y="10363203"/>
          <a:ext cx="1142999" cy="457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113912</xdr:colOff>
      <xdr:row>0</xdr:row>
      <xdr:rowOff>96804</xdr:rowOff>
    </xdr:from>
    <xdr:to>
      <xdr:col>3</xdr:col>
      <xdr:colOff>280697</xdr:colOff>
      <xdr:row>4</xdr:row>
      <xdr:rowOff>93500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2062" y="96804"/>
          <a:ext cx="928785" cy="758696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49</xdr:row>
      <xdr:rowOff>57150</xdr:rowOff>
    </xdr:from>
    <xdr:to>
      <xdr:col>9</xdr:col>
      <xdr:colOff>45721</xdr:colOff>
      <xdr:row>49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39175" y="9858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49</xdr:row>
      <xdr:rowOff>561978</xdr:rowOff>
    </xdr:from>
    <xdr:to>
      <xdr:col>8</xdr:col>
      <xdr:colOff>666750</xdr:colOff>
      <xdr:row>50</xdr:row>
      <xdr:rowOff>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34401" y="10353678"/>
          <a:ext cx="1142999" cy="495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66869</xdr:rowOff>
    </xdr:from>
    <xdr:to>
      <xdr:col>3</xdr:col>
      <xdr:colOff>380028</xdr:colOff>
      <xdr:row>4</xdr:row>
      <xdr:rowOff>47819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66869"/>
          <a:ext cx="951528" cy="7429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53</xdr:row>
      <xdr:rowOff>57150</xdr:rowOff>
    </xdr:from>
    <xdr:to>
      <xdr:col>9</xdr:col>
      <xdr:colOff>45721</xdr:colOff>
      <xdr:row>53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86775" y="9115425"/>
          <a:ext cx="16459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53</xdr:row>
      <xdr:rowOff>685800</xdr:rowOff>
    </xdr:from>
    <xdr:to>
      <xdr:col>8</xdr:col>
      <xdr:colOff>666750</xdr:colOff>
      <xdr:row>54</xdr:row>
      <xdr:rowOff>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01" y="11249025"/>
          <a:ext cx="1142999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115886</xdr:colOff>
      <xdr:row>0</xdr:row>
      <xdr:rowOff>117475</xdr:rowOff>
    </xdr:from>
    <xdr:to>
      <xdr:col>3</xdr:col>
      <xdr:colOff>257175</xdr:colOff>
      <xdr:row>4</xdr:row>
      <xdr:rowOff>91677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2611" y="117475"/>
          <a:ext cx="903289" cy="736202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43</xdr:row>
      <xdr:rowOff>57150</xdr:rowOff>
    </xdr:from>
    <xdr:to>
      <xdr:col>9</xdr:col>
      <xdr:colOff>45721</xdr:colOff>
      <xdr:row>43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29650" y="98488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43</xdr:row>
      <xdr:rowOff>561979</xdr:rowOff>
    </xdr:from>
    <xdr:to>
      <xdr:col>8</xdr:col>
      <xdr:colOff>666750</xdr:colOff>
      <xdr:row>43</xdr:row>
      <xdr:rowOff>1028701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62976" y="9210679"/>
          <a:ext cx="1142999" cy="466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104775</xdr:rowOff>
    </xdr:from>
    <xdr:to>
      <xdr:col>3</xdr:col>
      <xdr:colOff>304800</xdr:colOff>
      <xdr:row>4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04775"/>
          <a:ext cx="933450" cy="7715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43</xdr:row>
      <xdr:rowOff>57150</xdr:rowOff>
    </xdr:from>
    <xdr:to>
      <xdr:col>9</xdr:col>
      <xdr:colOff>45721</xdr:colOff>
      <xdr:row>43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58225" y="87058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43</xdr:row>
      <xdr:rowOff>561979</xdr:rowOff>
    </xdr:from>
    <xdr:to>
      <xdr:col>8</xdr:col>
      <xdr:colOff>666750</xdr:colOff>
      <xdr:row>43</xdr:row>
      <xdr:rowOff>990600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82026" y="9210679"/>
          <a:ext cx="1142999" cy="428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85724</xdr:rowOff>
    </xdr:from>
    <xdr:to>
      <xdr:col>3</xdr:col>
      <xdr:colOff>428625</xdr:colOff>
      <xdr:row>4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0" y="85724"/>
          <a:ext cx="895350" cy="7905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44</xdr:row>
      <xdr:rowOff>57150</xdr:rowOff>
    </xdr:from>
    <xdr:to>
      <xdr:col>9</xdr:col>
      <xdr:colOff>45721</xdr:colOff>
      <xdr:row>44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77275" y="87058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44</xdr:row>
      <xdr:rowOff>561980</xdr:rowOff>
    </xdr:from>
    <xdr:to>
      <xdr:col>8</xdr:col>
      <xdr:colOff>666750</xdr:colOff>
      <xdr:row>44</xdr:row>
      <xdr:rowOff>1019176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01001" y="9448805"/>
          <a:ext cx="1142999" cy="4571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47625</xdr:rowOff>
    </xdr:from>
    <xdr:to>
      <xdr:col>3</xdr:col>
      <xdr:colOff>400050</xdr:colOff>
      <xdr:row>4</xdr:row>
      <xdr:rowOff>113170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3375" y="47625"/>
          <a:ext cx="1009650" cy="82754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47</xdr:row>
      <xdr:rowOff>57150</xdr:rowOff>
    </xdr:from>
    <xdr:to>
      <xdr:col>9</xdr:col>
      <xdr:colOff>45721</xdr:colOff>
      <xdr:row>47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96250" y="89439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47</xdr:row>
      <xdr:rowOff>561980</xdr:rowOff>
    </xdr:from>
    <xdr:to>
      <xdr:col>8</xdr:col>
      <xdr:colOff>666750</xdr:colOff>
      <xdr:row>47</xdr:row>
      <xdr:rowOff>1009650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91501" y="10020305"/>
          <a:ext cx="1142999" cy="447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57150</xdr:rowOff>
    </xdr:from>
    <xdr:to>
      <xdr:col>3</xdr:col>
      <xdr:colOff>590550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57675" y="57150"/>
          <a:ext cx="904875" cy="7810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48</xdr:row>
      <xdr:rowOff>57150</xdr:rowOff>
    </xdr:from>
    <xdr:to>
      <xdr:col>9</xdr:col>
      <xdr:colOff>45721</xdr:colOff>
      <xdr:row>48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286750" y="9515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48</xdr:row>
      <xdr:rowOff>561980</xdr:rowOff>
    </xdr:from>
    <xdr:to>
      <xdr:col>8</xdr:col>
      <xdr:colOff>666750</xdr:colOff>
      <xdr:row>48</xdr:row>
      <xdr:rowOff>1019175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48651" y="10163180"/>
          <a:ext cx="1142999" cy="457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47626</xdr:rowOff>
    </xdr:from>
    <xdr:to>
      <xdr:col>3</xdr:col>
      <xdr:colOff>600075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81475" y="47626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47</xdr:row>
      <xdr:rowOff>57150</xdr:rowOff>
    </xdr:from>
    <xdr:to>
      <xdr:col>9</xdr:col>
      <xdr:colOff>45721</xdr:colOff>
      <xdr:row>47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43900" y="96583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47</xdr:row>
      <xdr:rowOff>561980</xdr:rowOff>
    </xdr:from>
    <xdr:to>
      <xdr:col>8</xdr:col>
      <xdr:colOff>666750</xdr:colOff>
      <xdr:row>47</xdr:row>
      <xdr:rowOff>1000125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58176" y="9982205"/>
          <a:ext cx="1142999" cy="43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149483</xdr:colOff>
      <xdr:row>0</xdr:row>
      <xdr:rowOff>86891</xdr:rowOff>
    </xdr:from>
    <xdr:to>
      <xdr:col>3</xdr:col>
      <xdr:colOff>427458</xdr:colOff>
      <xdr:row>4</xdr:row>
      <xdr:rowOff>133349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21408" y="86891"/>
          <a:ext cx="1039975" cy="808458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40</xdr:row>
      <xdr:rowOff>57150</xdr:rowOff>
    </xdr:from>
    <xdr:to>
      <xdr:col>9</xdr:col>
      <xdr:colOff>45721</xdr:colOff>
      <xdr:row>40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53425" y="9477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40</xdr:row>
      <xdr:rowOff>561980</xdr:rowOff>
    </xdr:from>
    <xdr:to>
      <xdr:col>8</xdr:col>
      <xdr:colOff>666750</xdr:colOff>
      <xdr:row>40</xdr:row>
      <xdr:rowOff>1019175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05776" y="8648705"/>
          <a:ext cx="1142999" cy="457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485774</xdr:colOff>
      <xdr:row>0</xdr:row>
      <xdr:rowOff>85725</xdr:rowOff>
    </xdr:from>
    <xdr:to>
      <xdr:col>3</xdr:col>
      <xdr:colOff>647699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29099" y="85725"/>
          <a:ext cx="923925" cy="7715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41</xdr:row>
      <xdr:rowOff>57150</xdr:rowOff>
    </xdr:from>
    <xdr:to>
      <xdr:col>9</xdr:col>
      <xdr:colOff>45721</xdr:colOff>
      <xdr:row>41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201025" y="81438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41</xdr:row>
      <xdr:rowOff>561980</xdr:rowOff>
    </xdr:from>
    <xdr:to>
      <xdr:col>8</xdr:col>
      <xdr:colOff>666750</xdr:colOff>
      <xdr:row>41</xdr:row>
      <xdr:rowOff>1000125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01026" y="9067805"/>
          <a:ext cx="1142999" cy="43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215082</xdr:colOff>
      <xdr:row>0</xdr:row>
      <xdr:rowOff>41685</xdr:rowOff>
    </xdr:from>
    <xdr:to>
      <xdr:col>3</xdr:col>
      <xdr:colOff>405582</xdr:colOff>
      <xdr:row>4</xdr:row>
      <xdr:rowOff>111536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20357" y="41685"/>
          <a:ext cx="990600" cy="831851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48</xdr:row>
      <xdr:rowOff>57150</xdr:rowOff>
    </xdr:from>
    <xdr:to>
      <xdr:col>9</xdr:col>
      <xdr:colOff>45721</xdr:colOff>
      <xdr:row>48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296275" y="85629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48</xdr:row>
      <xdr:rowOff>561980</xdr:rowOff>
    </xdr:from>
    <xdr:to>
      <xdr:col>8</xdr:col>
      <xdr:colOff>666750</xdr:colOff>
      <xdr:row>48</xdr:row>
      <xdr:rowOff>1000125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05826" y="10172705"/>
          <a:ext cx="1142999" cy="43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1</xdr:row>
      <xdr:rowOff>66675</xdr:rowOff>
    </xdr:from>
    <xdr:to>
      <xdr:col>3</xdr:col>
      <xdr:colOff>342900</xdr:colOff>
      <xdr:row>5</xdr:row>
      <xdr:rowOff>85724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3376" y="257175"/>
          <a:ext cx="885824" cy="781049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51</xdr:row>
      <xdr:rowOff>57150</xdr:rowOff>
    </xdr:from>
    <xdr:to>
      <xdr:col>9</xdr:col>
      <xdr:colOff>45721</xdr:colOff>
      <xdr:row>51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01075" y="96678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51</xdr:row>
      <xdr:rowOff>561981</xdr:rowOff>
    </xdr:from>
    <xdr:to>
      <xdr:col>8</xdr:col>
      <xdr:colOff>666750</xdr:colOff>
      <xdr:row>51</xdr:row>
      <xdr:rowOff>990601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29576" y="10725156"/>
          <a:ext cx="1142999" cy="42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396080</xdr:colOff>
      <xdr:row>0</xdr:row>
      <xdr:rowOff>66675</xdr:rowOff>
    </xdr:from>
    <xdr:to>
      <xdr:col>3</xdr:col>
      <xdr:colOff>628650</xdr:colOff>
      <xdr:row>4</xdr:row>
      <xdr:rowOff>54768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58455" y="66675"/>
          <a:ext cx="927895" cy="750093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48</xdr:row>
      <xdr:rowOff>57150</xdr:rowOff>
    </xdr:from>
    <xdr:to>
      <xdr:col>9</xdr:col>
      <xdr:colOff>45721</xdr:colOff>
      <xdr:row>48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67750" y="10620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48</xdr:row>
      <xdr:rowOff>685800</xdr:rowOff>
    </xdr:from>
    <xdr:to>
      <xdr:col>8</xdr:col>
      <xdr:colOff>666750</xdr:colOff>
      <xdr:row>49</xdr:row>
      <xdr:rowOff>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77201" y="10344150"/>
          <a:ext cx="1142999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142875</xdr:rowOff>
    </xdr:from>
    <xdr:to>
      <xdr:col>3</xdr:col>
      <xdr:colOff>285750</xdr:colOff>
      <xdr:row>4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57675" y="142875"/>
          <a:ext cx="876300" cy="7239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53</xdr:row>
      <xdr:rowOff>57150</xdr:rowOff>
    </xdr:from>
    <xdr:to>
      <xdr:col>9</xdr:col>
      <xdr:colOff>45721</xdr:colOff>
      <xdr:row>53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24825" y="1022032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53</xdr:row>
      <xdr:rowOff>561981</xdr:rowOff>
    </xdr:from>
    <xdr:to>
      <xdr:col>8</xdr:col>
      <xdr:colOff>666750</xdr:colOff>
      <xdr:row>53</xdr:row>
      <xdr:rowOff>1019175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9601" y="11125206"/>
          <a:ext cx="1142999" cy="457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3831432</xdr:colOff>
      <xdr:row>0</xdr:row>
      <xdr:rowOff>57150</xdr:rowOff>
    </xdr:from>
    <xdr:to>
      <xdr:col>3</xdr:col>
      <xdr:colOff>411957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74332" y="57150"/>
          <a:ext cx="1143000" cy="8001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49</xdr:row>
      <xdr:rowOff>57150</xdr:rowOff>
    </xdr:from>
    <xdr:to>
      <xdr:col>9</xdr:col>
      <xdr:colOff>45721</xdr:colOff>
      <xdr:row>49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24850" y="10620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49</xdr:row>
      <xdr:rowOff>561981</xdr:rowOff>
    </xdr:from>
    <xdr:to>
      <xdr:col>8</xdr:col>
      <xdr:colOff>666750</xdr:colOff>
      <xdr:row>49</xdr:row>
      <xdr:rowOff>971550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10576" y="10401306"/>
          <a:ext cx="1142999" cy="409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49</xdr:row>
      <xdr:rowOff>57150</xdr:rowOff>
    </xdr:from>
    <xdr:to>
      <xdr:col>9</xdr:col>
      <xdr:colOff>45721</xdr:colOff>
      <xdr:row>49</xdr:row>
      <xdr:rowOff>476250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505825" y="9896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49</xdr:row>
      <xdr:rowOff>561981</xdr:rowOff>
    </xdr:from>
    <xdr:to>
      <xdr:col>8</xdr:col>
      <xdr:colOff>666750</xdr:colOff>
      <xdr:row>49</xdr:row>
      <xdr:rowOff>990600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34451" y="10020306"/>
          <a:ext cx="1142999" cy="4286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3743325</xdr:colOff>
      <xdr:row>0</xdr:row>
      <xdr:rowOff>38100</xdr:rowOff>
    </xdr:from>
    <xdr:to>
      <xdr:col>3</xdr:col>
      <xdr:colOff>66675</xdr:colOff>
      <xdr:row>4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05325" y="228600"/>
          <a:ext cx="1143000" cy="800100"/>
        </a:xfrm>
        <a:prstGeom prst="rect">
          <a:avLst/>
        </a:prstGeom>
        <a:noFill/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53</xdr:row>
      <xdr:rowOff>57150</xdr:rowOff>
    </xdr:from>
    <xdr:to>
      <xdr:col>9</xdr:col>
      <xdr:colOff>45721</xdr:colOff>
      <xdr:row>53</xdr:row>
      <xdr:rowOff>476250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029700" y="9515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53</xdr:row>
      <xdr:rowOff>561981</xdr:rowOff>
    </xdr:from>
    <xdr:to>
      <xdr:col>8</xdr:col>
      <xdr:colOff>666750</xdr:colOff>
      <xdr:row>53</xdr:row>
      <xdr:rowOff>971550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1" y="10782306"/>
          <a:ext cx="1142999" cy="409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0</xdr:row>
      <xdr:rowOff>47625</xdr:rowOff>
    </xdr:from>
    <xdr:to>
      <xdr:col>3</xdr:col>
      <xdr:colOff>552450</xdr:colOff>
      <xdr:row>4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67200" y="47625"/>
          <a:ext cx="1143000" cy="800100"/>
        </a:xfrm>
        <a:prstGeom prst="rect">
          <a:avLst/>
        </a:prstGeom>
        <a:noFill/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56</xdr:row>
      <xdr:rowOff>57150</xdr:rowOff>
    </xdr:from>
    <xdr:to>
      <xdr:col>9</xdr:col>
      <xdr:colOff>45721</xdr:colOff>
      <xdr:row>56</xdr:row>
      <xdr:rowOff>476250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648700" y="10277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56</xdr:row>
      <xdr:rowOff>561981</xdr:rowOff>
    </xdr:from>
    <xdr:to>
      <xdr:col>8</xdr:col>
      <xdr:colOff>666750</xdr:colOff>
      <xdr:row>56</xdr:row>
      <xdr:rowOff>1028700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8176" y="11544306"/>
          <a:ext cx="1142999" cy="466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0</xdr:row>
      <xdr:rowOff>76200</xdr:rowOff>
    </xdr:from>
    <xdr:to>
      <xdr:col>3</xdr:col>
      <xdr:colOff>552450</xdr:colOff>
      <xdr:row>4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05275" y="76200"/>
          <a:ext cx="1143000" cy="800100"/>
        </a:xfrm>
        <a:prstGeom prst="rect">
          <a:avLst/>
        </a:prstGeom>
        <a:noFill/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133350</xdr:rowOff>
    </xdr:from>
    <xdr:to>
      <xdr:col>3</xdr:col>
      <xdr:colOff>374241</xdr:colOff>
      <xdr:row>4</xdr:row>
      <xdr:rowOff>62411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81475" y="133350"/>
          <a:ext cx="898116" cy="691061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47</xdr:row>
      <xdr:rowOff>57150</xdr:rowOff>
    </xdr:from>
    <xdr:to>
      <xdr:col>9</xdr:col>
      <xdr:colOff>45721</xdr:colOff>
      <xdr:row>47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53425" y="11039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47</xdr:row>
      <xdr:rowOff>561981</xdr:rowOff>
    </xdr:from>
    <xdr:to>
      <xdr:col>8</xdr:col>
      <xdr:colOff>666750</xdr:colOff>
      <xdr:row>47</xdr:row>
      <xdr:rowOff>1028700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86726" y="9991731"/>
          <a:ext cx="1142999" cy="466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3</xdr:col>
      <xdr:colOff>295275</xdr:colOff>
      <xdr:row>4</xdr:row>
      <xdr:rowOff>95249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0050" y="85725"/>
          <a:ext cx="933450" cy="77152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50</xdr:row>
      <xdr:rowOff>57150</xdr:rowOff>
    </xdr:from>
    <xdr:to>
      <xdr:col>9</xdr:col>
      <xdr:colOff>45721</xdr:colOff>
      <xdr:row>50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81975" y="948690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50</xdr:row>
      <xdr:rowOff>561982</xdr:rowOff>
    </xdr:from>
    <xdr:to>
      <xdr:col>8</xdr:col>
      <xdr:colOff>666750</xdr:colOff>
      <xdr:row>50</xdr:row>
      <xdr:rowOff>1000126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0076" y="10544182"/>
          <a:ext cx="1142999" cy="438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0</xdr:row>
      <xdr:rowOff>104775</xdr:rowOff>
    </xdr:from>
    <xdr:to>
      <xdr:col>3</xdr:col>
      <xdr:colOff>466724</xdr:colOff>
      <xdr:row>4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3874" y="104775"/>
          <a:ext cx="923925" cy="7715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38</xdr:row>
      <xdr:rowOff>57150</xdr:rowOff>
    </xdr:from>
    <xdr:to>
      <xdr:col>9</xdr:col>
      <xdr:colOff>45721</xdr:colOff>
      <xdr:row>38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15325" y="100393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38</xdr:row>
      <xdr:rowOff>561982</xdr:rowOff>
    </xdr:from>
    <xdr:to>
      <xdr:col>8</xdr:col>
      <xdr:colOff>666750</xdr:colOff>
      <xdr:row>38</xdr:row>
      <xdr:rowOff>1038225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9626" y="8496307"/>
          <a:ext cx="1142999" cy="476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85726</xdr:rowOff>
    </xdr:from>
    <xdr:to>
      <xdr:col>3</xdr:col>
      <xdr:colOff>447675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0" y="85726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50</xdr:row>
      <xdr:rowOff>57150</xdr:rowOff>
    </xdr:from>
    <xdr:to>
      <xdr:col>9</xdr:col>
      <xdr:colOff>45721</xdr:colOff>
      <xdr:row>50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524875" y="7991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50</xdr:row>
      <xdr:rowOff>561983</xdr:rowOff>
    </xdr:from>
    <xdr:to>
      <xdr:col>8</xdr:col>
      <xdr:colOff>666750</xdr:colOff>
      <xdr:row>50</xdr:row>
      <xdr:rowOff>1009651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01051" y="10544183"/>
          <a:ext cx="1142999" cy="447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66675</xdr:rowOff>
    </xdr:from>
    <xdr:to>
      <xdr:col>3</xdr:col>
      <xdr:colOff>314325</xdr:colOff>
      <xdr:row>4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38650" y="66675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52</xdr:row>
      <xdr:rowOff>57150</xdr:rowOff>
    </xdr:from>
    <xdr:to>
      <xdr:col>9</xdr:col>
      <xdr:colOff>45721</xdr:colOff>
      <xdr:row>52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96300" y="100393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52</xdr:row>
      <xdr:rowOff>561983</xdr:rowOff>
    </xdr:from>
    <xdr:to>
      <xdr:col>8</xdr:col>
      <xdr:colOff>666750</xdr:colOff>
      <xdr:row>52</xdr:row>
      <xdr:rowOff>1009650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86801" y="10925183"/>
          <a:ext cx="1142999" cy="447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9525</xdr:rowOff>
    </xdr:from>
    <xdr:to>
      <xdr:col>3</xdr:col>
      <xdr:colOff>581025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76725" y="9525"/>
          <a:ext cx="1066800" cy="8191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53</xdr:row>
      <xdr:rowOff>57150</xdr:rowOff>
    </xdr:from>
    <xdr:to>
      <xdr:col>9</xdr:col>
      <xdr:colOff>45721</xdr:colOff>
      <xdr:row>53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72450" y="971550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53</xdr:row>
      <xdr:rowOff>685800</xdr:rowOff>
    </xdr:from>
    <xdr:to>
      <xdr:col>8</xdr:col>
      <xdr:colOff>666750</xdr:colOff>
      <xdr:row>53</xdr:row>
      <xdr:rowOff>1047750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15351" y="11249025"/>
          <a:ext cx="1142999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95250</xdr:rowOff>
    </xdr:from>
    <xdr:to>
      <xdr:col>3</xdr:col>
      <xdr:colOff>238125</xdr:colOff>
      <xdr:row>4</xdr:row>
      <xdr:rowOff>104774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57675" y="95250"/>
          <a:ext cx="914400" cy="77152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52</xdr:row>
      <xdr:rowOff>57150</xdr:rowOff>
    </xdr:from>
    <xdr:to>
      <xdr:col>9</xdr:col>
      <xdr:colOff>45721</xdr:colOff>
      <xdr:row>52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782050" y="104203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52</xdr:row>
      <xdr:rowOff>561983</xdr:rowOff>
    </xdr:from>
    <xdr:to>
      <xdr:col>8</xdr:col>
      <xdr:colOff>666750</xdr:colOff>
      <xdr:row>53</xdr:row>
      <xdr:rowOff>9525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58176" y="10972808"/>
          <a:ext cx="1142999" cy="504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38101</xdr:rowOff>
    </xdr:from>
    <xdr:to>
      <xdr:col>3</xdr:col>
      <xdr:colOff>314325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38101"/>
          <a:ext cx="990600" cy="80962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48</xdr:row>
      <xdr:rowOff>57150</xdr:rowOff>
    </xdr:from>
    <xdr:to>
      <xdr:col>9</xdr:col>
      <xdr:colOff>45721</xdr:colOff>
      <xdr:row>48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53425" y="104679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48</xdr:row>
      <xdr:rowOff>561984</xdr:rowOff>
    </xdr:from>
    <xdr:to>
      <xdr:col>8</xdr:col>
      <xdr:colOff>666750</xdr:colOff>
      <xdr:row>48</xdr:row>
      <xdr:rowOff>1019176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62976" y="10210809"/>
          <a:ext cx="1142999" cy="457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56</xdr:row>
      <xdr:rowOff>57150</xdr:rowOff>
    </xdr:from>
    <xdr:to>
      <xdr:col>9</xdr:col>
      <xdr:colOff>45721</xdr:colOff>
      <xdr:row>56</xdr:row>
      <xdr:rowOff>476250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658225" y="97059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56</xdr:row>
      <xdr:rowOff>561984</xdr:rowOff>
    </xdr:from>
    <xdr:to>
      <xdr:col>8</xdr:col>
      <xdr:colOff>666750</xdr:colOff>
      <xdr:row>56</xdr:row>
      <xdr:rowOff>990600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24876" y="11544309"/>
          <a:ext cx="1142999" cy="428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238125</xdr:colOff>
      <xdr:row>0</xdr:row>
      <xdr:rowOff>66675</xdr:rowOff>
    </xdr:from>
    <xdr:to>
      <xdr:col>3</xdr:col>
      <xdr:colOff>466725</xdr:colOff>
      <xdr:row>4</xdr:row>
      <xdr:rowOff>114299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43400" y="66675"/>
          <a:ext cx="990600" cy="809624"/>
        </a:xfrm>
        <a:prstGeom prst="rect">
          <a:avLst/>
        </a:prstGeom>
        <a:noFill/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352426</xdr:colOff>
      <xdr:row>0</xdr:row>
      <xdr:rowOff>114300</xdr:rowOff>
    </xdr:from>
    <xdr:to>
      <xdr:col>3</xdr:col>
      <xdr:colOff>457201</xdr:colOff>
      <xdr:row>4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1" y="114300"/>
          <a:ext cx="895350" cy="7620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44</xdr:row>
      <xdr:rowOff>57150</xdr:rowOff>
    </xdr:from>
    <xdr:to>
      <xdr:col>9</xdr:col>
      <xdr:colOff>45721</xdr:colOff>
      <xdr:row>44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20125" y="110394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44</xdr:row>
      <xdr:rowOff>561984</xdr:rowOff>
    </xdr:from>
    <xdr:to>
      <xdr:col>8</xdr:col>
      <xdr:colOff>666750</xdr:colOff>
      <xdr:row>44</xdr:row>
      <xdr:rowOff>981075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91476" y="9458334"/>
          <a:ext cx="1142999" cy="419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0</xdr:row>
      <xdr:rowOff>38100</xdr:rowOff>
    </xdr:from>
    <xdr:to>
      <xdr:col>3</xdr:col>
      <xdr:colOff>371475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76724" y="38100"/>
          <a:ext cx="952501" cy="8096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43</xdr:row>
      <xdr:rowOff>57150</xdr:rowOff>
    </xdr:from>
    <xdr:to>
      <xdr:col>9</xdr:col>
      <xdr:colOff>45721</xdr:colOff>
      <xdr:row>43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86725" y="895350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43</xdr:row>
      <xdr:rowOff>561985</xdr:rowOff>
    </xdr:from>
    <xdr:to>
      <xdr:col>8</xdr:col>
      <xdr:colOff>666750</xdr:colOff>
      <xdr:row>43</xdr:row>
      <xdr:rowOff>990601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39151" y="9220210"/>
          <a:ext cx="1142999" cy="428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38100</xdr:rowOff>
    </xdr:from>
    <xdr:to>
      <xdr:col>3</xdr:col>
      <xdr:colOff>514350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00525" y="38100"/>
          <a:ext cx="952500" cy="8191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51</xdr:row>
      <xdr:rowOff>57150</xdr:rowOff>
    </xdr:from>
    <xdr:to>
      <xdr:col>9</xdr:col>
      <xdr:colOff>45721</xdr:colOff>
      <xdr:row>51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534400" y="8715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51</xdr:row>
      <xdr:rowOff>561985</xdr:rowOff>
    </xdr:from>
    <xdr:to>
      <xdr:col>8</xdr:col>
      <xdr:colOff>666750</xdr:colOff>
      <xdr:row>51</xdr:row>
      <xdr:rowOff>923925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86751" y="10744210"/>
          <a:ext cx="1142999" cy="36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170656</xdr:colOff>
      <xdr:row>0</xdr:row>
      <xdr:rowOff>77391</xdr:rowOff>
    </xdr:from>
    <xdr:to>
      <xdr:col>3</xdr:col>
      <xdr:colOff>479028</xdr:colOff>
      <xdr:row>4</xdr:row>
      <xdr:rowOff>117078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4506" y="77391"/>
          <a:ext cx="956072" cy="801687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44</xdr:row>
      <xdr:rowOff>57150</xdr:rowOff>
    </xdr:from>
    <xdr:to>
      <xdr:col>9</xdr:col>
      <xdr:colOff>45721</xdr:colOff>
      <xdr:row>44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82000" y="10239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44</xdr:row>
      <xdr:rowOff>561985</xdr:rowOff>
    </xdr:from>
    <xdr:to>
      <xdr:col>8</xdr:col>
      <xdr:colOff>666750</xdr:colOff>
      <xdr:row>44</xdr:row>
      <xdr:rowOff>1038225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01051" y="9410710"/>
          <a:ext cx="1142999" cy="47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0</xdr:row>
      <xdr:rowOff>47625</xdr:rowOff>
    </xdr:from>
    <xdr:to>
      <xdr:col>3</xdr:col>
      <xdr:colOff>390525</xdr:colOff>
      <xdr:row>4</xdr:row>
      <xdr:rowOff>129560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3874" y="47625"/>
          <a:ext cx="990601" cy="84393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50</xdr:row>
      <xdr:rowOff>57150</xdr:rowOff>
    </xdr:from>
    <xdr:to>
      <xdr:col>9</xdr:col>
      <xdr:colOff>45721</xdr:colOff>
      <xdr:row>50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96300" y="89058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50</xdr:row>
      <xdr:rowOff>561985</xdr:rowOff>
    </xdr:from>
    <xdr:to>
      <xdr:col>8</xdr:col>
      <xdr:colOff>666750</xdr:colOff>
      <xdr:row>50</xdr:row>
      <xdr:rowOff>1028700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34401" y="10572760"/>
          <a:ext cx="1142999" cy="466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0</xdr:row>
      <xdr:rowOff>114300</xdr:rowOff>
    </xdr:from>
    <xdr:to>
      <xdr:col>3</xdr:col>
      <xdr:colOff>457199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57649" y="114300"/>
          <a:ext cx="942975" cy="771525"/>
        </a:xfrm>
        <a:prstGeom prst="rect">
          <a:avLst/>
        </a:prstGeom>
        <a:noFill/>
      </xdr:spPr>
    </xdr:pic>
    <xdr:clientData/>
  </xdr:twoCellAnchor>
  <xdr:twoCellAnchor>
    <xdr:from>
      <xdr:col>8</xdr:col>
      <xdr:colOff>352425</xdr:colOff>
      <xdr:row>44</xdr:row>
      <xdr:rowOff>47625</xdr:rowOff>
    </xdr:from>
    <xdr:to>
      <xdr:col>10</xdr:col>
      <xdr:colOff>17146</xdr:colOff>
      <xdr:row>44</xdr:row>
      <xdr:rowOff>466725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981950" y="89439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8</xdr:col>
      <xdr:colOff>257176</xdr:colOff>
      <xdr:row>44</xdr:row>
      <xdr:rowOff>552461</xdr:rowOff>
    </xdr:from>
    <xdr:to>
      <xdr:col>9</xdr:col>
      <xdr:colOff>638175</xdr:colOff>
      <xdr:row>44</xdr:row>
      <xdr:rowOff>1009651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86701" y="9448811"/>
          <a:ext cx="1142999" cy="457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334282</xdr:colOff>
      <xdr:row>0</xdr:row>
      <xdr:rowOff>57151</xdr:rowOff>
    </xdr:from>
    <xdr:to>
      <xdr:col>3</xdr:col>
      <xdr:colOff>504825</xdr:colOff>
      <xdr:row>4</xdr:row>
      <xdr:rowOff>114301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4282" y="57151"/>
          <a:ext cx="932543" cy="8191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390525</xdr:colOff>
      <xdr:row>46</xdr:row>
      <xdr:rowOff>28575</xdr:rowOff>
    </xdr:from>
    <xdr:to>
      <xdr:col>9</xdr:col>
      <xdr:colOff>55246</xdr:colOff>
      <xdr:row>46</xdr:row>
      <xdr:rowOff>447675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72450" y="925830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742950</xdr:colOff>
      <xdr:row>46</xdr:row>
      <xdr:rowOff>533412</xdr:rowOff>
    </xdr:from>
    <xdr:to>
      <xdr:col>8</xdr:col>
      <xdr:colOff>676275</xdr:colOff>
      <xdr:row>46</xdr:row>
      <xdr:rowOff>962026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62875" y="9763137"/>
          <a:ext cx="1457325" cy="4286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38100</xdr:rowOff>
    </xdr:from>
    <xdr:to>
      <xdr:col>3</xdr:col>
      <xdr:colOff>314325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8100"/>
          <a:ext cx="990600" cy="7810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51</xdr:row>
      <xdr:rowOff>57150</xdr:rowOff>
    </xdr:from>
    <xdr:to>
      <xdr:col>9</xdr:col>
      <xdr:colOff>45721</xdr:colOff>
      <xdr:row>51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10600" y="10620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51</xdr:row>
      <xdr:rowOff>685800</xdr:rowOff>
    </xdr:from>
    <xdr:to>
      <xdr:col>8</xdr:col>
      <xdr:colOff>666750</xdr:colOff>
      <xdr:row>51</xdr:row>
      <xdr:rowOff>1019175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39126" y="10868025"/>
          <a:ext cx="114299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299640</xdr:colOff>
      <xdr:row>0</xdr:row>
      <xdr:rowOff>16669</xdr:rowOff>
    </xdr:from>
    <xdr:to>
      <xdr:col>3</xdr:col>
      <xdr:colOff>504428</xdr:colOff>
      <xdr:row>4</xdr:row>
      <xdr:rowOff>64293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5365" y="207169"/>
          <a:ext cx="957263" cy="809624"/>
        </a:xfrm>
        <a:prstGeom prst="rect">
          <a:avLst/>
        </a:prstGeom>
        <a:noFill/>
      </xdr:spPr>
    </xdr:pic>
    <xdr:clientData/>
  </xdr:twoCellAnchor>
  <xdr:twoCellAnchor>
    <xdr:from>
      <xdr:col>7</xdr:col>
      <xdr:colOff>390525</xdr:colOff>
      <xdr:row>38</xdr:row>
      <xdr:rowOff>28575</xdr:rowOff>
    </xdr:from>
    <xdr:to>
      <xdr:col>9</xdr:col>
      <xdr:colOff>55246</xdr:colOff>
      <xdr:row>38</xdr:row>
      <xdr:rowOff>447675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72450" y="925830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742950</xdr:colOff>
      <xdr:row>38</xdr:row>
      <xdr:rowOff>533412</xdr:rowOff>
    </xdr:from>
    <xdr:to>
      <xdr:col>8</xdr:col>
      <xdr:colOff>676275</xdr:colOff>
      <xdr:row>38</xdr:row>
      <xdr:rowOff>1000125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0" y="8429637"/>
          <a:ext cx="1457325" cy="466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371474</xdr:colOff>
      <xdr:row>0</xdr:row>
      <xdr:rowOff>104775</xdr:rowOff>
    </xdr:from>
    <xdr:to>
      <xdr:col>3</xdr:col>
      <xdr:colOff>600074</xdr:colOff>
      <xdr:row>4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76699" y="104775"/>
          <a:ext cx="923925" cy="7715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390525</xdr:colOff>
      <xdr:row>42</xdr:row>
      <xdr:rowOff>28575</xdr:rowOff>
    </xdr:from>
    <xdr:to>
      <xdr:col>9</xdr:col>
      <xdr:colOff>55246</xdr:colOff>
      <xdr:row>42</xdr:row>
      <xdr:rowOff>447675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220075" y="792480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742950</xdr:colOff>
      <xdr:row>42</xdr:row>
      <xdr:rowOff>533412</xdr:rowOff>
    </xdr:from>
    <xdr:to>
      <xdr:col>8</xdr:col>
      <xdr:colOff>676275</xdr:colOff>
      <xdr:row>42</xdr:row>
      <xdr:rowOff>1028700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00" y="9001137"/>
          <a:ext cx="1457325" cy="495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0</xdr:row>
      <xdr:rowOff>38100</xdr:rowOff>
    </xdr:from>
    <xdr:to>
      <xdr:col>3</xdr:col>
      <xdr:colOff>447674</xdr:colOff>
      <xdr:row>4</xdr:row>
      <xdr:rowOff>75963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4799" y="38100"/>
          <a:ext cx="1000125" cy="799863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50</xdr:row>
      <xdr:rowOff>57150</xdr:rowOff>
    </xdr:from>
    <xdr:to>
      <xdr:col>9</xdr:col>
      <xdr:colOff>45721</xdr:colOff>
      <xdr:row>50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34375" y="102393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50</xdr:row>
      <xdr:rowOff>561975</xdr:rowOff>
    </xdr:from>
    <xdr:to>
      <xdr:col>8</xdr:col>
      <xdr:colOff>666750</xdr:colOff>
      <xdr:row>50</xdr:row>
      <xdr:rowOff>952500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96251" y="10572750"/>
          <a:ext cx="114299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19050</xdr:rowOff>
    </xdr:from>
    <xdr:to>
      <xdr:col>3</xdr:col>
      <xdr:colOff>371475</xdr:colOff>
      <xdr:row>4</xdr:row>
      <xdr:rowOff>85488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3875" y="19050"/>
          <a:ext cx="990600" cy="828438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47</xdr:row>
      <xdr:rowOff>57150</xdr:rowOff>
    </xdr:from>
    <xdr:to>
      <xdr:col>9</xdr:col>
      <xdr:colOff>45721</xdr:colOff>
      <xdr:row>47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91500" y="1006792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47</xdr:row>
      <xdr:rowOff>561976</xdr:rowOff>
    </xdr:from>
    <xdr:to>
      <xdr:col>8</xdr:col>
      <xdr:colOff>666750</xdr:colOff>
      <xdr:row>47</xdr:row>
      <xdr:rowOff>1038226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43926" y="9972676"/>
          <a:ext cx="1142999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50</xdr:row>
      <xdr:rowOff>57150</xdr:rowOff>
    </xdr:from>
    <xdr:to>
      <xdr:col>9</xdr:col>
      <xdr:colOff>45721</xdr:colOff>
      <xdr:row>50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39175" y="9467850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50</xdr:row>
      <xdr:rowOff>561976</xdr:rowOff>
    </xdr:from>
    <xdr:to>
      <xdr:col>8</xdr:col>
      <xdr:colOff>666750</xdr:colOff>
      <xdr:row>50</xdr:row>
      <xdr:rowOff>1019175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39126" y="10553701"/>
          <a:ext cx="1142999" cy="457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3</xdr:col>
      <xdr:colOff>314325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91000" y="0"/>
          <a:ext cx="990600" cy="7810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38100</xdr:rowOff>
    </xdr:from>
    <xdr:to>
      <xdr:col>3</xdr:col>
      <xdr:colOff>457200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4800" y="38100"/>
          <a:ext cx="1028700" cy="7905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49</xdr:row>
      <xdr:rowOff>57150</xdr:rowOff>
    </xdr:from>
    <xdr:to>
      <xdr:col>9</xdr:col>
      <xdr:colOff>45721</xdr:colOff>
      <xdr:row>49</xdr:row>
      <xdr:rowOff>476250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34375" y="10048875"/>
          <a:ext cx="118872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" sz="700" u="sng" cap="all">
              <a:effectLst/>
              <a:latin typeface="Arial" panose="020B0604020202020204" pitchFamily="34" charset="0"/>
              <a:ea typeface="Calibri" panose="020F0502020204030204" pitchFamily="34" charset="0"/>
            </a:rPr>
            <a:t>Distribución y Copias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Original 1 - Expediente de Compras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" sz="700">
              <a:effectLst/>
              <a:latin typeface="Arial" panose="020B0604020202020204" pitchFamily="34" charset="0"/>
              <a:ea typeface="Calibri" panose="020F0502020204030204" pitchFamily="34" charset="0"/>
            </a:rPr>
            <a:t>Copia 1 – Agregar Destino</a:t>
          </a:r>
          <a:endParaRPr lang="es-DO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285751</xdr:colOff>
      <xdr:row>49</xdr:row>
      <xdr:rowOff>561976</xdr:rowOff>
    </xdr:from>
    <xdr:to>
      <xdr:col>8</xdr:col>
      <xdr:colOff>666750</xdr:colOff>
      <xdr:row>49</xdr:row>
      <xdr:rowOff>1047750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24826" y="10401301"/>
          <a:ext cx="1142999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28" zoomScale="85" zoomScaleNormal="85" zoomScaleSheetLayoutView="100" workbookViewId="0">
      <selection activeCell="B14" sqref="B14"/>
    </sheetView>
  </sheetViews>
  <sheetFormatPr baseColWidth="10" defaultRowHeight="15" x14ac:dyDescent="0.25"/>
  <cols>
    <col min="1" max="1" width="8.28515625" customWidth="1"/>
    <col min="2" max="2" width="52.28515625" customWidth="1"/>
    <col min="3" max="3" width="11.42578125" style="133"/>
    <col min="5" max="5" width="13" bestFit="1" customWidth="1"/>
    <col min="6" max="6" width="13.7109375" bestFit="1" customWidth="1"/>
    <col min="8" max="8" width="13" bestFit="1" customWidth="1"/>
    <col min="9" max="9" width="16.7109375" bestFit="1" customWidth="1"/>
  </cols>
  <sheetData>
    <row r="1" spans="1:9" x14ac:dyDescent="0.25">
      <c r="A1" s="13"/>
    </row>
    <row r="2" spans="1:9" x14ac:dyDescent="0.25">
      <c r="A2" s="13"/>
    </row>
    <row r="3" spans="1:9" x14ac:dyDescent="0.25">
      <c r="A3" s="13"/>
    </row>
    <row r="4" spans="1:9" x14ac:dyDescent="0.25">
      <c r="A4" s="13"/>
    </row>
    <row r="5" spans="1:9" x14ac:dyDescent="0.25">
      <c r="A5" s="263" t="s">
        <v>3</v>
      </c>
      <c r="B5" s="263"/>
      <c r="C5" s="263"/>
      <c r="D5" s="263"/>
      <c r="E5" s="263"/>
      <c r="F5" s="263"/>
      <c r="G5" s="263"/>
      <c r="H5" s="263"/>
      <c r="I5" s="263"/>
    </row>
    <row r="6" spans="1:9" ht="15.75" x14ac:dyDescent="0.3">
      <c r="A6" s="264" t="s">
        <v>4</v>
      </c>
      <c r="B6" s="264"/>
      <c r="C6" s="264"/>
      <c r="D6" s="264"/>
      <c r="E6" s="264"/>
      <c r="F6" s="264"/>
      <c r="G6" s="264"/>
      <c r="H6" s="264"/>
      <c r="I6" s="264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66" t="s">
        <v>79</v>
      </c>
      <c r="B8" s="266"/>
      <c r="C8" s="266"/>
      <c r="D8" s="266"/>
      <c r="E8" s="266"/>
      <c r="F8" s="266"/>
      <c r="G8" s="266"/>
      <c r="H8" s="266"/>
      <c r="I8" s="266"/>
    </row>
    <row r="9" spans="1:9" ht="30.75" customHeight="1" x14ac:dyDescent="0.25">
      <c r="A9" s="261" t="s">
        <v>65</v>
      </c>
      <c r="B9" s="259" t="s">
        <v>66</v>
      </c>
      <c r="C9" s="257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62"/>
      <c r="B10" s="260"/>
      <c r="C10" s="258"/>
      <c r="D10" s="254"/>
      <c r="E10" s="254"/>
      <c r="F10" s="99">
        <v>0.16</v>
      </c>
      <c r="G10" s="99">
        <v>0.18</v>
      </c>
      <c r="H10" s="254"/>
      <c r="I10" s="256"/>
    </row>
    <row r="11" spans="1:9" x14ac:dyDescent="0.25">
      <c r="A11" s="100">
        <v>1</v>
      </c>
      <c r="B11" s="101" t="s">
        <v>80</v>
      </c>
      <c r="C11" s="243">
        <v>676</v>
      </c>
      <c r="D11" s="101" t="s">
        <v>9</v>
      </c>
      <c r="E11" s="102"/>
      <c r="F11" s="103"/>
      <c r="G11" s="103"/>
      <c r="H11" s="103">
        <f>SUM(E11:G11)</f>
        <v>0</v>
      </c>
      <c r="I11" s="104">
        <f>+C11*H11</f>
        <v>0</v>
      </c>
    </row>
    <row r="12" spans="1:9" x14ac:dyDescent="0.25">
      <c r="A12" s="105">
        <v>2</v>
      </c>
      <c r="B12" s="2" t="s">
        <v>67</v>
      </c>
      <c r="C12" s="135">
        <v>156</v>
      </c>
      <c r="D12" s="2" t="s">
        <v>9</v>
      </c>
      <c r="E12" s="97"/>
      <c r="F12" s="98"/>
      <c r="G12" s="98"/>
      <c r="H12" s="98">
        <f t="shared" ref="H12:H40" si="0">SUM(E12:G12)</f>
        <v>0</v>
      </c>
      <c r="I12" s="106">
        <f t="shared" ref="I12:I40" si="1">+C12*H12</f>
        <v>0</v>
      </c>
    </row>
    <row r="13" spans="1:9" x14ac:dyDescent="0.25">
      <c r="A13" s="105">
        <v>3</v>
      </c>
      <c r="B13" s="2" t="s">
        <v>285</v>
      </c>
      <c r="C13" s="134">
        <v>208</v>
      </c>
      <c r="D13" s="2" t="s">
        <v>10</v>
      </c>
      <c r="E13" s="97"/>
      <c r="F13" s="98">
        <f>+E13*16%</f>
        <v>0</v>
      </c>
      <c r="G13" s="98"/>
      <c r="H13" s="98">
        <f t="shared" si="0"/>
        <v>0</v>
      </c>
      <c r="I13" s="106">
        <f t="shared" si="1"/>
        <v>0</v>
      </c>
    </row>
    <row r="14" spans="1:9" x14ac:dyDescent="0.25">
      <c r="A14" s="105">
        <v>4</v>
      </c>
      <c r="B14" s="2" t="s">
        <v>81</v>
      </c>
      <c r="C14" s="136">
        <v>52</v>
      </c>
      <c r="D14" s="2" t="s">
        <v>11</v>
      </c>
      <c r="E14" s="97"/>
      <c r="F14" s="98"/>
      <c r="G14" s="98">
        <f>+E14*18%</f>
        <v>0</v>
      </c>
      <c r="H14" s="98">
        <f t="shared" si="0"/>
        <v>0</v>
      </c>
      <c r="I14" s="106">
        <f t="shared" si="1"/>
        <v>0</v>
      </c>
    </row>
    <row r="15" spans="1:9" x14ac:dyDescent="0.25">
      <c r="A15" s="105">
        <v>5</v>
      </c>
      <c r="B15" s="2" t="s">
        <v>82</v>
      </c>
      <c r="C15" s="134">
        <v>52</v>
      </c>
      <c r="D15" s="2" t="s">
        <v>11</v>
      </c>
      <c r="E15" s="97"/>
      <c r="F15" s="98"/>
      <c r="G15" s="98">
        <f t="shared" ref="G15:G20" si="2">+E15*18%</f>
        <v>0</v>
      </c>
      <c r="H15" s="98">
        <f t="shared" si="0"/>
        <v>0</v>
      </c>
      <c r="I15" s="106">
        <f t="shared" si="1"/>
        <v>0</v>
      </c>
    </row>
    <row r="16" spans="1:9" x14ac:dyDescent="0.25">
      <c r="A16" s="105">
        <v>6</v>
      </c>
      <c r="B16" s="2" t="s">
        <v>83</v>
      </c>
      <c r="C16" s="134">
        <v>52</v>
      </c>
      <c r="D16" s="2" t="s">
        <v>11</v>
      </c>
      <c r="E16" s="97"/>
      <c r="F16" s="98"/>
      <c r="G16" s="98">
        <f t="shared" si="2"/>
        <v>0</v>
      </c>
      <c r="H16" s="98">
        <f t="shared" si="0"/>
        <v>0</v>
      </c>
      <c r="I16" s="106">
        <f t="shared" si="1"/>
        <v>0</v>
      </c>
    </row>
    <row r="17" spans="1:9" x14ac:dyDescent="0.25">
      <c r="A17" s="105">
        <v>7</v>
      </c>
      <c r="B17" s="2" t="s">
        <v>13</v>
      </c>
      <c r="C17" s="134">
        <v>104</v>
      </c>
      <c r="D17" s="2" t="s">
        <v>14</v>
      </c>
      <c r="E17" s="97"/>
      <c r="F17" s="98"/>
      <c r="G17" s="98">
        <f t="shared" si="2"/>
        <v>0</v>
      </c>
      <c r="H17" s="98">
        <f t="shared" si="0"/>
        <v>0</v>
      </c>
      <c r="I17" s="106">
        <f t="shared" si="1"/>
        <v>0</v>
      </c>
    </row>
    <row r="18" spans="1:9" x14ac:dyDescent="0.25">
      <c r="A18" s="105">
        <v>8</v>
      </c>
      <c r="B18" s="2" t="s">
        <v>84</v>
      </c>
      <c r="C18" s="134">
        <v>52</v>
      </c>
      <c r="D18" s="2" t="s">
        <v>11</v>
      </c>
      <c r="E18" s="97"/>
      <c r="F18" s="98"/>
      <c r="G18" s="98">
        <f t="shared" si="2"/>
        <v>0</v>
      </c>
      <c r="H18" s="98">
        <f t="shared" si="0"/>
        <v>0</v>
      </c>
      <c r="I18" s="106">
        <f t="shared" si="1"/>
        <v>0</v>
      </c>
    </row>
    <row r="19" spans="1:9" x14ac:dyDescent="0.25">
      <c r="A19" s="105">
        <v>9</v>
      </c>
      <c r="B19" s="2" t="s">
        <v>12</v>
      </c>
      <c r="C19" s="134">
        <v>104</v>
      </c>
      <c r="D19" s="2" t="s">
        <v>11</v>
      </c>
      <c r="E19" s="97"/>
      <c r="F19" s="98"/>
      <c r="G19" s="98">
        <f t="shared" si="2"/>
        <v>0</v>
      </c>
      <c r="H19" s="98">
        <f t="shared" si="0"/>
        <v>0</v>
      </c>
      <c r="I19" s="106">
        <f t="shared" si="1"/>
        <v>0</v>
      </c>
    </row>
    <row r="20" spans="1:9" x14ac:dyDescent="0.25">
      <c r="A20" s="105">
        <v>10</v>
      </c>
      <c r="B20" s="2" t="s">
        <v>43</v>
      </c>
      <c r="C20" s="134">
        <v>52</v>
      </c>
      <c r="D20" s="2" t="s">
        <v>9</v>
      </c>
      <c r="E20" s="97"/>
      <c r="F20" s="98"/>
      <c r="G20" s="98">
        <f t="shared" si="2"/>
        <v>0</v>
      </c>
      <c r="H20" s="98">
        <f t="shared" si="0"/>
        <v>0</v>
      </c>
      <c r="I20" s="106">
        <f t="shared" si="1"/>
        <v>0</v>
      </c>
    </row>
    <row r="21" spans="1:9" x14ac:dyDescent="0.25">
      <c r="A21" s="105">
        <v>11</v>
      </c>
      <c r="B21" s="2" t="s">
        <v>44</v>
      </c>
      <c r="C21" s="134">
        <v>364</v>
      </c>
      <c r="D21" s="2" t="s">
        <v>15</v>
      </c>
      <c r="E21" s="97"/>
      <c r="F21" s="98"/>
      <c r="G21" s="98"/>
      <c r="H21" s="98">
        <f t="shared" si="0"/>
        <v>0</v>
      </c>
      <c r="I21" s="106">
        <f t="shared" si="1"/>
        <v>0</v>
      </c>
    </row>
    <row r="22" spans="1:9" x14ac:dyDescent="0.25">
      <c r="A22" s="105">
        <v>12</v>
      </c>
      <c r="B22" s="2" t="s">
        <v>85</v>
      </c>
      <c r="C22" s="134">
        <v>364</v>
      </c>
      <c r="D22" s="2" t="s">
        <v>15</v>
      </c>
      <c r="E22" s="97"/>
      <c r="F22" s="98"/>
      <c r="G22" s="98"/>
      <c r="H22" s="98">
        <f t="shared" si="0"/>
        <v>0</v>
      </c>
      <c r="I22" s="106">
        <f t="shared" si="1"/>
        <v>0</v>
      </c>
    </row>
    <row r="23" spans="1:9" x14ac:dyDescent="0.25">
      <c r="A23" s="105">
        <v>13</v>
      </c>
      <c r="B23" s="9" t="s">
        <v>68</v>
      </c>
      <c r="C23" s="134">
        <v>104</v>
      </c>
      <c r="D23" s="2" t="s">
        <v>9</v>
      </c>
      <c r="E23" s="97"/>
      <c r="F23" s="98">
        <f>+E23*16%</f>
        <v>0</v>
      </c>
      <c r="G23" s="98"/>
      <c r="H23" s="98">
        <f t="shared" si="0"/>
        <v>0</v>
      </c>
      <c r="I23" s="106">
        <f t="shared" si="1"/>
        <v>0</v>
      </c>
    </row>
    <row r="24" spans="1:9" x14ac:dyDescent="0.25">
      <c r="A24" s="105">
        <v>14</v>
      </c>
      <c r="B24" s="2" t="s">
        <v>63</v>
      </c>
      <c r="C24" s="134">
        <v>208</v>
      </c>
      <c r="D24" s="2" t="s">
        <v>18</v>
      </c>
      <c r="E24" s="97"/>
      <c r="F24" s="98"/>
      <c r="G24" s="98"/>
      <c r="H24" s="98">
        <f t="shared" si="0"/>
        <v>0</v>
      </c>
      <c r="I24" s="106">
        <f t="shared" si="1"/>
        <v>0</v>
      </c>
    </row>
    <row r="25" spans="1:9" x14ac:dyDescent="0.25">
      <c r="A25" s="105">
        <v>15</v>
      </c>
      <c r="B25" s="2" t="s">
        <v>48</v>
      </c>
      <c r="C25" s="134">
        <v>104</v>
      </c>
      <c r="D25" s="2" t="s">
        <v>15</v>
      </c>
      <c r="E25" s="97"/>
      <c r="F25" s="98">
        <f>+E25*16%</f>
        <v>0</v>
      </c>
      <c r="G25" s="98"/>
      <c r="H25" s="98">
        <f t="shared" si="0"/>
        <v>0</v>
      </c>
      <c r="I25" s="106">
        <f t="shared" si="1"/>
        <v>0</v>
      </c>
    </row>
    <row r="26" spans="1:9" x14ac:dyDescent="0.25">
      <c r="A26" s="105">
        <v>16</v>
      </c>
      <c r="B26" s="2" t="s">
        <v>86</v>
      </c>
      <c r="C26" s="134">
        <v>156</v>
      </c>
      <c r="D26" s="2" t="s">
        <v>18</v>
      </c>
      <c r="E26" s="97"/>
      <c r="F26" s="98"/>
      <c r="G26" s="98"/>
      <c r="H26" s="98">
        <f t="shared" si="0"/>
        <v>0</v>
      </c>
      <c r="I26" s="106">
        <f t="shared" si="1"/>
        <v>0</v>
      </c>
    </row>
    <row r="27" spans="1:9" x14ac:dyDescent="0.25">
      <c r="A27" s="105">
        <v>17</v>
      </c>
      <c r="B27" s="2" t="s">
        <v>87</v>
      </c>
      <c r="C27" s="134">
        <v>156</v>
      </c>
      <c r="D27" s="2" t="s">
        <v>9</v>
      </c>
      <c r="E27" s="97"/>
      <c r="F27" s="98"/>
      <c r="G27" s="98"/>
      <c r="H27" s="98">
        <f t="shared" si="0"/>
        <v>0</v>
      </c>
      <c r="I27" s="106">
        <f t="shared" si="1"/>
        <v>0</v>
      </c>
    </row>
    <row r="28" spans="1:9" x14ac:dyDescent="0.25">
      <c r="A28" s="105">
        <v>18</v>
      </c>
      <c r="B28" s="7" t="s">
        <v>50</v>
      </c>
      <c r="C28" s="134">
        <v>104</v>
      </c>
      <c r="D28" s="2" t="s">
        <v>11</v>
      </c>
      <c r="E28" s="97"/>
      <c r="F28" s="98"/>
      <c r="G28" s="98"/>
      <c r="H28" s="98">
        <f t="shared" si="0"/>
        <v>0</v>
      </c>
      <c r="I28" s="106">
        <f t="shared" si="1"/>
        <v>0</v>
      </c>
    </row>
    <row r="29" spans="1:9" x14ac:dyDescent="0.25">
      <c r="A29" s="105">
        <v>19</v>
      </c>
      <c r="B29" s="2" t="s">
        <v>88</v>
      </c>
      <c r="C29" s="134">
        <v>260</v>
      </c>
      <c r="D29" s="2" t="s">
        <v>11</v>
      </c>
      <c r="E29" s="97"/>
      <c r="F29" s="98"/>
      <c r="G29" s="98"/>
      <c r="H29" s="98">
        <f t="shared" si="0"/>
        <v>0</v>
      </c>
      <c r="I29" s="106">
        <f t="shared" si="1"/>
        <v>0</v>
      </c>
    </row>
    <row r="30" spans="1:9" x14ac:dyDescent="0.25">
      <c r="A30" s="105">
        <v>20</v>
      </c>
      <c r="B30" s="2" t="s">
        <v>24</v>
      </c>
      <c r="C30" s="134">
        <v>15600</v>
      </c>
      <c r="D30" s="2" t="s">
        <v>21</v>
      </c>
      <c r="E30" s="97"/>
      <c r="F30" s="98"/>
      <c r="G30" s="98"/>
      <c r="H30" s="98">
        <f t="shared" si="0"/>
        <v>0</v>
      </c>
      <c r="I30" s="106">
        <f t="shared" si="1"/>
        <v>0</v>
      </c>
    </row>
    <row r="31" spans="1:9" x14ac:dyDescent="0.25">
      <c r="A31" s="105">
        <v>21</v>
      </c>
      <c r="B31" s="2" t="s">
        <v>69</v>
      </c>
      <c r="C31" s="134">
        <v>2600</v>
      </c>
      <c r="D31" s="2" t="s">
        <v>25</v>
      </c>
      <c r="E31" s="97"/>
      <c r="F31" s="98"/>
      <c r="G31" s="98"/>
      <c r="H31" s="98">
        <f t="shared" si="0"/>
        <v>0</v>
      </c>
      <c r="I31" s="106">
        <f t="shared" si="1"/>
        <v>0</v>
      </c>
    </row>
    <row r="32" spans="1:9" x14ac:dyDescent="0.25">
      <c r="A32" s="105">
        <v>22</v>
      </c>
      <c r="B32" s="29" t="s">
        <v>53</v>
      </c>
      <c r="C32" s="134">
        <v>104000</v>
      </c>
      <c r="D32" s="2" t="s">
        <v>26</v>
      </c>
      <c r="E32" s="97"/>
      <c r="F32" s="98"/>
      <c r="G32" s="98"/>
      <c r="H32" s="98">
        <f t="shared" si="0"/>
        <v>0</v>
      </c>
      <c r="I32" s="106">
        <f t="shared" si="1"/>
        <v>0</v>
      </c>
    </row>
    <row r="33" spans="1:12" x14ac:dyDescent="0.25">
      <c r="A33" s="105">
        <v>23</v>
      </c>
      <c r="B33" s="2" t="s">
        <v>89</v>
      </c>
      <c r="C33" s="134">
        <v>15600</v>
      </c>
      <c r="D33" s="2" t="s">
        <v>26</v>
      </c>
      <c r="E33" s="97"/>
      <c r="F33" s="98"/>
      <c r="G33" s="98"/>
      <c r="H33" s="98">
        <f t="shared" si="0"/>
        <v>0</v>
      </c>
      <c r="I33" s="106">
        <f t="shared" si="1"/>
        <v>0</v>
      </c>
    </row>
    <row r="34" spans="1:12" x14ac:dyDescent="0.25">
      <c r="A34" s="105">
        <v>24</v>
      </c>
      <c r="B34" s="2" t="s">
        <v>73</v>
      </c>
      <c r="C34" s="134">
        <v>2080</v>
      </c>
      <c r="D34" s="2" t="s">
        <v>21</v>
      </c>
      <c r="E34" s="97"/>
      <c r="F34" s="98"/>
      <c r="G34" s="98"/>
      <c r="H34" s="98">
        <f t="shared" si="0"/>
        <v>0</v>
      </c>
      <c r="I34" s="106">
        <f t="shared" si="1"/>
        <v>0</v>
      </c>
    </row>
    <row r="35" spans="1:12" x14ac:dyDescent="0.25">
      <c r="A35" s="105">
        <v>25</v>
      </c>
      <c r="B35" s="2" t="s">
        <v>90</v>
      </c>
      <c r="C35" s="134">
        <v>312</v>
      </c>
      <c r="D35" s="2" t="s">
        <v>30</v>
      </c>
      <c r="E35" s="97"/>
      <c r="F35" s="98"/>
      <c r="G35" s="98"/>
      <c r="H35" s="98">
        <f t="shared" si="0"/>
        <v>0</v>
      </c>
      <c r="I35" s="106">
        <f t="shared" si="1"/>
        <v>0</v>
      </c>
    </row>
    <row r="36" spans="1:12" x14ac:dyDescent="0.25">
      <c r="A36" s="105">
        <v>26</v>
      </c>
      <c r="B36" s="2" t="s">
        <v>91</v>
      </c>
      <c r="C36" s="134">
        <v>312</v>
      </c>
      <c r="D36" s="2" t="s">
        <v>30</v>
      </c>
      <c r="E36" s="97"/>
      <c r="F36" s="98"/>
      <c r="G36" s="98"/>
      <c r="H36" s="98">
        <f t="shared" si="0"/>
        <v>0</v>
      </c>
      <c r="I36" s="106">
        <f t="shared" si="1"/>
        <v>0</v>
      </c>
    </row>
    <row r="37" spans="1:12" x14ac:dyDescent="0.25">
      <c r="A37" s="105">
        <v>27</v>
      </c>
      <c r="B37" s="2" t="s">
        <v>92</v>
      </c>
      <c r="C37" s="134">
        <v>312</v>
      </c>
      <c r="D37" s="2" t="s">
        <v>21</v>
      </c>
      <c r="E37" s="97"/>
      <c r="F37" s="98"/>
      <c r="G37" s="98"/>
      <c r="H37" s="98">
        <f t="shared" si="0"/>
        <v>0</v>
      </c>
      <c r="I37" s="106">
        <f t="shared" si="1"/>
        <v>0</v>
      </c>
    </row>
    <row r="38" spans="1:12" x14ac:dyDescent="0.25">
      <c r="A38" s="105">
        <v>28</v>
      </c>
      <c r="B38" s="2" t="s">
        <v>76</v>
      </c>
      <c r="C38" s="134">
        <v>312</v>
      </c>
      <c r="D38" s="2" t="s">
        <v>21</v>
      </c>
      <c r="E38" s="97"/>
      <c r="F38" s="98"/>
      <c r="G38" s="98"/>
      <c r="H38" s="98">
        <f t="shared" si="0"/>
        <v>0</v>
      </c>
      <c r="I38" s="106">
        <f t="shared" si="1"/>
        <v>0</v>
      </c>
    </row>
    <row r="39" spans="1:12" x14ac:dyDescent="0.25">
      <c r="A39" s="105">
        <v>29</v>
      </c>
      <c r="B39" s="2" t="s">
        <v>93</v>
      </c>
      <c r="C39" s="134">
        <v>312</v>
      </c>
      <c r="D39" s="2" t="s">
        <v>21</v>
      </c>
      <c r="E39" s="97"/>
      <c r="F39" s="98"/>
      <c r="G39" s="98"/>
      <c r="H39" s="98">
        <f t="shared" si="0"/>
        <v>0</v>
      </c>
      <c r="I39" s="106">
        <f t="shared" si="1"/>
        <v>0</v>
      </c>
    </row>
    <row r="40" spans="1:12" ht="15.75" thickBot="1" x14ac:dyDescent="0.3">
      <c r="A40" s="107">
        <v>30</v>
      </c>
      <c r="B40" s="108" t="s">
        <v>78</v>
      </c>
      <c r="C40" s="244">
        <v>20800</v>
      </c>
      <c r="D40" s="108" t="s">
        <v>21</v>
      </c>
      <c r="E40" s="110"/>
      <c r="F40" s="111"/>
      <c r="G40" s="111"/>
      <c r="H40" s="111">
        <f t="shared" si="0"/>
        <v>0</v>
      </c>
      <c r="I40" s="112">
        <f t="shared" si="1"/>
        <v>0</v>
      </c>
    </row>
    <row r="41" spans="1:12" x14ac:dyDescent="0.25">
      <c r="A41" s="3"/>
      <c r="B41" s="79"/>
      <c r="C41" s="137"/>
      <c r="D41" s="79"/>
      <c r="E41" s="79"/>
      <c r="F41" s="113">
        <f>SUM(F11:F40)</f>
        <v>0</v>
      </c>
      <c r="G41" s="113">
        <f>SUM(G11:G40)</f>
        <v>0</v>
      </c>
      <c r="I41" s="113">
        <f>SUM(I11:I40)</f>
        <v>0</v>
      </c>
    </row>
    <row r="42" spans="1:12" x14ac:dyDescent="0.25">
      <c r="A42" s="3"/>
      <c r="B42" s="30"/>
      <c r="C42" s="137"/>
      <c r="D42" s="30"/>
      <c r="E42" s="79"/>
    </row>
    <row r="43" spans="1:12" x14ac:dyDescent="0.25">
      <c r="A43" s="267" t="s">
        <v>386</v>
      </c>
      <c r="B43" s="268"/>
      <c r="C43" s="268"/>
      <c r="D43" s="268"/>
      <c r="E43" s="268"/>
      <c r="F43" s="268"/>
      <c r="G43" s="268"/>
      <c r="H43" s="268"/>
      <c r="I43" s="268"/>
      <c r="J43" s="15"/>
      <c r="K43" s="6"/>
      <c r="L43" s="6"/>
    </row>
    <row r="44" spans="1:12" x14ac:dyDescent="0.25">
      <c r="A44" s="247" t="s">
        <v>383</v>
      </c>
      <c r="B44" s="248"/>
      <c r="C44" s="248"/>
      <c r="D44" s="248"/>
      <c r="E44" s="248"/>
      <c r="F44" s="248"/>
      <c r="G44" s="248"/>
      <c r="H44" s="248"/>
      <c r="I44" s="248"/>
      <c r="J44" s="114"/>
      <c r="K44" s="6"/>
      <c r="L44" s="6"/>
    </row>
    <row r="45" spans="1:12" ht="35.25" customHeight="1" x14ac:dyDescent="0.25">
      <c r="A45" s="249" t="s">
        <v>384</v>
      </c>
      <c r="B45" s="250"/>
      <c r="C45" s="250"/>
      <c r="D45" s="250"/>
      <c r="E45" s="250"/>
      <c r="F45" s="250"/>
      <c r="G45" s="250"/>
      <c r="H45" s="250"/>
      <c r="I45" s="250"/>
      <c r="J45" s="115"/>
      <c r="K45" s="6"/>
      <c r="L45" s="6"/>
    </row>
    <row r="46" spans="1:12" ht="83.25" customHeight="1" x14ac:dyDescent="0.25">
      <c r="A46" s="251" t="s">
        <v>385</v>
      </c>
      <c r="B46" s="252"/>
      <c r="C46" s="252"/>
      <c r="D46" s="252"/>
      <c r="E46" s="252"/>
      <c r="F46" s="252"/>
      <c r="G46" s="252"/>
      <c r="H46" s="252"/>
      <c r="I46" s="252"/>
      <c r="J46" s="116"/>
      <c r="K46" s="6"/>
      <c r="L46" s="6"/>
    </row>
    <row r="47" spans="1:12" x14ac:dyDescent="0.25">
      <c r="K47" s="6"/>
      <c r="L47" s="6"/>
    </row>
    <row r="48" spans="1:12" x14ac:dyDescent="0.25">
      <c r="K48" s="6"/>
      <c r="L48" s="6"/>
    </row>
    <row r="49" spans="11:12" x14ac:dyDescent="0.25">
      <c r="K49" s="6"/>
      <c r="L49" s="6"/>
    </row>
  </sheetData>
  <autoFilter ref="A9:B41"/>
  <mergeCells count="16">
    <mergeCell ref="A5:I5"/>
    <mergeCell ref="A6:I6"/>
    <mergeCell ref="A7:I7"/>
    <mergeCell ref="A8:I8"/>
    <mergeCell ref="A43:I43"/>
    <mergeCell ref="A44:I44"/>
    <mergeCell ref="A45:I45"/>
    <mergeCell ref="A46:I46"/>
    <mergeCell ref="H9:H10"/>
    <mergeCell ref="I9:I10"/>
    <mergeCell ref="D9:D10"/>
    <mergeCell ref="C9:C10"/>
    <mergeCell ref="B9:B10"/>
    <mergeCell ref="E9:E10"/>
    <mergeCell ref="F9:G9"/>
    <mergeCell ref="A9:A10"/>
  </mergeCells>
  <printOptions horizontalCentered="1"/>
  <pageMargins left="0" right="0" top="0" bottom="0.78740157480314965" header="0.59055118110236227" footer="0.59055118110236227"/>
  <pageSetup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3"/>
  <sheetViews>
    <sheetView topLeftCell="A9" zoomScaleNormal="100" zoomScaleSheetLayoutView="100" workbookViewId="0">
      <selection activeCell="B14" sqref="B14"/>
    </sheetView>
  </sheetViews>
  <sheetFormatPr baseColWidth="10" defaultRowHeight="15" x14ac:dyDescent="0.25"/>
  <cols>
    <col min="1" max="1" width="7" customWidth="1"/>
    <col min="2" max="2" width="49.28515625" customWidth="1"/>
    <col min="5" max="5" width="13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64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68" t="s">
        <v>37</v>
      </c>
      <c r="C11" s="174">
        <v>260</v>
      </c>
      <c r="D11" s="101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</row>
    <row r="12" spans="1:9" x14ac:dyDescent="0.25">
      <c r="A12" s="157">
        <v>2</v>
      </c>
      <c r="B12" s="26" t="s">
        <v>67</v>
      </c>
      <c r="C12" s="140">
        <v>104</v>
      </c>
      <c r="D12" s="2" t="s">
        <v>9</v>
      </c>
      <c r="E12" s="123"/>
      <c r="F12" s="123"/>
      <c r="G12" s="123"/>
      <c r="H12" s="123">
        <f t="shared" ref="H12:H38" si="0">SUM(E12:G12)</f>
        <v>0</v>
      </c>
      <c r="I12" s="158">
        <f t="shared" ref="I12:I38" si="1">+H12*C12</f>
        <v>0</v>
      </c>
    </row>
    <row r="13" spans="1:9" x14ac:dyDescent="0.25">
      <c r="A13" s="157">
        <v>3</v>
      </c>
      <c r="B13" s="7" t="s">
        <v>39</v>
      </c>
      <c r="C13" s="140">
        <v>156</v>
      </c>
      <c r="D13" s="2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9" x14ac:dyDescent="0.25">
      <c r="A14" s="157">
        <v>4</v>
      </c>
      <c r="B14" s="26" t="s">
        <v>40</v>
      </c>
      <c r="C14" s="140">
        <v>104</v>
      </c>
      <c r="D14" s="2" t="s">
        <v>11</v>
      </c>
      <c r="E14" s="123"/>
      <c r="F14" s="123"/>
      <c r="G14" s="123">
        <f>+E14*$G$10</f>
        <v>0</v>
      </c>
      <c r="H14" s="123">
        <f t="shared" si="0"/>
        <v>0</v>
      </c>
      <c r="I14" s="158">
        <f t="shared" si="1"/>
        <v>0</v>
      </c>
    </row>
    <row r="15" spans="1:9" x14ac:dyDescent="0.25">
      <c r="A15" s="157">
        <v>5</v>
      </c>
      <c r="B15" s="26" t="s">
        <v>82</v>
      </c>
      <c r="C15" s="140">
        <v>104</v>
      </c>
      <c r="D15" s="2" t="s">
        <v>11</v>
      </c>
      <c r="E15" s="123"/>
      <c r="F15" s="123"/>
      <c r="G15" s="123">
        <f t="shared" ref="G15:G18" si="2"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57">
        <v>6</v>
      </c>
      <c r="B16" s="26" t="s">
        <v>282</v>
      </c>
      <c r="C16" s="140">
        <v>52</v>
      </c>
      <c r="D16" s="2" t="s">
        <v>11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26" t="s">
        <v>13</v>
      </c>
      <c r="C17" s="140">
        <v>104</v>
      </c>
      <c r="D17" s="2" t="s">
        <v>14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2" t="s">
        <v>43</v>
      </c>
      <c r="C18" s="140">
        <v>52</v>
      </c>
      <c r="D18" s="2" t="s">
        <v>9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2" t="s">
        <v>44</v>
      </c>
      <c r="C19" s="140">
        <v>208</v>
      </c>
      <c r="D19" s="2" t="s">
        <v>15</v>
      </c>
      <c r="E19" s="123"/>
      <c r="F19" s="123"/>
      <c r="G19" s="123"/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2" t="s">
        <v>45</v>
      </c>
      <c r="C20" s="140">
        <v>208</v>
      </c>
      <c r="D20" s="2" t="s">
        <v>15</v>
      </c>
      <c r="E20" s="123"/>
      <c r="F20" s="123"/>
      <c r="G20" s="123"/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9" t="s">
        <v>68</v>
      </c>
      <c r="C21" s="140">
        <v>104</v>
      </c>
      <c r="D21" s="2" t="s">
        <v>9</v>
      </c>
      <c r="E21" s="123"/>
      <c r="F21" s="123">
        <f>+E22*$F$10</f>
        <v>0</v>
      </c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10" t="s">
        <v>63</v>
      </c>
      <c r="C22" s="140">
        <v>104</v>
      </c>
      <c r="D22" s="2" t="s">
        <v>18</v>
      </c>
      <c r="E22" s="123"/>
      <c r="F22" s="123"/>
      <c r="G22" s="123"/>
      <c r="H22" s="123">
        <f t="shared" si="0"/>
        <v>0</v>
      </c>
      <c r="I22" s="158">
        <f t="shared" si="1"/>
        <v>0</v>
      </c>
    </row>
    <row r="23" spans="1:9" x14ac:dyDescent="0.25">
      <c r="A23" s="157">
        <v>13</v>
      </c>
      <c r="B23" s="2" t="s">
        <v>48</v>
      </c>
      <c r="C23" s="140">
        <v>52</v>
      </c>
      <c r="D23" s="2" t="s">
        <v>15</v>
      </c>
      <c r="E23" s="123"/>
      <c r="F23" s="123">
        <f>+E24*$F$10</f>
        <v>0</v>
      </c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57">
        <v>14</v>
      </c>
      <c r="B24" s="2" t="s">
        <v>283</v>
      </c>
      <c r="C24" s="140">
        <v>52</v>
      </c>
      <c r="D24" s="2" t="s">
        <v>18</v>
      </c>
      <c r="E24" s="123"/>
      <c r="F24" s="93"/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57">
        <v>15</v>
      </c>
      <c r="B25" s="2" t="s">
        <v>284</v>
      </c>
      <c r="C25" s="140">
        <v>52</v>
      </c>
      <c r="D25" s="2" t="s">
        <v>9</v>
      </c>
      <c r="E25" s="123"/>
      <c r="F25" s="93"/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7" t="s">
        <v>50</v>
      </c>
      <c r="C26" s="140">
        <v>52</v>
      </c>
      <c r="D26" s="2" t="s">
        <v>11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2" t="s">
        <v>24</v>
      </c>
      <c r="C27" s="140">
        <v>7800</v>
      </c>
      <c r="D27" s="2" t="s">
        <v>21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2" t="s">
        <v>69</v>
      </c>
      <c r="C28" s="140">
        <v>1144</v>
      </c>
      <c r="D28" s="2" t="s">
        <v>25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7" t="s">
        <v>53</v>
      </c>
      <c r="C29" s="140">
        <v>52000</v>
      </c>
      <c r="D29" s="2" t="s">
        <v>71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2" t="s">
        <v>72</v>
      </c>
      <c r="C30" s="140">
        <v>10400</v>
      </c>
      <c r="D30" s="2" t="s">
        <v>71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2" t="s">
        <v>73</v>
      </c>
      <c r="C31" s="140">
        <v>2080</v>
      </c>
      <c r="D31" s="2" t="s">
        <v>74</v>
      </c>
      <c r="E31" s="123"/>
      <c r="F31" s="123"/>
      <c r="G31" s="123"/>
      <c r="H31" s="123">
        <f t="shared" si="0"/>
        <v>0</v>
      </c>
      <c r="I31" s="158">
        <f t="shared" si="1"/>
        <v>0</v>
      </c>
    </row>
    <row r="32" spans="1:9" x14ac:dyDescent="0.25">
      <c r="A32" s="157">
        <v>22</v>
      </c>
      <c r="B32" s="2" t="s">
        <v>29</v>
      </c>
      <c r="C32" s="140">
        <v>156</v>
      </c>
      <c r="D32" s="2" t="s">
        <v>30</v>
      </c>
      <c r="E32" s="123"/>
      <c r="F32" s="123"/>
      <c r="G32" s="123"/>
      <c r="H32" s="123">
        <f t="shared" si="0"/>
        <v>0</v>
      </c>
      <c r="I32" s="158">
        <f t="shared" si="1"/>
        <v>0</v>
      </c>
    </row>
    <row r="33" spans="1:12" x14ac:dyDescent="0.25">
      <c r="A33" s="157">
        <v>23</v>
      </c>
      <c r="B33" s="2" t="s">
        <v>75</v>
      </c>
      <c r="C33" s="140">
        <v>156</v>
      </c>
      <c r="D33" s="2" t="s">
        <v>30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12" x14ac:dyDescent="0.25">
      <c r="A34" s="157">
        <v>24</v>
      </c>
      <c r="B34" s="2" t="s">
        <v>57</v>
      </c>
      <c r="C34" s="140">
        <v>156</v>
      </c>
      <c r="D34" s="2" t="s">
        <v>21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12" x14ac:dyDescent="0.25">
      <c r="A35" s="157">
        <v>25</v>
      </c>
      <c r="B35" s="2" t="s">
        <v>76</v>
      </c>
      <c r="C35" s="140">
        <v>208</v>
      </c>
      <c r="D35" s="2" t="s">
        <v>21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12" x14ac:dyDescent="0.25">
      <c r="A36" s="157">
        <v>26</v>
      </c>
      <c r="B36" s="2" t="s">
        <v>77</v>
      </c>
      <c r="C36" s="140">
        <v>520</v>
      </c>
      <c r="D36" s="2" t="s">
        <v>21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12" x14ac:dyDescent="0.25">
      <c r="A37" s="157">
        <v>27</v>
      </c>
      <c r="B37" s="2" t="s">
        <v>78</v>
      </c>
      <c r="C37" s="140">
        <v>10400</v>
      </c>
      <c r="D37" s="2" t="s">
        <v>21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12" ht="15.75" thickBot="1" x14ac:dyDescent="0.3">
      <c r="A38" s="159">
        <v>28</v>
      </c>
      <c r="B38" s="108" t="s">
        <v>19</v>
      </c>
      <c r="C38" s="173">
        <v>52</v>
      </c>
      <c r="D38" s="108" t="s">
        <v>11</v>
      </c>
      <c r="E38" s="163"/>
      <c r="F38" s="163"/>
      <c r="G38" s="163"/>
      <c r="H38" s="163">
        <f t="shared" si="0"/>
        <v>0</v>
      </c>
      <c r="I38" s="164">
        <f t="shared" si="1"/>
        <v>0</v>
      </c>
    </row>
    <row r="39" spans="1:12" x14ac:dyDescent="0.25">
      <c r="A39" s="31"/>
      <c r="B39" s="43"/>
      <c r="C39" s="31"/>
      <c r="D39" s="31"/>
      <c r="F39" s="125">
        <f>SUM(F11:F38)</f>
        <v>0</v>
      </c>
      <c r="G39" s="125">
        <f>SUM(G11:G38)</f>
        <v>0</v>
      </c>
      <c r="H39" s="126"/>
      <c r="I39" s="125">
        <f>SUM(I11:I38)</f>
        <v>0</v>
      </c>
    </row>
    <row r="40" spans="1:12" x14ac:dyDescent="0.25">
      <c r="A40" s="267" t="s">
        <v>386</v>
      </c>
      <c r="B40" s="268"/>
      <c r="C40" s="268"/>
      <c r="D40" s="268"/>
      <c r="E40" s="268"/>
      <c r="F40" s="268"/>
      <c r="G40" s="268"/>
      <c r="H40" s="268"/>
      <c r="I40" s="268"/>
      <c r="J40" s="15"/>
      <c r="K40" s="6"/>
      <c r="L40" s="6"/>
    </row>
    <row r="41" spans="1:12" x14ac:dyDescent="0.25">
      <c r="A41" s="247" t="s">
        <v>383</v>
      </c>
      <c r="B41" s="248"/>
      <c r="C41" s="248"/>
      <c r="D41" s="248"/>
      <c r="E41" s="248"/>
      <c r="F41" s="248"/>
      <c r="G41" s="248"/>
      <c r="H41" s="248"/>
      <c r="I41" s="248"/>
      <c r="J41" s="114"/>
      <c r="K41" s="6"/>
      <c r="L41" s="6"/>
    </row>
    <row r="42" spans="1:12" ht="35.25" customHeight="1" x14ac:dyDescent="0.25">
      <c r="A42" s="249" t="s">
        <v>384</v>
      </c>
      <c r="B42" s="250"/>
      <c r="C42" s="250"/>
      <c r="D42" s="250"/>
      <c r="E42" s="250"/>
      <c r="F42" s="250"/>
      <c r="G42" s="250"/>
      <c r="H42" s="250"/>
      <c r="I42" s="250"/>
      <c r="J42" s="115"/>
      <c r="K42" s="6"/>
      <c r="L42" s="6"/>
    </row>
    <row r="43" spans="1:12" ht="83.25" customHeight="1" x14ac:dyDescent="0.25">
      <c r="A43" s="251" t="s">
        <v>385</v>
      </c>
      <c r="B43" s="252"/>
      <c r="C43" s="252"/>
      <c r="D43" s="252"/>
      <c r="E43" s="252"/>
      <c r="F43" s="252"/>
      <c r="G43" s="252"/>
      <c r="H43" s="252"/>
      <c r="I43" s="252"/>
      <c r="J43" s="116"/>
      <c r="K43" s="6"/>
      <c r="L43" s="6"/>
    </row>
  </sheetData>
  <mergeCells count="16">
    <mergeCell ref="A41:I41"/>
    <mergeCell ref="A42:I42"/>
    <mergeCell ref="A43:I43"/>
    <mergeCell ref="A5:I5"/>
    <mergeCell ref="A6:I6"/>
    <mergeCell ref="A7:I7"/>
    <mergeCell ref="A8:I8"/>
    <mergeCell ref="E9:E10"/>
    <mergeCell ref="F9:G9"/>
    <mergeCell ref="H9:H10"/>
    <mergeCell ref="I9:I10"/>
    <mergeCell ref="A40:I40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0"/>
  <sheetViews>
    <sheetView topLeftCell="A10" zoomScaleNormal="100" zoomScaleSheetLayoutView="100" workbookViewId="0">
      <selection activeCell="B22" sqref="B22"/>
    </sheetView>
  </sheetViews>
  <sheetFormatPr baseColWidth="10" defaultRowHeight="15" x14ac:dyDescent="0.25"/>
  <cols>
    <col min="1" max="1" width="7" customWidth="1"/>
    <col min="2" max="2" width="49.85546875" customWidth="1"/>
    <col min="3" max="3" width="10" customWidth="1"/>
    <col min="4" max="4" width="12.7109375" customWidth="1"/>
  </cols>
  <sheetData>
    <row r="5" spans="1:9" x14ac:dyDescent="0.25">
      <c r="A5" s="263" t="s">
        <v>3</v>
      </c>
      <c r="B5" s="263"/>
      <c r="C5" s="263"/>
      <c r="D5" s="263"/>
      <c r="E5" s="263"/>
      <c r="F5" s="263"/>
      <c r="G5" s="263"/>
      <c r="H5" s="263"/>
      <c r="I5" s="263"/>
    </row>
    <row r="6" spans="1:9" ht="15.75" customHeight="1" x14ac:dyDescent="0.25">
      <c r="A6" s="263" t="s">
        <v>4</v>
      </c>
      <c r="B6" s="263"/>
      <c r="C6" s="263"/>
      <c r="D6" s="263"/>
      <c r="E6" s="263"/>
      <c r="F6" s="263"/>
      <c r="G6" s="263"/>
      <c r="H6" s="263"/>
      <c r="I6" s="263"/>
    </row>
    <row r="7" spans="1:9" x14ac:dyDescent="0.25">
      <c r="A7" s="263" t="s">
        <v>5</v>
      </c>
      <c r="B7" s="263"/>
      <c r="C7" s="263"/>
      <c r="D7" s="263"/>
      <c r="E7" s="263"/>
      <c r="F7" s="263"/>
      <c r="G7" s="263"/>
      <c r="H7" s="263"/>
      <c r="I7" s="263"/>
    </row>
    <row r="8" spans="1:9" ht="19.5" thickBot="1" x14ac:dyDescent="0.35">
      <c r="A8" s="275" t="s">
        <v>387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74">
        <v>1820</v>
      </c>
      <c r="D11" s="178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</row>
    <row r="12" spans="1:9" x14ac:dyDescent="0.25">
      <c r="A12" s="157">
        <v>2</v>
      </c>
      <c r="B12" s="2" t="s">
        <v>67</v>
      </c>
      <c r="C12" s="140">
        <v>312</v>
      </c>
      <c r="D12" s="28" t="s">
        <v>9</v>
      </c>
      <c r="E12" s="123"/>
      <c r="F12" s="123"/>
      <c r="G12" s="123"/>
      <c r="H12" s="123">
        <f t="shared" ref="H12:H38" si="0">SUM(E12:G12)</f>
        <v>0</v>
      </c>
      <c r="I12" s="158">
        <f t="shared" ref="I12:I38" si="1">+H12*C12</f>
        <v>0</v>
      </c>
    </row>
    <row r="13" spans="1:9" x14ac:dyDescent="0.25">
      <c r="A13" s="157">
        <v>3</v>
      </c>
      <c r="B13" s="2" t="s">
        <v>257</v>
      </c>
      <c r="C13" s="140">
        <v>676</v>
      </c>
      <c r="D13" s="28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9" x14ac:dyDescent="0.25">
      <c r="A14" s="157">
        <v>4</v>
      </c>
      <c r="B14" s="2" t="s">
        <v>212</v>
      </c>
      <c r="C14" s="140">
        <v>2600</v>
      </c>
      <c r="D14" s="28" t="s">
        <v>21</v>
      </c>
      <c r="E14" s="123"/>
      <c r="F14" s="123"/>
      <c r="G14" s="123"/>
      <c r="H14" s="123">
        <f t="shared" si="0"/>
        <v>0</v>
      </c>
      <c r="I14" s="158">
        <f t="shared" si="1"/>
        <v>0</v>
      </c>
    </row>
    <row r="15" spans="1:9" x14ac:dyDescent="0.25">
      <c r="A15" s="157">
        <v>5</v>
      </c>
      <c r="B15" s="2" t="s">
        <v>82</v>
      </c>
      <c r="C15" s="140">
        <v>208</v>
      </c>
      <c r="D15" s="28" t="s">
        <v>11</v>
      </c>
      <c r="E15" s="123"/>
      <c r="F15" s="123"/>
      <c r="G15" s="123">
        <f t="shared" ref="G15:G19" si="2"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57">
        <v>6</v>
      </c>
      <c r="B16" s="2" t="s">
        <v>83</v>
      </c>
      <c r="C16" s="140">
        <v>208</v>
      </c>
      <c r="D16" s="28" t="s">
        <v>11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65" t="s">
        <v>13</v>
      </c>
      <c r="C17" s="140">
        <v>208</v>
      </c>
      <c r="D17" s="28" t="s">
        <v>14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2" t="s">
        <v>12</v>
      </c>
      <c r="C18" s="140">
        <v>156</v>
      </c>
      <c r="D18" s="28" t="s">
        <v>11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2" t="s">
        <v>43</v>
      </c>
      <c r="C19" s="140">
        <v>104</v>
      </c>
      <c r="D19" s="28" t="s">
        <v>9</v>
      </c>
      <c r="E19" s="123"/>
      <c r="F19" s="123"/>
      <c r="G19" s="123">
        <f t="shared" si="2"/>
        <v>0</v>
      </c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2" t="s">
        <v>44</v>
      </c>
      <c r="C20" s="140">
        <v>884</v>
      </c>
      <c r="D20" s="28" t="s">
        <v>15</v>
      </c>
      <c r="E20" s="123"/>
      <c r="F20" s="123"/>
      <c r="G20" s="123"/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2" t="s">
        <v>85</v>
      </c>
      <c r="C21" s="140">
        <v>884</v>
      </c>
      <c r="D21" s="28" t="s">
        <v>15</v>
      </c>
      <c r="E21" s="123"/>
      <c r="F21" s="6"/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10" t="s">
        <v>68</v>
      </c>
      <c r="C22" s="140">
        <v>312</v>
      </c>
      <c r="D22" s="28" t="s">
        <v>9</v>
      </c>
      <c r="E22" s="123"/>
      <c r="F22" s="123">
        <f>+E22*$F$10</f>
        <v>0</v>
      </c>
      <c r="G22" s="123"/>
      <c r="H22" s="123">
        <f>SUM(E22:G22)</f>
        <v>0</v>
      </c>
      <c r="I22" s="158">
        <f t="shared" si="1"/>
        <v>0</v>
      </c>
    </row>
    <row r="23" spans="1:9" x14ac:dyDescent="0.25">
      <c r="A23" s="157">
        <v>13</v>
      </c>
      <c r="B23" s="2" t="s">
        <v>63</v>
      </c>
      <c r="C23" s="140">
        <v>312</v>
      </c>
      <c r="D23" s="28" t="s">
        <v>18</v>
      </c>
      <c r="E23" s="123"/>
      <c r="F23" s="123"/>
      <c r="G23" s="123"/>
      <c r="H23" s="123">
        <f>SUM(E23:G23)</f>
        <v>0</v>
      </c>
      <c r="I23" s="158">
        <f t="shared" si="1"/>
        <v>0</v>
      </c>
    </row>
    <row r="24" spans="1:9" x14ac:dyDescent="0.25">
      <c r="A24" s="157">
        <v>14</v>
      </c>
      <c r="B24" s="2" t="s">
        <v>48</v>
      </c>
      <c r="C24" s="140">
        <v>260</v>
      </c>
      <c r="D24" s="28" t="s">
        <v>15</v>
      </c>
      <c r="E24" s="123"/>
      <c r="F24" s="123">
        <f>+E24*$F$10</f>
        <v>0</v>
      </c>
      <c r="G24" s="123"/>
      <c r="H24" s="123">
        <f>SUM(E24:G24)</f>
        <v>0</v>
      </c>
      <c r="I24" s="158">
        <f t="shared" si="1"/>
        <v>0</v>
      </c>
    </row>
    <row r="25" spans="1:9" x14ac:dyDescent="0.25">
      <c r="A25" s="157">
        <v>15</v>
      </c>
      <c r="B25" s="2" t="s">
        <v>86</v>
      </c>
      <c r="C25" s="140">
        <v>260</v>
      </c>
      <c r="D25" s="28" t="s">
        <v>18</v>
      </c>
      <c r="E25" s="123"/>
      <c r="F25" s="123"/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2" t="s">
        <v>87</v>
      </c>
      <c r="C26" s="140">
        <v>312</v>
      </c>
      <c r="D26" s="28" t="s">
        <v>9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2" t="s">
        <v>200</v>
      </c>
      <c r="C27" s="140">
        <v>260</v>
      </c>
      <c r="D27" s="28" t="s">
        <v>11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2" t="s">
        <v>165</v>
      </c>
      <c r="C28" s="140">
        <v>208</v>
      </c>
      <c r="D28" s="28" t="s">
        <v>11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2" t="s">
        <v>231</v>
      </c>
      <c r="C29" s="140">
        <v>5200</v>
      </c>
      <c r="D29" s="28" t="s">
        <v>21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2" t="s">
        <v>202</v>
      </c>
      <c r="C30" s="140">
        <v>1820</v>
      </c>
      <c r="D30" s="28" t="s">
        <v>22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2" t="s">
        <v>97</v>
      </c>
      <c r="C31" s="140">
        <v>104</v>
      </c>
      <c r="D31" s="28" t="s">
        <v>14</v>
      </c>
      <c r="E31" s="123"/>
      <c r="F31" s="123">
        <f>+E31*$F$10</f>
        <v>0</v>
      </c>
      <c r="G31" s="123"/>
      <c r="H31" s="123">
        <f t="shared" si="0"/>
        <v>0</v>
      </c>
      <c r="I31" s="158">
        <f t="shared" si="1"/>
        <v>0</v>
      </c>
    </row>
    <row r="32" spans="1:9" x14ac:dyDescent="0.25">
      <c r="A32" s="157">
        <v>22</v>
      </c>
      <c r="B32" s="2" t="s">
        <v>143</v>
      </c>
      <c r="C32" s="140">
        <v>104</v>
      </c>
      <c r="D32" s="28" t="s">
        <v>21</v>
      </c>
      <c r="E32" s="123"/>
      <c r="F32" s="123"/>
      <c r="G32" s="123"/>
      <c r="H32" s="123">
        <f t="shared" si="0"/>
        <v>0</v>
      </c>
      <c r="I32" s="158">
        <f t="shared" si="1"/>
        <v>0</v>
      </c>
    </row>
    <row r="33" spans="1:12" x14ac:dyDescent="0.25">
      <c r="A33" s="157">
        <v>23</v>
      </c>
      <c r="B33" s="2" t="s">
        <v>148</v>
      </c>
      <c r="C33" s="140">
        <v>104</v>
      </c>
      <c r="D33" s="28" t="s">
        <v>21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12" x14ac:dyDescent="0.25">
      <c r="A34" s="157">
        <v>24</v>
      </c>
      <c r="B34" s="2" t="s">
        <v>24</v>
      </c>
      <c r="C34" s="140">
        <v>20800</v>
      </c>
      <c r="D34" s="28" t="s">
        <v>21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12" x14ac:dyDescent="0.25">
      <c r="A35" s="157">
        <v>25</v>
      </c>
      <c r="B35" s="2" t="s">
        <v>258</v>
      </c>
      <c r="C35" s="140">
        <v>4680</v>
      </c>
      <c r="D35" s="83" t="s">
        <v>25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12" x14ac:dyDescent="0.25">
      <c r="A36" s="157">
        <v>26</v>
      </c>
      <c r="B36" s="83" t="s">
        <v>53</v>
      </c>
      <c r="C36" s="142">
        <v>364000</v>
      </c>
      <c r="D36" s="83" t="s">
        <v>26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12" x14ac:dyDescent="0.25">
      <c r="A37" s="157">
        <v>27</v>
      </c>
      <c r="B37" s="2" t="s">
        <v>232</v>
      </c>
      <c r="C37" s="140">
        <v>20800</v>
      </c>
      <c r="D37" s="28" t="s">
        <v>26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12" x14ac:dyDescent="0.25">
      <c r="A38" s="157">
        <v>28</v>
      </c>
      <c r="B38" s="2" t="s">
        <v>73</v>
      </c>
      <c r="C38" s="140">
        <v>3120</v>
      </c>
      <c r="D38" s="28" t="s">
        <v>21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12" x14ac:dyDescent="0.25">
      <c r="A39" s="157">
        <v>29</v>
      </c>
      <c r="B39" s="2" t="s">
        <v>90</v>
      </c>
      <c r="C39" s="140">
        <v>1560</v>
      </c>
      <c r="D39" s="28" t="s">
        <v>30</v>
      </c>
      <c r="E39" s="123"/>
      <c r="F39" s="123"/>
      <c r="G39" s="123"/>
      <c r="H39" s="123">
        <f t="shared" ref="H39:H45" si="3">SUM(E39:G39)</f>
        <v>0</v>
      </c>
      <c r="I39" s="158">
        <f t="shared" ref="I39:I45" si="4">+H39*C39</f>
        <v>0</v>
      </c>
    </row>
    <row r="40" spans="1:12" x14ac:dyDescent="0.25">
      <c r="A40" s="157">
        <v>30</v>
      </c>
      <c r="B40" s="2" t="s">
        <v>91</v>
      </c>
      <c r="C40" s="140">
        <v>1560</v>
      </c>
      <c r="D40" s="28" t="s">
        <v>30</v>
      </c>
      <c r="E40" s="123"/>
      <c r="F40" s="123"/>
      <c r="G40" s="123"/>
      <c r="H40" s="123">
        <f t="shared" si="3"/>
        <v>0</v>
      </c>
      <c r="I40" s="158">
        <f t="shared" si="4"/>
        <v>0</v>
      </c>
    </row>
    <row r="41" spans="1:12" x14ac:dyDescent="0.25">
      <c r="A41" s="157">
        <v>31</v>
      </c>
      <c r="B41" s="2" t="s">
        <v>92</v>
      </c>
      <c r="C41" s="140">
        <v>1560</v>
      </c>
      <c r="D41" s="28" t="s">
        <v>21</v>
      </c>
      <c r="E41" s="123"/>
      <c r="F41" s="123"/>
      <c r="G41" s="123"/>
      <c r="H41" s="123">
        <f t="shared" si="3"/>
        <v>0</v>
      </c>
      <c r="I41" s="158">
        <f t="shared" si="4"/>
        <v>0</v>
      </c>
    </row>
    <row r="42" spans="1:12" x14ac:dyDescent="0.25">
      <c r="A42" s="157">
        <v>32</v>
      </c>
      <c r="B42" s="2" t="s">
        <v>76</v>
      </c>
      <c r="C42" s="140">
        <v>1560</v>
      </c>
      <c r="D42" s="28" t="s">
        <v>21</v>
      </c>
      <c r="E42" s="123"/>
      <c r="F42" s="123"/>
      <c r="G42" s="123"/>
      <c r="H42" s="123">
        <f t="shared" si="3"/>
        <v>0</v>
      </c>
      <c r="I42" s="158">
        <f t="shared" si="4"/>
        <v>0</v>
      </c>
    </row>
    <row r="43" spans="1:12" x14ac:dyDescent="0.25">
      <c r="A43" s="157">
        <v>33</v>
      </c>
      <c r="B43" s="2" t="s">
        <v>93</v>
      </c>
      <c r="C43" s="140">
        <v>2600</v>
      </c>
      <c r="D43" s="28" t="s">
        <v>21</v>
      </c>
      <c r="E43" s="123"/>
      <c r="F43" s="123"/>
      <c r="G43" s="123"/>
      <c r="H43" s="123">
        <f t="shared" si="3"/>
        <v>0</v>
      </c>
      <c r="I43" s="158">
        <f t="shared" si="4"/>
        <v>0</v>
      </c>
    </row>
    <row r="44" spans="1:12" x14ac:dyDescent="0.25">
      <c r="A44" s="157">
        <v>34</v>
      </c>
      <c r="B44" s="2" t="s">
        <v>78</v>
      </c>
      <c r="C44" s="140">
        <v>46800</v>
      </c>
      <c r="D44" s="28" t="s">
        <v>21</v>
      </c>
      <c r="E44" s="123"/>
      <c r="F44" s="123"/>
      <c r="G44" s="123"/>
      <c r="H44" s="123">
        <f t="shared" si="3"/>
        <v>0</v>
      </c>
      <c r="I44" s="158">
        <f t="shared" si="4"/>
        <v>0</v>
      </c>
    </row>
    <row r="45" spans="1:12" ht="15.75" thickBot="1" x14ac:dyDescent="0.3">
      <c r="A45" s="159">
        <v>35</v>
      </c>
      <c r="B45" s="175" t="s">
        <v>61</v>
      </c>
      <c r="C45" s="176">
        <v>260</v>
      </c>
      <c r="D45" s="177" t="s">
        <v>15</v>
      </c>
      <c r="E45" s="163"/>
      <c r="F45" s="163"/>
      <c r="G45" s="163"/>
      <c r="H45" s="163">
        <f t="shared" si="3"/>
        <v>0</v>
      </c>
      <c r="I45" s="164">
        <f t="shared" si="4"/>
        <v>0</v>
      </c>
    </row>
    <row r="46" spans="1:12" x14ac:dyDescent="0.25">
      <c r="D46" s="13"/>
      <c r="F46" s="125">
        <f t="shared" ref="F46:G46" si="5">SUM(F11:F45)</f>
        <v>0</v>
      </c>
      <c r="G46" s="125">
        <f t="shared" si="5"/>
        <v>0</v>
      </c>
      <c r="H46" s="126"/>
      <c r="I46" s="125">
        <f>SUM(I11:I45)</f>
        <v>0</v>
      </c>
    </row>
    <row r="47" spans="1:12" x14ac:dyDescent="0.25">
      <c r="A47" s="267" t="s">
        <v>386</v>
      </c>
      <c r="B47" s="268"/>
      <c r="C47" s="268"/>
      <c r="D47" s="268"/>
      <c r="E47" s="268"/>
      <c r="F47" s="268"/>
      <c r="G47" s="268"/>
      <c r="H47" s="268"/>
      <c r="I47" s="268"/>
      <c r="J47" s="15"/>
      <c r="K47" s="6"/>
      <c r="L47" s="6"/>
    </row>
    <row r="48" spans="1:12" x14ac:dyDescent="0.25">
      <c r="A48" s="247" t="s">
        <v>383</v>
      </c>
      <c r="B48" s="248"/>
      <c r="C48" s="248"/>
      <c r="D48" s="248"/>
      <c r="E48" s="248"/>
      <c r="F48" s="248"/>
      <c r="G48" s="248"/>
      <c r="H48" s="248"/>
      <c r="I48" s="248"/>
      <c r="J48" s="114"/>
      <c r="K48" s="6"/>
      <c r="L48" s="6"/>
    </row>
    <row r="49" spans="1:12" ht="35.25" customHeight="1" x14ac:dyDescent="0.25">
      <c r="A49" s="249" t="s">
        <v>384</v>
      </c>
      <c r="B49" s="250"/>
      <c r="C49" s="250"/>
      <c r="D49" s="250"/>
      <c r="E49" s="250"/>
      <c r="F49" s="250"/>
      <c r="G49" s="250"/>
      <c r="H49" s="250"/>
      <c r="I49" s="250"/>
      <c r="J49" s="115"/>
      <c r="K49" s="6"/>
      <c r="L49" s="6"/>
    </row>
    <row r="50" spans="1:12" ht="83.25" customHeight="1" x14ac:dyDescent="0.25">
      <c r="A50" s="251" t="s">
        <v>385</v>
      </c>
      <c r="B50" s="252"/>
      <c r="C50" s="252"/>
      <c r="D50" s="252"/>
      <c r="E50" s="252"/>
      <c r="F50" s="252"/>
      <c r="G50" s="252"/>
      <c r="H50" s="252"/>
      <c r="I50" s="252"/>
      <c r="J50" s="116"/>
      <c r="K50" s="6"/>
      <c r="L50" s="6"/>
    </row>
  </sheetData>
  <mergeCells count="16">
    <mergeCell ref="A48:I48"/>
    <mergeCell ref="A49:I49"/>
    <mergeCell ref="A50:I50"/>
    <mergeCell ref="A5:I5"/>
    <mergeCell ref="A6:I6"/>
    <mergeCell ref="A7:I7"/>
    <mergeCell ref="A8:I8"/>
    <mergeCell ref="E9:E10"/>
    <mergeCell ref="F9:G9"/>
    <mergeCell ref="H9:H10"/>
    <mergeCell ref="I9:I10"/>
    <mergeCell ref="A47:I47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2"/>
  <sheetViews>
    <sheetView zoomScaleNormal="100" workbookViewId="0">
      <selection activeCell="L13" sqref="L13"/>
    </sheetView>
  </sheetViews>
  <sheetFormatPr baseColWidth="10" defaultRowHeight="15" x14ac:dyDescent="0.25"/>
  <cols>
    <col min="1" max="1" width="9.140625" customWidth="1"/>
    <col min="2" max="2" width="49" customWidth="1"/>
    <col min="3" max="3" width="8.85546875" customWidth="1"/>
    <col min="4" max="4" width="17.2851562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8.75" x14ac:dyDescent="0.3">
      <c r="A8" s="271" t="s">
        <v>347</v>
      </c>
      <c r="B8" s="271"/>
      <c r="C8" s="271"/>
      <c r="D8" s="271"/>
      <c r="E8" s="271"/>
      <c r="F8" s="271"/>
      <c r="G8" s="271"/>
      <c r="H8" s="271"/>
      <c r="I8" s="271"/>
    </row>
    <row r="9" spans="1:9" ht="15.75" thickBot="1" x14ac:dyDescent="0.3">
      <c r="A9" s="276"/>
      <c r="B9" s="276"/>
      <c r="C9" s="276"/>
      <c r="D9" s="276"/>
    </row>
    <row r="10" spans="1:9" ht="30.75" customHeight="1" x14ac:dyDescent="0.25">
      <c r="A10" s="261" t="s">
        <v>65</v>
      </c>
      <c r="B10" s="259" t="s">
        <v>66</v>
      </c>
      <c r="C10" s="259" t="s">
        <v>7</v>
      </c>
      <c r="D10" s="253" t="s">
        <v>36</v>
      </c>
      <c r="E10" s="253" t="s">
        <v>382</v>
      </c>
      <c r="F10" s="253" t="s">
        <v>379</v>
      </c>
      <c r="G10" s="253"/>
      <c r="H10" s="253" t="s">
        <v>380</v>
      </c>
      <c r="I10" s="255" t="s">
        <v>381</v>
      </c>
    </row>
    <row r="11" spans="1:9" ht="15.75" thickBot="1" x14ac:dyDescent="0.3">
      <c r="A11" s="277"/>
      <c r="B11" s="274"/>
      <c r="C11" s="274"/>
      <c r="D11" s="272"/>
      <c r="E11" s="272"/>
      <c r="F11" s="165">
        <v>0.16</v>
      </c>
      <c r="G11" s="165">
        <v>0.18</v>
      </c>
      <c r="H11" s="272"/>
      <c r="I11" s="273"/>
    </row>
    <row r="12" spans="1:9" x14ac:dyDescent="0.25">
      <c r="A12" s="182">
        <v>1</v>
      </c>
      <c r="B12" s="183" t="s">
        <v>37</v>
      </c>
      <c r="C12" s="184">
        <v>192</v>
      </c>
      <c r="D12" s="185" t="s">
        <v>9</v>
      </c>
      <c r="E12" s="169"/>
      <c r="F12" s="169"/>
      <c r="G12" s="169"/>
      <c r="H12" s="169">
        <f>SUM(E12:G12)</f>
        <v>0</v>
      </c>
      <c r="I12" s="170">
        <f>+H12*C12</f>
        <v>0</v>
      </c>
    </row>
    <row r="13" spans="1:9" x14ac:dyDescent="0.25">
      <c r="A13" s="180">
        <v>2</v>
      </c>
      <c r="B13" s="65" t="s">
        <v>38</v>
      </c>
      <c r="C13" s="96">
        <v>12</v>
      </c>
      <c r="D13" s="65" t="s">
        <v>9</v>
      </c>
      <c r="E13" s="123"/>
      <c r="F13" s="123"/>
      <c r="G13" s="123"/>
      <c r="H13" s="123">
        <f t="shared" ref="H13:H46" si="0">SUM(E13:G13)</f>
        <v>0</v>
      </c>
      <c r="I13" s="158">
        <f t="shared" ref="I13:I46" si="1">+H13*C13</f>
        <v>0</v>
      </c>
    </row>
    <row r="14" spans="1:9" x14ac:dyDescent="0.25">
      <c r="A14" s="179">
        <v>3</v>
      </c>
      <c r="B14" s="65" t="s">
        <v>39</v>
      </c>
      <c r="C14" s="143">
        <v>72</v>
      </c>
      <c r="D14" s="65" t="s">
        <v>10</v>
      </c>
      <c r="E14" s="123"/>
      <c r="F14" s="123">
        <f>+E14*$F$11</f>
        <v>0</v>
      </c>
      <c r="G14" s="123"/>
      <c r="H14" s="123">
        <f t="shared" si="0"/>
        <v>0</v>
      </c>
      <c r="I14" s="158">
        <f t="shared" si="1"/>
        <v>0</v>
      </c>
    </row>
    <row r="15" spans="1:9" x14ac:dyDescent="0.25">
      <c r="A15" s="180">
        <v>4</v>
      </c>
      <c r="B15" s="65" t="s">
        <v>212</v>
      </c>
      <c r="C15" s="132">
        <v>240</v>
      </c>
      <c r="D15" s="72" t="s">
        <v>21</v>
      </c>
      <c r="E15" s="123"/>
      <c r="F15" s="123"/>
      <c r="G15" s="123">
        <f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79">
        <v>5</v>
      </c>
      <c r="B16" s="65" t="s">
        <v>13</v>
      </c>
      <c r="C16" s="96">
        <v>12</v>
      </c>
      <c r="D16" s="65" t="s">
        <v>14</v>
      </c>
      <c r="E16" s="123"/>
      <c r="F16" s="123"/>
      <c r="G16" s="123">
        <f t="shared" ref="G16:G22" si="2">+E16*$G$10</f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80">
        <v>6</v>
      </c>
      <c r="B17" s="65" t="s">
        <v>329</v>
      </c>
      <c r="C17" s="143">
        <v>24</v>
      </c>
      <c r="D17" s="65" t="s">
        <v>11</v>
      </c>
      <c r="E17" s="123"/>
      <c r="F17" s="123"/>
      <c r="G17" s="123"/>
      <c r="H17" s="123">
        <f t="shared" si="0"/>
        <v>0</v>
      </c>
      <c r="I17" s="158">
        <f t="shared" si="1"/>
        <v>0</v>
      </c>
    </row>
    <row r="18" spans="1:9" x14ac:dyDescent="0.25">
      <c r="A18" s="179">
        <v>7</v>
      </c>
      <c r="B18" s="65" t="s">
        <v>44</v>
      </c>
      <c r="C18" s="96">
        <v>48</v>
      </c>
      <c r="D18" s="65" t="s">
        <v>15</v>
      </c>
      <c r="E18" s="123"/>
      <c r="F18" s="123"/>
      <c r="G18" s="123"/>
      <c r="H18" s="123">
        <f t="shared" si="0"/>
        <v>0</v>
      </c>
      <c r="I18" s="158">
        <f t="shared" si="1"/>
        <v>0</v>
      </c>
    </row>
    <row r="19" spans="1:9" x14ac:dyDescent="0.25">
      <c r="A19" s="180">
        <v>8</v>
      </c>
      <c r="B19" s="65" t="s">
        <v>45</v>
      </c>
      <c r="C19" s="96">
        <v>48</v>
      </c>
      <c r="D19" s="65" t="s">
        <v>15</v>
      </c>
      <c r="E19" s="123"/>
      <c r="F19" s="123"/>
      <c r="G19" s="123"/>
      <c r="H19" s="123">
        <f t="shared" si="0"/>
        <v>0</v>
      </c>
      <c r="I19" s="158">
        <f t="shared" si="1"/>
        <v>0</v>
      </c>
    </row>
    <row r="20" spans="1:9" x14ac:dyDescent="0.25">
      <c r="A20" s="179">
        <v>9</v>
      </c>
      <c r="B20" s="65" t="s">
        <v>46</v>
      </c>
      <c r="C20" s="143">
        <v>24</v>
      </c>
      <c r="D20" s="65" t="s">
        <v>9</v>
      </c>
      <c r="E20" s="123"/>
      <c r="F20" s="123">
        <f>+E23*$F$11</f>
        <v>0</v>
      </c>
      <c r="G20" s="123"/>
      <c r="H20" s="123">
        <f t="shared" si="0"/>
        <v>0</v>
      </c>
      <c r="I20" s="158">
        <f t="shared" si="1"/>
        <v>0</v>
      </c>
    </row>
    <row r="21" spans="1:9" x14ac:dyDescent="0.25">
      <c r="A21" s="180">
        <v>10</v>
      </c>
      <c r="B21" s="65" t="s">
        <v>48</v>
      </c>
      <c r="C21" s="143">
        <v>12</v>
      </c>
      <c r="D21" s="65" t="s">
        <v>15</v>
      </c>
      <c r="E21" s="123"/>
      <c r="F21" s="123">
        <f>+E25*$F$11</f>
        <v>0</v>
      </c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79">
        <v>11</v>
      </c>
      <c r="B22" s="65" t="s">
        <v>41</v>
      </c>
      <c r="C22" s="143">
        <v>12</v>
      </c>
      <c r="D22" s="65" t="s">
        <v>11</v>
      </c>
      <c r="E22" s="123"/>
      <c r="F22" s="6"/>
      <c r="G22" s="123">
        <f t="shared" si="2"/>
        <v>0</v>
      </c>
      <c r="H22" s="123">
        <f t="shared" si="0"/>
        <v>0</v>
      </c>
      <c r="I22" s="158">
        <f t="shared" si="1"/>
        <v>0</v>
      </c>
    </row>
    <row r="23" spans="1:9" x14ac:dyDescent="0.25">
      <c r="A23" s="180">
        <v>12</v>
      </c>
      <c r="B23" s="65" t="s">
        <v>47</v>
      </c>
      <c r="C23" s="96">
        <v>24</v>
      </c>
      <c r="D23" s="65" t="s">
        <v>18</v>
      </c>
      <c r="E23" s="123"/>
      <c r="F23" s="123"/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79">
        <v>13</v>
      </c>
      <c r="B24" s="65" t="s">
        <v>17</v>
      </c>
      <c r="C24" s="96">
        <v>12</v>
      </c>
      <c r="D24" s="65" t="s">
        <v>9</v>
      </c>
      <c r="E24" s="123"/>
      <c r="F24" s="93"/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80">
        <v>14</v>
      </c>
      <c r="B25" s="65" t="s">
        <v>50</v>
      </c>
      <c r="C25" s="143">
        <v>24</v>
      </c>
      <c r="D25" s="65" t="s">
        <v>11</v>
      </c>
      <c r="E25" s="123"/>
      <c r="F25" s="93"/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79">
        <v>15</v>
      </c>
      <c r="B26" s="65" t="s">
        <v>215</v>
      </c>
      <c r="C26" s="143">
        <v>24</v>
      </c>
      <c r="D26" s="65" t="s">
        <v>11</v>
      </c>
      <c r="E26" s="123"/>
      <c r="F26" s="9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206">
        <v>16</v>
      </c>
      <c r="B27" s="7" t="s">
        <v>20</v>
      </c>
      <c r="C27" s="96">
        <v>720</v>
      </c>
      <c r="D27" s="7" t="s">
        <v>21</v>
      </c>
      <c r="E27" s="240"/>
      <c r="F27" s="240"/>
      <c r="G27" s="240"/>
      <c r="H27" s="240">
        <f t="shared" si="0"/>
        <v>0</v>
      </c>
      <c r="I27" s="241">
        <f t="shared" si="1"/>
        <v>0</v>
      </c>
    </row>
    <row r="28" spans="1:9" x14ac:dyDescent="0.25">
      <c r="A28" s="179">
        <v>17</v>
      </c>
      <c r="B28" s="65" t="s">
        <v>112</v>
      </c>
      <c r="C28" s="143">
        <v>600</v>
      </c>
      <c r="D28" s="65" t="s">
        <v>22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80">
        <v>18</v>
      </c>
      <c r="B29" s="65" t="s">
        <v>227</v>
      </c>
      <c r="C29" s="143">
        <v>24</v>
      </c>
      <c r="D29" s="65" t="s">
        <v>14</v>
      </c>
      <c r="E29" s="123"/>
      <c r="F29" s="123"/>
      <c r="G29" s="123">
        <f t="shared" ref="G29" si="3">+E29*$G$10</f>
        <v>0</v>
      </c>
      <c r="H29" s="123">
        <f t="shared" si="0"/>
        <v>0</v>
      </c>
      <c r="I29" s="158">
        <f t="shared" si="1"/>
        <v>0</v>
      </c>
    </row>
    <row r="30" spans="1:9" x14ac:dyDescent="0.25">
      <c r="A30" s="179">
        <v>19</v>
      </c>
      <c r="B30" s="65" t="s">
        <v>23</v>
      </c>
      <c r="C30" s="143">
        <v>48</v>
      </c>
      <c r="D30" s="65" t="s">
        <v>21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80">
        <v>20</v>
      </c>
      <c r="B31" s="65" t="s">
        <v>330</v>
      </c>
      <c r="C31" s="143">
        <v>600</v>
      </c>
      <c r="D31" s="65" t="s">
        <v>21</v>
      </c>
      <c r="E31" s="123"/>
      <c r="F31" s="123"/>
      <c r="G31" s="123"/>
      <c r="H31" s="123">
        <f t="shared" si="0"/>
        <v>0</v>
      </c>
      <c r="I31" s="158">
        <f t="shared" si="1"/>
        <v>0</v>
      </c>
    </row>
    <row r="32" spans="1:9" x14ac:dyDescent="0.25">
      <c r="A32" s="179">
        <v>21</v>
      </c>
      <c r="B32" s="65" t="s">
        <v>52</v>
      </c>
      <c r="C32" s="143">
        <v>636</v>
      </c>
      <c r="D32" s="65" t="s">
        <v>25</v>
      </c>
      <c r="E32" s="123"/>
      <c r="F32" s="123"/>
      <c r="G32" s="123"/>
      <c r="H32" s="123">
        <f t="shared" si="0"/>
        <v>0</v>
      </c>
      <c r="I32" s="158">
        <f t="shared" si="1"/>
        <v>0</v>
      </c>
    </row>
    <row r="33" spans="1:9" x14ac:dyDescent="0.25">
      <c r="A33" s="180">
        <v>22</v>
      </c>
      <c r="B33" s="65" t="s">
        <v>53</v>
      </c>
      <c r="C33" s="143">
        <v>18000</v>
      </c>
      <c r="D33" s="65" t="s">
        <v>26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9" x14ac:dyDescent="0.25">
      <c r="A34" s="179">
        <v>23</v>
      </c>
      <c r="B34" s="65" t="s">
        <v>331</v>
      </c>
      <c r="C34" s="143">
        <v>900</v>
      </c>
      <c r="D34" s="65" t="s">
        <v>21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9" x14ac:dyDescent="0.25">
      <c r="A35" s="180">
        <v>24</v>
      </c>
      <c r="B35" s="65" t="s">
        <v>238</v>
      </c>
      <c r="C35" s="143">
        <v>24</v>
      </c>
      <c r="D35" s="65" t="s">
        <v>332</v>
      </c>
      <c r="E35" s="123"/>
      <c r="F35" s="123"/>
      <c r="G35" s="123">
        <f t="shared" ref="G35" si="4">+E35*$G$10</f>
        <v>0</v>
      </c>
      <c r="H35" s="123">
        <f t="shared" si="0"/>
        <v>0</v>
      </c>
      <c r="I35" s="158">
        <f t="shared" si="1"/>
        <v>0</v>
      </c>
    </row>
    <row r="36" spans="1:9" x14ac:dyDescent="0.25">
      <c r="A36" s="179">
        <v>25</v>
      </c>
      <c r="B36" s="65" t="s">
        <v>55</v>
      </c>
      <c r="C36" s="143">
        <v>36</v>
      </c>
      <c r="D36" s="65" t="s">
        <v>30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9" x14ac:dyDescent="0.25">
      <c r="A37" s="180">
        <v>26</v>
      </c>
      <c r="B37" s="65" t="s">
        <v>333</v>
      </c>
      <c r="C37" s="143">
        <v>12</v>
      </c>
      <c r="D37" s="65" t="s">
        <v>11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9" x14ac:dyDescent="0.25">
      <c r="A38" s="179">
        <v>27</v>
      </c>
      <c r="B38" s="65" t="s">
        <v>334</v>
      </c>
      <c r="C38" s="143">
        <v>12</v>
      </c>
      <c r="D38" s="65" t="s">
        <v>18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9" x14ac:dyDescent="0.25">
      <c r="A39" s="180">
        <v>28</v>
      </c>
      <c r="B39" s="65" t="s">
        <v>58</v>
      </c>
      <c r="C39" s="143">
        <v>120</v>
      </c>
      <c r="D39" s="65" t="s">
        <v>21</v>
      </c>
      <c r="E39" s="123"/>
      <c r="F39" s="123"/>
      <c r="G39" s="123"/>
      <c r="H39" s="123">
        <f t="shared" si="0"/>
        <v>0</v>
      </c>
      <c r="I39" s="158">
        <f t="shared" si="1"/>
        <v>0</v>
      </c>
    </row>
    <row r="40" spans="1:9" x14ac:dyDescent="0.25">
      <c r="A40" s="179">
        <v>29</v>
      </c>
      <c r="B40" s="65" t="s">
        <v>59</v>
      </c>
      <c r="C40" s="143">
        <v>480</v>
      </c>
      <c r="D40" s="65" t="s">
        <v>21</v>
      </c>
      <c r="E40" s="123"/>
      <c r="F40" s="123"/>
      <c r="G40" s="123"/>
      <c r="H40" s="123">
        <f t="shared" si="0"/>
        <v>0</v>
      </c>
      <c r="I40" s="158">
        <f t="shared" si="1"/>
        <v>0</v>
      </c>
    </row>
    <row r="41" spans="1:9" x14ac:dyDescent="0.25">
      <c r="A41" s="180">
        <v>30</v>
      </c>
      <c r="B41" s="65" t="s">
        <v>335</v>
      </c>
      <c r="C41" s="143">
        <v>12</v>
      </c>
      <c r="D41" s="65" t="s">
        <v>11</v>
      </c>
      <c r="E41" s="123"/>
      <c r="F41" s="123"/>
      <c r="G41" s="123"/>
      <c r="H41" s="123">
        <f t="shared" si="0"/>
        <v>0</v>
      </c>
      <c r="I41" s="158">
        <f t="shared" si="1"/>
        <v>0</v>
      </c>
    </row>
    <row r="42" spans="1:9" x14ac:dyDescent="0.25">
      <c r="A42" s="179">
        <v>31</v>
      </c>
      <c r="B42" s="65" t="s">
        <v>336</v>
      </c>
      <c r="C42" s="143">
        <v>6000</v>
      </c>
      <c r="D42" s="65" t="s">
        <v>26</v>
      </c>
      <c r="E42" s="123"/>
      <c r="F42" s="123"/>
      <c r="G42" s="123"/>
      <c r="H42" s="123">
        <f t="shared" si="0"/>
        <v>0</v>
      </c>
      <c r="I42" s="158">
        <f t="shared" si="1"/>
        <v>0</v>
      </c>
    </row>
    <row r="43" spans="1:9" x14ac:dyDescent="0.25">
      <c r="A43" s="180">
        <v>32</v>
      </c>
      <c r="B43" s="65" t="s">
        <v>60</v>
      </c>
      <c r="C43" s="143">
        <v>2700</v>
      </c>
      <c r="D43" s="65" t="s">
        <v>21</v>
      </c>
      <c r="E43" s="123"/>
      <c r="F43" s="123"/>
      <c r="G43" s="123"/>
      <c r="H43" s="123">
        <f t="shared" si="0"/>
        <v>0</v>
      </c>
      <c r="I43" s="158">
        <f t="shared" si="1"/>
        <v>0</v>
      </c>
    </row>
    <row r="44" spans="1:9" x14ac:dyDescent="0.25">
      <c r="A44" s="179">
        <v>33</v>
      </c>
      <c r="B44" s="65" t="s">
        <v>337</v>
      </c>
      <c r="C44" s="143">
        <v>12</v>
      </c>
      <c r="D44" s="65" t="s">
        <v>9</v>
      </c>
      <c r="E44" s="123"/>
      <c r="F44" s="123"/>
      <c r="G44" s="123"/>
      <c r="H44" s="123">
        <f t="shared" si="0"/>
        <v>0</v>
      </c>
      <c r="I44" s="158">
        <f t="shared" si="1"/>
        <v>0</v>
      </c>
    </row>
    <row r="45" spans="1:9" x14ac:dyDescent="0.25">
      <c r="A45" s="180">
        <v>34</v>
      </c>
      <c r="B45" s="65" t="s">
        <v>225</v>
      </c>
      <c r="C45" s="143">
        <v>2400</v>
      </c>
      <c r="D45" s="65" t="s">
        <v>21</v>
      </c>
      <c r="E45" s="123"/>
      <c r="F45" s="123"/>
      <c r="G45" s="123"/>
      <c r="H45" s="123">
        <f t="shared" si="0"/>
        <v>0</v>
      </c>
      <c r="I45" s="158">
        <f t="shared" si="1"/>
        <v>0</v>
      </c>
    </row>
    <row r="46" spans="1:9" x14ac:dyDescent="0.25">
      <c r="A46" s="180">
        <v>35</v>
      </c>
      <c r="B46" s="65" t="s">
        <v>196</v>
      </c>
      <c r="C46" s="143">
        <v>39276</v>
      </c>
      <c r="D46" s="65" t="s">
        <v>26</v>
      </c>
      <c r="E46" s="123"/>
      <c r="F46" s="123"/>
      <c r="G46" s="123"/>
      <c r="H46" s="123">
        <f t="shared" si="0"/>
        <v>0</v>
      </c>
      <c r="I46" s="158">
        <f t="shared" si="1"/>
        <v>0</v>
      </c>
    </row>
    <row r="47" spans="1:9" ht="15.75" thickBot="1" x14ac:dyDescent="0.3">
      <c r="A47" s="181">
        <v>36</v>
      </c>
      <c r="B47" s="175" t="s">
        <v>67</v>
      </c>
      <c r="C47" s="109">
        <v>12</v>
      </c>
      <c r="D47" s="175" t="s">
        <v>9</v>
      </c>
      <c r="E47" s="163"/>
      <c r="F47" s="163"/>
      <c r="G47" s="163"/>
      <c r="H47" s="163">
        <f t="shared" ref="H47" si="5">SUM(E47:G47)</f>
        <v>0</v>
      </c>
      <c r="I47" s="164">
        <f t="shared" ref="I47" si="6">+H47*C47</f>
        <v>0</v>
      </c>
    </row>
    <row r="48" spans="1:9" x14ac:dyDescent="0.25">
      <c r="F48" s="125">
        <f>SUM(F12:F47)</f>
        <v>0</v>
      </c>
      <c r="G48" s="125">
        <f>SUM(G12:G47)</f>
        <v>0</v>
      </c>
      <c r="H48" s="126"/>
      <c r="I48" s="125">
        <f>SUM(I12:I47)</f>
        <v>0</v>
      </c>
    </row>
    <row r="49" spans="1:12" x14ac:dyDescent="0.25">
      <c r="A49" s="267" t="s">
        <v>386</v>
      </c>
      <c r="B49" s="268"/>
      <c r="C49" s="268"/>
      <c r="D49" s="268"/>
      <c r="E49" s="268"/>
      <c r="F49" s="268"/>
      <c r="G49" s="268"/>
      <c r="H49" s="268"/>
      <c r="I49" s="268"/>
      <c r="J49" s="15"/>
      <c r="K49" s="6"/>
      <c r="L49" s="6"/>
    </row>
    <row r="50" spans="1:12" x14ac:dyDescent="0.25">
      <c r="A50" s="247" t="s">
        <v>383</v>
      </c>
      <c r="B50" s="248"/>
      <c r="C50" s="248"/>
      <c r="D50" s="248"/>
      <c r="E50" s="248"/>
      <c r="F50" s="248"/>
      <c r="G50" s="248"/>
      <c r="H50" s="248"/>
      <c r="I50" s="248"/>
      <c r="J50" s="114"/>
      <c r="K50" s="6"/>
      <c r="L50" s="6"/>
    </row>
    <row r="51" spans="1:12" ht="35.25" customHeight="1" x14ac:dyDescent="0.25">
      <c r="A51" s="249" t="s">
        <v>384</v>
      </c>
      <c r="B51" s="250"/>
      <c r="C51" s="250"/>
      <c r="D51" s="250"/>
      <c r="E51" s="250"/>
      <c r="F51" s="250"/>
      <c r="G51" s="250"/>
      <c r="H51" s="250"/>
      <c r="I51" s="250"/>
      <c r="J51" s="115"/>
      <c r="K51" s="6"/>
      <c r="L51" s="6"/>
    </row>
    <row r="52" spans="1:12" ht="83.25" customHeight="1" x14ac:dyDescent="0.25">
      <c r="A52" s="251" t="s">
        <v>385</v>
      </c>
      <c r="B52" s="252"/>
      <c r="C52" s="252"/>
      <c r="D52" s="252"/>
      <c r="E52" s="252"/>
      <c r="F52" s="252"/>
      <c r="G52" s="252"/>
      <c r="H52" s="252"/>
      <c r="I52" s="252"/>
      <c r="J52" s="116"/>
      <c r="K52" s="6"/>
      <c r="L52" s="6"/>
    </row>
  </sheetData>
  <mergeCells count="18">
    <mergeCell ref="C10:C11"/>
    <mergeCell ref="D10:D11"/>
    <mergeCell ref="A50:I50"/>
    <mergeCell ref="A51:I51"/>
    <mergeCell ref="A52:I52"/>
    <mergeCell ref="A5:I5"/>
    <mergeCell ref="A6:I6"/>
    <mergeCell ref="A7:I7"/>
    <mergeCell ref="A8:I8"/>
    <mergeCell ref="E10:E11"/>
    <mergeCell ref="F10:G10"/>
    <mergeCell ref="H10:H11"/>
    <mergeCell ref="I10:I11"/>
    <mergeCell ref="A49:I49"/>
    <mergeCell ref="A9:B9"/>
    <mergeCell ref="C9:D9"/>
    <mergeCell ref="A10:A11"/>
    <mergeCell ref="B10:B11"/>
  </mergeCells>
  <printOptions horizontalCentered="1"/>
  <pageMargins left="0" right="0" top="0" bottom="0.78740157480314965" header="0.59055118110236227" footer="0.59055118110236227"/>
  <pageSetup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6"/>
  <sheetViews>
    <sheetView topLeftCell="A6" zoomScaleNormal="100" zoomScaleSheetLayoutView="100" workbookViewId="0">
      <selection activeCell="A11" sqref="A11:D41"/>
    </sheetView>
  </sheetViews>
  <sheetFormatPr baseColWidth="10" defaultRowHeight="15" x14ac:dyDescent="0.25"/>
  <cols>
    <col min="1" max="1" width="7" customWidth="1"/>
    <col min="2" max="2" width="49.7109375" customWidth="1"/>
    <col min="4" max="4" width="11.28515625" customWidth="1"/>
    <col min="5" max="5" width="13" bestFit="1" customWidth="1"/>
  </cols>
  <sheetData>
    <row r="5" spans="1:9" s="88" customFormat="1" ht="15" customHeight="1" x14ac:dyDescent="0.2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s="88" customFormat="1" ht="15" customHeight="1" x14ac:dyDescent="0.2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s="88" customFormat="1" ht="15" customHeight="1" x14ac:dyDescent="0.2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s="88" customFormat="1" ht="15" customHeight="1" thickBot="1" x14ac:dyDescent="0.35">
      <c r="A8" s="275" t="s">
        <v>260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74">
        <v>624</v>
      </c>
      <c r="D11" s="101" t="s">
        <v>9</v>
      </c>
      <c r="E11" s="189"/>
      <c r="F11" s="190"/>
      <c r="G11" s="190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2" t="s">
        <v>67</v>
      </c>
      <c r="C12" s="140">
        <v>156</v>
      </c>
      <c r="D12" s="2" t="s">
        <v>9</v>
      </c>
      <c r="E12" s="93"/>
      <c r="F12" s="117"/>
      <c r="G12" s="117"/>
      <c r="H12" s="117">
        <f t="shared" ref="H12:H41" si="0">SUM(E12:G12)</f>
        <v>0</v>
      </c>
      <c r="I12" s="186">
        <f t="shared" ref="I12:I41" si="1">+H12*C12</f>
        <v>0</v>
      </c>
    </row>
    <row r="13" spans="1:9" x14ac:dyDescent="0.25">
      <c r="A13" s="157">
        <v>3</v>
      </c>
      <c r="B13" s="2" t="s">
        <v>257</v>
      </c>
      <c r="C13" s="140">
        <v>156</v>
      </c>
      <c r="D13" s="2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2" t="s">
        <v>212</v>
      </c>
      <c r="C14" s="140">
        <v>1040</v>
      </c>
      <c r="D14" s="2" t="s">
        <v>21</v>
      </c>
      <c r="E14" s="93"/>
      <c r="F14" s="117"/>
      <c r="G14" s="117"/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2" t="s">
        <v>82</v>
      </c>
      <c r="C15" s="140">
        <v>104</v>
      </c>
      <c r="D15" s="2" t="s">
        <v>11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2" t="s">
        <v>83</v>
      </c>
      <c r="C16" s="140">
        <v>104</v>
      </c>
      <c r="D16" s="2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65" t="s">
        <v>13</v>
      </c>
      <c r="C17" s="140">
        <v>156</v>
      </c>
      <c r="D17" s="2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2" t="s">
        <v>84</v>
      </c>
      <c r="C18" s="140">
        <v>52</v>
      </c>
      <c r="D18" s="2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2" t="s">
        <v>12</v>
      </c>
      <c r="C19" s="140">
        <v>104</v>
      </c>
      <c r="D19" s="2" t="s">
        <v>11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2" t="s">
        <v>43</v>
      </c>
      <c r="C20" s="140">
        <v>52</v>
      </c>
      <c r="D20" s="2" t="s">
        <v>9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2" t="s">
        <v>44</v>
      </c>
      <c r="C21" s="140">
        <v>260</v>
      </c>
      <c r="D21" s="2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2" t="s">
        <v>85</v>
      </c>
      <c r="C22" s="140">
        <v>260</v>
      </c>
      <c r="D22" s="2" t="s">
        <v>15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10" t="s">
        <v>68</v>
      </c>
      <c r="C23" s="140">
        <v>104</v>
      </c>
      <c r="D23" s="2" t="s">
        <v>9</v>
      </c>
      <c r="E23" s="93"/>
      <c r="F23" s="117">
        <f>+E23*$F$10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2" t="s">
        <v>63</v>
      </c>
      <c r="C24" s="140">
        <v>104</v>
      </c>
      <c r="D24" s="2" t="s">
        <v>18</v>
      </c>
      <c r="E24" s="93"/>
      <c r="F24" s="117"/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2" t="s">
        <v>48</v>
      </c>
      <c r="C25" s="140">
        <v>104</v>
      </c>
      <c r="D25" s="2" t="s">
        <v>15</v>
      </c>
      <c r="E25" s="93"/>
      <c r="F25" s="117">
        <f>+E25*$F$10</f>
        <v>0</v>
      </c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2" t="s">
        <v>86</v>
      </c>
      <c r="C26" s="140">
        <v>104</v>
      </c>
      <c r="D26" s="2" t="s">
        <v>18</v>
      </c>
      <c r="E26" s="93"/>
      <c r="F26" s="117"/>
      <c r="G26" s="117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2" t="s">
        <v>87</v>
      </c>
      <c r="C27" s="140">
        <v>104</v>
      </c>
      <c r="D27" s="2" t="s">
        <v>9</v>
      </c>
      <c r="E27" s="93"/>
      <c r="F27" s="117"/>
      <c r="G27" s="117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2" t="s">
        <v>200</v>
      </c>
      <c r="C28" s="140">
        <v>156</v>
      </c>
      <c r="D28" s="2" t="s">
        <v>11</v>
      </c>
      <c r="E28" s="93"/>
      <c r="F28" s="117"/>
      <c r="G28" s="117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2" t="s">
        <v>88</v>
      </c>
      <c r="C29" s="140">
        <v>208</v>
      </c>
      <c r="D29" s="2" t="s">
        <v>11</v>
      </c>
      <c r="E29" s="93"/>
      <c r="F29" s="117"/>
      <c r="G29" s="117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2" t="s">
        <v>20</v>
      </c>
      <c r="C30" s="140">
        <v>10400</v>
      </c>
      <c r="D30" s="2" t="s">
        <v>21</v>
      </c>
      <c r="E30" s="93"/>
      <c r="F30" s="117"/>
      <c r="G30" s="117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2" t="s">
        <v>24</v>
      </c>
      <c r="C31" s="140">
        <v>10400</v>
      </c>
      <c r="D31" s="2" t="s">
        <v>21</v>
      </c>
      <c r="E31" s="93"/>
      <c r="F31" s="117"/>
      <c r="G31" s="117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2" t="s">
        <v>258</v>
      </c>
      <c r="C32" s="140">
        <v>1456</v>
      </c>
      <c r="D32" s="83" t="s">
        <v>25</v>
      </c>
      <c r="E32" s="93"/>
      <c r="F32" s="117"/>
      <c r="G32" s="117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83" t="s">
        <v>53</v>
      </c>
      <c r="C33" s="142">
        <v>78000</v>
      </c>
      <c r="D33" s="83" t="s">
        <v>26</v>
      </c>
      <c r="E33" s="93"/>
      <c r="F33" s="117"/>
      <c r="G33" s="117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2" t="s">
        <v>89</v>
      </c>
      <c r="C34" s="140">
        <v>10400</v>
      </c>
      <c r="D34" s="2" t="s">
        <v>26</v>
      </c>
      <c r="E34" s="93"/>
      <c r="F34" s="117"/>
      <c r="G34" s="117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2" t="s">
        <v>73</v>
      </c>
      <c r="C35" s="140">
        <v>2080</v>
      </c>
      <c r="D35" s="2" t="s">
        <v>21</v>
      </c>
      <c r="E35" s="93"/>
      <c r="F35" s="117"/>
      <c r="G35" s="117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2" t="s">
        <v>90</v>
      </c>
      <c r="C36" s="140">
        <v>260</v>
      </c>
      <c r="D36" s="2" t="s">
        <v>30</v>
      </c>
      <c r="E36" s="93"/>
      <c r="F36" s="117"/>
      <c r="G36" s="117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2" t="s">
        <v>91</v>
      </c>
      <c r="C37" s="140">
        <v>260</v>
      </c>
      <c r="D37" s="2" t="s">
        <v>30</v>
      </c>
      <c r="E37" s="93"/>
      <c r="F37" s="117"/>
      <c r="G37" s="117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2" t="s">
        <v>92</v>
      </c>
      <c r="C38" s="140">
        <v>260</v>
      </c>
      <c r="D38" s="2" t="s">
        <v>21</v>
      </c>
      <c r="E38" s="93"/>
      <c r="F38" s="117"/>
      <c r="G38" s="117"/>
      <c r="H38" s="117">
        <f t="shared" si="0"/>
        <v>0</v>
      </c>
      <c r="I38" s="186">
        <f t="shared" si="1"/>
        <v>0</v>
      </c>
    </row>
    <row r="39" spans="1:12" x14ac:dyDescent="0.25">
      <c r="A39" s="157">
        <v>29</v>
      </c>
      <c r="B39" s="2" t="s">
        <v>76</v>
      </c>
      <c r="C39" s="140">
        <v>260</v>
      </c>
      <c r="D39" s="2" t="s">
        <v>21</v>
      </c>
      <c r="E39" s="93"/>
      <c r="F39" s="117"/>
      <c r="G39" s="117"/>
      <c r="H39" s="117">
        <f t="shared" si="0"/>
        <v>0</v>
      </c>
      <c r="I39" s="186">
        <f t="shared" si="1"/>
        <v>0</v>
      </c>
    </row>
    <row r="40" spans="1:12" x14ac:dyDescent="0.25">
      <c r="A40" s="157">
        <v>30</v>
      </c>
      <c r="B40" s="2" t="s">
        <v>93</v>
      </c>
      <c r="C40" s="140">
        <v>520</v>
      </c>
      <c r="D40" s="2" t="s">
        <v>21</v>
      </c>
      <c r="E40" s="93"/>
      <c r="F40" s="117"/>
      <c r="G40" s="117"/>
      <c r="H40" s="117">
        <f t="shared" si="0"/>
        <v>0</v>
      </c>
      <c r="I40" s="186">
        <f t="shared" si="1"/>
        <v>0</v>
      </c>
    </row>
    <row r="41" spans="1:12" ht="15.75" thickBot="1" x14ac:dyDescent="0.3">
      <c r="A41" s="159">
        <v>31</v>
      </c>
      <c r="B41" s="108" t="s">
        <v>78</v>
      </c>
      <c r="C41" s="173">
        <v>15600</v>
      </c>
      <c r="D41" s="108" t="s">
        <v>21</v>
      </c>
      <c r="E41" s="122"/>
      <c r="F41" s="187"/>
      <c r="G41" s="187"/>
      <c r="H41" s="187">
        <f t="shared" si="0"/>
        <v>0</v>
      </c>
      <c r="I41" s="188">
        <f t="shared" si="1"/>
        <v>0</v>
      </c>
    </row>
    <row r="42" spans="1:12" x14ac:dyDescent="0.25">
      <c r="F42" s="113">
        <f t="shared" ref="F42:G42" si="3">SUM(F11:F41)</f>
        <v>0</v>
      </c>
      <c r="G42" s="113">
        <f t="shared" si="3"/>
        <v>0</v>
      </c>
      <c r="I42" s="113">
        <f>SUM(I11:I41)</f>
        <v>0</v>
      </c>
    </row>
    <row r="43" spans="1:12" x14ac:dyDescent="0.25">
      <c r="A43" s="267" t="s">
        <v>386</v>
      </c>
      <c r="B43" s="268"/>
      <c r="C43" s="268"/>
      <c r="D43" s="268"/>
      <c r="E43" s="268"/>
      <c r="F43" s="268"/>
      <c r="G43" s="268"/>
      <c r="H43" s="268"/>
      <c r="I43" s="268"/>
      <c r="J43" s="15"/>
      <c r="K43" s="6"/>
      <c r="L43" s="6"/>
    </row>
    <row r="44" spans="1:12" x14ac:dyDescent="0.25">
      <c r="A44" s="247" t="s">
        <v>383</v>
      </c>
      <c r="B44" s="248"/>
      <c r="C44" s="248"/>
      <c r="D44" s="248"/>
      <c r="E44" s="248"/>
      <c r="F44" s="248"/>
      <c r="G44" s="248"/>
      <c r="H44" s="248"/>
      <c r="I44" s="248"/>
      <c r="J44" s="114"/>
      <c r="K44" s="6"/>
      <c r="L44" s="6"/>
    </row>
    <row r="45" spans="1:12" ht="35.25" customHeight="1" x14ac:dyDescent="0.25">
      <c r="A45" s="249" t="s">
        <v>384</v>
      </c>
      <c r="B45" s="250"/>
      <c r="C45" s="250"/>
      <c r="D45" s="250"/>
      <c r="E45" s="250"/>
      <c r="F45" s="250"/>
      <c r="G45" s="250"/>
      <c r="H45" s="250"/>
      <c r="I45" s="250"/>
      <c r="J45" s="115"/>
      <c r="K45" s="6"/>
      <c r="L45" s="6"/>
    </row>
    <row r="46" spans="1:12" ht="83.25" customHeight="1" x14ac:dyDescent="0.25">
      <c r="A46" s="251" t="s">
        <v>385</v>
      </c>
      <c r="B46" s="252"/>
      <c r="C46" s="252"/>
      <c r="D46" s="252"/>
      <c r="E46" s="252"/>
      <c r="F46" s="252"/>
      <c r="G46" s="252"/>
      <c r="H46" s="252"/>
      <c r="I46" s="252"/>
      <c r="J46" s="116"/>
      <c r="K46" s="6"/>
      <c r="L46" s="6"/>
    </row>
  </sheetData>
  <mergeCells count="16">
    <mergeCell ref="A6:I6"/>
    <mergeCell ref="A5:I5"/>
    <mergeCell ref="A44:I44"/>
    <mergeCell ref="A45:I45"/>
    <mergeCell ref="A46:I46"/>
    <mergeCell ref="A8:I8"/>
    <mergeCell ref="A7:I7"/>
    <mergeCell ref="E9:E10"/>
    <mergeCell ref="F9:G9"/>
    <mergeCell ref="H9:H10"/>
    <mergeCell ref="I9:I10"/>
    <mergeCell ref="A43:I43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rowBreaks count="1" manualBreakCount="1">
    <brk id="43" max="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6"/>
  <sheetViews>
    <sheetView zoomScaleNormal="100" zoomScaleSheetLayoutView="100" workbookViewId="0">
      <selection activeCell="A11" sqref="A11"/>
    </sheetView>
  </sheetViews>
  <sheetFormatPr baseColWidth="10" defaultRowHeight="15" x14ac:dyDescent="0.25"/>
  <cols>
    <col min="1" max="1" width="5.85546875" customWidth="1"/>
    <col min="2" max="2" width="50.7109375" customWidth="1"/>
    <col min="3" max="3" width="9.85546875" customWidth="1"/>
    <col min="4" max="4" width="15.2851562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261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74">
        <v>780</v>
      </c>
      <c r="D11" s="101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2" t="s">
        <v>67</v>
      </c>
      <c r="C12" s="140">
        <v>208</v>
      </c>
      <c r="D12" s="2" t="s">
        <v>9</v>
      </c>
      <c r="E12" s="93"/>
      <c r="F12" s="93"/>
      <c r="G12" s="93"/>
      <c r="H12" s="117">
        <f t="shared" ref="H12:H41" si="0">SUM(E12:G12)</f>
        <v>0</v>
      </c>
      <c r="I12" s="186">
        <f t="shared" ref="I12:I41" si="1">+H12*C12</f>
        <v>0</v>
      </c>
    </row>
    <row r="13" spans="1:9" x14ac:dyDescent="0.25">
      <c r="A13" s="157">
        <v>3</v>
      </c>
      <c r="B13" s="2" t="s">
        <v>257</v>
      </c>
      <c r="C13" s="140">
        <v>260</v>
      </c>
      <c r="D13" s="2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2" t="s">
        <v>212</v>
      </c>
      <c r="C14" s="140">
        <v>1300</v>
      </c>
      <c r="D14" s="2" t="s">
        <v>21</v>
      </c>
      <c r="E14" s="93"/>
      <c r="F14" s="117"/>
      <c r="G14" s="117"/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2" t="s">
        <v>82</v>
      </c>
      <c r="C15" s="140">
        <v>104</v>
      </c>
      <c r="D15" s="2" t="s">
        <v>11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2" t="s">
        <v>83</v>
      </c>
      <c r="C16" s="140">
        <v>52</v>
      </c>
      <c r="D16" s="2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2" t="s">
        <v>13</v>
      </c>
      <c r="C17" s="140">
        <v>156</v>
      </c>
      <c r="D17" s="2" t="s">
        <v>262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2" t="s">
        <v>84</v>
      </c>
      <c r="C18" s="140">
        <v>52</v>
      </c>
      <c r="D18" s="2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2" t="s">
        <v>12</v>
      </c>
      <c r="C19" s="140">
        <v>52</v>
      </c>
      <c r="D19" s="2" t="s">
        <v>11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2" t="s">
        <v>43</v>
      </c>
      <c r="C20" s="140">
        <v>52</v>
      </c>
      <c r="D20" s="2" t="s">
        <v>9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2" t="s">
        <v>44</v>
      </c>
      <c r="C21" s="140">
        <v>468</v>
      </c>
      <c r="D21" s="2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2" t="s">
        <v>85</v>
      </c>
      <c r="C22" s="140">
        <v>468</v>
      </c>
      <c r="D22" s="2" t="s">
        <v>15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10" t="s">
        <v>68</v>
      </c>
      <c r="C23" s="140">
        <v>208</v>
      </c>
      <c r="D23" s="2" t="s">
        <v>9</v>
      </c>
      <c r="E23" s="93"/>
      <c r="F23" s="117">
        <f>+E23*$F$10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2" t="s">
        <v>63</v>
      </c>
      <c r="C24" s="140">
        <v>104</v>
      </c>
      <c r="D24" s="2" t="s">
        <v>18</v>
      </c>
      <c r="E24" s="93"/>
      <c r="F24" s="117"/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2" t="s">
        <v>48</v>
      </c>
      <c r="C25" s="140">
        <v>104</v>
      </c>
      <c r="D25" s="2" t="s">
        <v>15</v>
      </c>
      <c r="E25" s="93"/>
      <c r="F25" s="117">
        <f>+E25*$F$10</f>
        <v>0</v>
      </c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2" t="s">
        <v>86</v>
      </c>
      <c r="C26" s="140">
        <v>104</v>
      </c>
      <c r="D26" s="2" t="s">
        <v>18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2" t="s">
        <v>87</v>
      </c>
      <c r="C27" s="140">
        <v>104</v>
      </c>
      <c r="D27" s="2" t="s">
        <v>9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2" t="s">
        <v>200</v>
      </c>
      <c r="C28" s="140">
        <v>104</v>
      </c>
      <c r="D28" s="2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2" t="s">
        <v>88</v>
      </c>
      <c r="C29" s="140">
        <v>208</v>
      </c>
      <c r="D29" s="2" t="s">
        <v>11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65" t="s">
        <v>112</v>
      </c>
      <c r="C30" s="142">
        <v>2080</v>
      </c>
      <c r="D30" s="65" t="s">
        <v>22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2" t="s">
        <v>24</v>
      </c>
      <c r="C31" s="140">
        <v>15600</v>
      </c>
      <c r="D31" s="2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2" t="s">
        <v>258</v>
      </c>
      <c r="C32" s="140">
        <v>1560</v>
      </c>
      <c r="D32" s="83" t="s">
        <v>25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83" t="s">
        <v>53</v>
      </c>
      <c r="C33" s="142">
        <v>156000</v>
      </c>
      <c r="D33" s="83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2" t="s">
        <v>89</v>
      </c>
      <c r="C34" s="140">
        <v>15600</v>
      </c>
      <c r="D34" s="2" t="s">
        <v>26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2" t="s">
        <v>73</v>
      </c>
      <c r="C35" s="140">
        <v>2600</v>
      </c>
      <c r="D35" s="2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2" t="s">
        <v>90</v>
      </c>
      <c r="C36" s="140">
        <v>364</v>
      </c>
      <c r="D36" s="2" t="s">
        <v>30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2" t="s">
        <v>91</v>
      </c>
      <c r="C37" s="140">
        <v>364</v>
      </c>
      <c r="D37" s="2" t="s">
        <v>30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2" t="s">
        <v>92</v>
      </c>
      <c r="C38" s="140">
        <v>260</v>
      </c>
      <c r="D38" s="2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57">
        <v>29</v>
      </c>
      <c r="B39" s="2" t="s">
        <v>76</v>
      </c>
      <c r="C39" s="140">
        <v>260</v>
      </c>
      <c r="D39" s="2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57">
        <v>30</v>
      </c>
      <c r="B40" s="2" t="s">
        <v>93</v>
      </c>
      <c r="C40" s="140">
        <v>520</v>
      </c>
      <c r="D40" s="2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ht="15.75" thickBot="1" x14ac:dyDescent="0.3">
      <c r="A41" s="159">
        <v>31</v>
      </c>
      <c r="B41" s="108" t="s">
        <v>78</v>
      </c>
      <c r="C41" s="173">
        <v>20800</v>
      </c>
      <c r="D41" s="108" t="s">
        <v>21</v>
      </c>
      <c r="E41" s="122"/>
      <c r="F41" s="122"/>
      <c r="G41" s="122"/>
      <c r="H41" s="187">
        <f t="shared" si="0"/>
        <v>0</v>
      </c>
      <c r="I41" s="188">
        <f t="shared" si="1"/>
        <v>0</v>
      </c>
    </row>
    <row r="42" spans="1:12" x14ac:dyDescent="0.25">
      <c r="F42" s="113">
        <f t="shared" ref="F42:G42" si="3">SUM(F11:F41)</f>
        <v>0</v>
      </c>
      <c r="G42" s="113">
        <f t="shared" si="3"/>
        <v>0</v>
      </c>
      <c r="I42" s="113">
        <f>SUM(I11:I41)</f>
        <v>0</v>
      </c>
    </row>
    <row r="43" spans="1:12" x14ac:dyDescent="0.25">
      <c r="A43" s="267" t="s">
        <v>386</v>
      </c>
      <c r="B43" s="268"/>
      <c r="C43" s="268"/>
      <c r="D43" s="268"/>
      <c r="E43" s="268"/>
      <c r="F43" s="268"/>
      <c r="G43" s="268"/>
      <c r="H43" s="268"/>
      <c r="I43" s="268"/>
      <c r="J43" s="15"/>
      <c r="K43" s="6"/>
      <c r="L43" s="6"/>
    </row>
    <row r="44" spans="1:12" x14ac:dyDescent="0.25">
      <c r="A44" s="247" t="s">
        <v>383</v>
      </c>
      <c r="B44" s="248"/>
      <c r="C44" s="248"/>
      <c r="D44" s="248"/>
      <c r="E44" s="248"/>
      <c r="F44" s="248"/>
      <c r="G44" s="248"/>
      <c r="H44" s="248"/>
      <c r="I44" s="248"/>
      <c r="J44" s="114"/>
      <c r="K44" s="6"/>
      <c r="L44" s="6"/>
    </row>
    <row r="45" spans="1:12" ht="35.25" customHeight="1" x14ac:dyDescent="0.25">
      <c r="A45" s="249" t="s">
        <v>384</v>
      </c>
      <c r="B45" s="250"/>
      <c r="C45" s="250"/>
      <c r="D45" s="250"/>
      <c r="E45" s="250"/>
      <c r="F45" s="250"/>
      <c r="G45" s="250"/>
      <c r="H45" s="250"/>
      <c r="I45" s="250"/>
      <c r="J45" s="115"/>
      <c r="K45" s="6"/>
      <c r="L45" s="6"/>
    </row>
    <row r="46" spans="1:12" ht="83.25" customHeight="1" x14ac:dyDescent="0.25">
      <c r="A46" s="251" t="s">
        <v>385</v>
      </c>
      <c r="B46" s="252"/>
      <c r="C46" s="252"/>
      <c r="D46" s="252"/>
      <c r="E46" s="252"/>
      <c r="F46" s="252"/>
      <c r="G46" s="252"/>
      <c r="H46" s="252"/>
      <c r="I46" s="252"/>
      <c r="J46" s="116"/>
      <c r="K46" s="6"/>
      <c r="L46" s="6"/>
    </row>
  </sheetData>
  <mergeCells count="16">
    <mergeCell ref="A44:I44"/>
    <mergeCell ref="A45:I45"/>
    <mergeCell ref="A46:I46"/>
    <mergeCell ref="A5:I5"/>
    <mergeCell ref="A6:I6"/>
    <mergeCell ref="A7:I7"/>
    <mergeCell ref="A8:I8"/>
    <mergeCell ref="E9:E10"/>
    <mergeCell ref="F9:G9"/>
    <mergeCell ref="H9:H10"/>
    <mergeCell ref="I9:I10"/>
    <mergeCell ref="A43:I43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3"/>
  <sheetViews>
    <sheetView zoomScaleNormal="100" zoomScaleSheetLayoutView="100" workbookViewId="0">
      <selection activeCell="A11" sqref="A11:D48"/>
    </sheetView>
  </sheetViews>
  <sheetFormatPr baseColWidth="10" defaultRowHeight="15" x14ac:dyDescent="0.25"/>
  <cols>
    <col min="1" max="1" width="7.28515625" customWidth="1"/>
    <col min="2" max="2" width="49.28515625" customWidth="1"/>
    <col min="3" max="3" width="10.2851562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263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94" t="s">
        <v>80</v>
      </c>
      <c r="C11" s="195">
        <v>104</v>
      </c>
      <c r="D11" s="194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9" t="s">
        <v>67</v>
      </c>
      <c r="C12" s="141">
        <v>52</v>
      </c>
      <c r="D12" s="9" t="s">
        <v>9</v>
      </c>
      <c r="E12" s="93"/>
      <c r="F12" s="93"/>
      <c r="G12" s="93"/>
      <c r="H12" s="117">
        <f t="shared" ref="H12:H41" si="0">SUM(E12:G12)</f>
        <v>0</v>
      </c>
      <c r="I12" s="186">
        <f t="shared" ref="I12:I41" si="1">+H12*C12</f>
        <v>0</v>
      </c>
    </row>
    <row r="13" spans="1:9" x14ac:dyDescent="0.25">
      <c r="A13" s="157">
        <v>3</v>
      </c>
      <c r="B13" s="9" t="s">
        <v>257</v>
      </c>
      <c r="C13" s="141">
        <v>52</v>
      </c>
      <c r="D13" s="9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2" t="s">
        <v>212</v>
      </c>
      <c r="C14" s="140">
        <v>1040</v>
      </c>
      <c r="D14" s="2" t="s">
        <v>21</v>
      </c>
      <c r="E14" s="93"/>
      <c r="F14" s="117"/>
      <c r="G14" s="117"/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9" t="s">
        <v>82</v>
      </c>
      <c r="C15" s="141">
        <v>156</v>
      </c>
      <c r="D15" s="9" t="s">
        <v>10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9" t="s">
        <v>83</v>
      </c>
      <c r="C16" s="141">
        <v>104</v>
      </c>
      <c r="D16" s="9" t="s">
        <v>264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7" t="s">
        <v>13</v>
      </c>
      <c r="C17" s="141">
        <v>104</v>
      </c>
      <c r="D17" s="9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9" t="s">
        <v>84</v>
      </c>
      <c r="C18" s="141">
        <v>104</v>
      </c>
      <c r="D18" s="9" t="s">
        <v>264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9" t="s">
        <v>12</v>
      </c>
      <c r="C19" s="141">
        <v>26</v>
      </c>
      <c r="D19" s="9" t="s">
        <v>11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9" t="s">
        <v>43</v>
      </c>
      <c r="C20" s="141">
        <v>52</v>
      </c>
      <c r="D20" s="9" t="s">
        <v>9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9" t="s">
        <v>44</v>
      </c>
      <c r="C21" s="141">
        <v>104</v>
      </c>
      <c r="D21" s="9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9" t="s">
        <v>85</v>
      </c>
      <c r="C22" s="141">
        <v>104</v>
      </c>
      <c r="D22" s="9" t="s">
        <v>15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10" t="s">
        <v>68</v>
      </c>
      <c r="C23" s="141">
        <v>52</v>
      </c>
      <c r="D23" s="9" t="s">
        <v>9</v>
      </c>
      <c r="E23" s="93"/>
      <c r="F23" s="117">
        <f>+E23*$F$10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9" t="s">
        <v>63</v>
      </c>
      <c r="C24" s="141">
        <v>52</v>
      </c>
      <c r="D24" s="9" t="s">
        <v>18</v>
      </c>
      <c r="E24" s="93"/>
      <c r="F24" s="117"/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9" t="s">
        <v>48</v>
      </c>
      <c r="C25" s="141">
        <v>52</v>
      </c>
      <c r="D25" s="9" t="s">
        <v>15</v>
      </c>
      <c r="E25" s="93"/>
      <c r="F25" s="117">
        <f>+E25*$F$10</f>
        <v>0</v>
      </c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9" t="s">
        <v>86</v>
      </c>
      <c r="C26" s="141">
        <v>52</v>
      </c>
      <c r="D26" s="9" t="s">
        <v>18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9" t="s">
        <v>87</v>
      </c>
      <c r="C27" s="141">
        <v>104</v>
      </c>
      <c r="D27" s="9" t="s">
        <v>9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2" t="s">
        <v>200</v>
      </c>
      <c r="C28" s="141">
        <v>104</v>
      </c>
      <c r="D28" s="9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2" t="s">
        <v>165</v>
      </c>
      <c r="C29" s="141">
        <v>104</v>
      </c>
      <c r="D29" s="9" t="s">
        <v>11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9" t="s">
        <v>88</v>
      </c>
      <c r="C30" s="141">
        <v>104</v>
      </c>
      <c r="D30" s="9" t="s">
        <v>11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9" t="s">
        <v>20</v>
      </c>
      <c r="C31" s="141">
        <v>3640</v>
      </c>
      <c r="D31" s="9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9" t="s">
        <v>265</v>
      </c>
      <c r="C32" s="141">
        <v>1040</v>
      </c>
      <c r="D32" s="9" t="s">
        <v>22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9" x14ac:dyDescent="0.25">
      <c r="A33" s="157">
        <v>23</v>
      </c>
      <c r="B33" s="9" t="s">
        <v>97</v>
      </c>
      <c r="C33" s="141">
        <v>104</v>
      </c>
      <c r="D33" s="9" t="s">
        <v>14</v>
      </c>
      <c r="E33" s="93"/>
      <c r="F33" s="117">
        <f>+E33*$F$10</f>
        <v>0</v>
      </c>
      <c r="G33" s="93"/>
      <c r="H33" s="117">
        <f t="shared" si="0"/>
        <v>0</v>
      </c>
      <c r="I33" s="186">
        <f t="shared" si="1"/>
        <v>0</v>
      </c>
    </row>
    <row r="34" spans="1:9" x14ac:dyDescent="0.25">
      <c r="A34" s="157">
        <v>24</v>
      </c>
      <c r="B34" s="9" t="s">
        <v>143</v>
      </c>
      <c r="C34" s="141">
        <v>104</v>
      </c>
      <c r="D34" s="9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9" x14ac:dyDescent="0.25">
      <c r="A35" s="157">
        <v>25</v>
      </c>
      <c r="B35" s="9" t="s">
        <v>266</v>
      </c>
      <c r="C35" s="141">
        <v>104</v>
      </c>
      <c r="D35" s="9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9" x14ac:dyDescent="0.25">
      <c r="A36" s="157">
        <v>26</v>
      </c>
      <c r="B36" s="9" t="s">
        <v>24</v>
      </c>
      <c r="C36" s="141">
        <v>2600</v>
      </c>
      <c r="D36" s="9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9" x14ac:dyDescent="0.25">
      <c r="A37" s="157">
        <v>27</v>
      </c>
      <c r="B37" s="2" t="s">
        <v>258</v>
      </c>
      <c r="C37" s="140">
        <v>1040</v>
      </c>
      <c r="D37" s="83" t="s">
        <v>25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9" x14ac:dyDescent="0.25">
      <c r="A38" s="157">
        <v>28</v>
      </c>
      <c r="B38" s="83" t="s">
        <v>53</v>
      </c>
      <c r="C38" s="141">
        <v>15600</v>
      </c>
      <c r="D38" s="9" t="s">
        <v>26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9" x14ac:dyDescent="0.25">
      <c r="A39" s="157">
        <v>29</v>
      </c>
      <c r="B39" s="9" t="s">
        <v>89</v>
      </c>
      <c r="C39" s="141">
        <v>2600</v>
      </c>
      <c r="D39" s="9" t="s">
        <v>26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9" x14ac:dyDescent="0.25">
      <c r="A40" s="157">
        <v>30</v>
      </c>
      <c r="B40" s="9" t="s">
        <v>73</v>
      </c>
      <c r="C40" s="141">
        <v>1040</v>
      </c>
      <c r="D40" s="9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9" x14ac:dyDescent="0.25">
      <c r="A41" s="157">
        <v>31</v>
      </c>
      <c r="B41" s="9" t="s">
        <v>90</v>
      </c>
      <c r="C41" s="141">
        <v>156</v>
      </c>
      <c r="D41" s="9" t="s">
        <v>30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9" x14ac:dyDescent="0.25">
      <c r="A42" s="157">
        <v>32</v>
      </c>
      <c r="B42" s="9" t="s">
        <v>91</v>
      </c>
      <c r="C42" s="141">
        <v>156</v>
      </c>
      <c r="D42" s="9" t="s">
        <v>30</v>
      </c>
      <c r="E42" s="93"/>
      <c r="F42" s="93"/>
      <c r="G42" s="93"/>
      <c r="H42" s="117">
        <f t="shared" ref="H42:H48" si="3">SUM(E42:G42)</f>
        <v>0</v>
      </c>
      <c r="I42" s="186">
        <f t="shared" ref="I42:I48" si="4">+H42*C42</f>
        <v>0</v>
      </c>
    </row>
    <row r="43" spans="1:9" x14ac:dyDescent="0.25">
      <c r="A43" s="157">
        <v>33</v>
      </c>
      <c r="B43" s="9" t="s">
        <v>92</v>
      </c>
      <c r="C43" s="141">
        <v>156</v>
      </c>
      <c r="D43" s="9" t="s">
        <v>21</v>
      </c>
      <c r="E43" s="93"/>
      <c r="F43" s="93"/>
      <c r="G43" s="93"/>
      <c r="H43" s="117">
        <f t="shared" si="3"/>
        <v>0</v>
      </c>
      <c r="I43" s="186">
        <f t="shared" si="4"/>
        <v>0</v>
      </c>
    </row>
    <row r="44" spans="1:9" x14ac:dyDescent="0.25">
      <c r="A44" s="157">
        <v>34</v>
      </c>
      <c r="B44" s="9" t="s">
        <v>76</v>
      </c>
      <c r="C44" s="141">
        <v>156</v>
      </c>
      <c r="D44" s="9" t="s">
        <v>21</v>
      </c>
      <c r="E44" s="93"/>
      <c r="F44" s="93"/>
      <c r="G44" s="93"/>
      <c r="H44" s="117">
        <f t="shared" si="3"/>
        <v>0</v>
      </c>
      <c r="I44" s="186">
        <f t="shared" si="4"/>
        <v>0</v>
      </c>
    </row>
    <row r="45" spans="1:9" x14ac:dyDescent="0.25">
      <c r="A45" s="157">
        <v>35</v>
      </c>
      <c r="B45" s="9" t="s">
        <v>93</v>
      </c>
      <c r="C45" s="141">
        <v>156</v>
      </c>
      <c r="D45" s="9" t="s">
        <v>21</v>
      </c>
      <c r="E45" s="93"/>
      <c r="F45" s="93"/>
      <c r="G45" s="93"/>
      <c r="H45" s="117">
        <f t="shared" si="3"/>
        <v>0</v>
      </c>
      <c r="I45" s="186">
        <f t="shared" si="4"/>
        <v>0</v>
      </c>
    </row>
    <row r="46" spans="1:9" x14ac:dyDescent="0.25">
      <c r="A46" s="157">
        <v>36</v>
      </c>
      <c r="B46" s="9" t="s">
        <v>78</v>
      </c>
      <c r="C46" s="141">
        <v>10400</v>
      </c>
      <c r="D46" s="9" t="s">
        <v>21</v>
      </c>
      <c r="E46" s="93"/>
      <c r="F46" s="93"/>
      <c r="G46" s="93"/>
      <c r="H46" s="117">
        <f t="shared" si="3"/>
        <v>0</v>
      </c>
      <c r="I46" s="186">
        <f t="shared" si="4"/>
        <v>0</v>
      </c>
    </row>
    <row r="47" spans="1:9" x14ac:dyDescent="0.25">
      <c r="A47" s="157">
        <v>37</v>
      </c>
      <c r="B47" s="9" t="s">
        <v>61</v>
      </c>
      <c r="C47" s="141">
        <v>156</v>
      </c>
      <c r="D47" s="9" t="s">
        <v>15</v>
      </c>
      <c r="E47" s="93"/>
      <c r="F47" s="93"/>
      <c r="G47" s="93"/>
      <c r="H47" s="117">
        <f t="shared" si="3"/>
        <v>0</v>
      </c>
      <c r="I47" s="186">
        <f t="shared" si="4"/>
        <v>0</v>
      </c>
    </row>
    <row r="48" spans="1:9" ht="15.75" thickBot="1" x14ac:dyDescent="0.3">
      <c r="A48" s="159">
        <v>38</v>
      </c>
      <c r="B48" s="171" t="s">
        <v>196</v>
      </c>
      <c r="C48" s="193">
        <v>4160</v>
      </c>
      <c r="D48" s="171" t="s">
        <v>26</v>
      </c>
      <c r="E48" s="122"/>
      <c r="F48" s="122"/>
      <c r="G48" s="122"/>
      <c r="H48" s="187">
        <f t="shared" si="3"/>
        <v>0</v>
      </c>
      <c r="I48" s="188">
        <f t="shared" si="4"/>
        <v>0</v>
      </c>
    </row>
    <row r="49" spans="1:12" x14ac:dyDescent="0.25">
      <c r="F49" s="113">
        <f t="shared" ref="F49:G49" si="5">SUM(F11:F48)</f>
        <v>0</v>
      </c>
      <c r="G49" s="113">
        <f t="shared" si="5"/>
        <v>0</v>
      </c>
      <c r="I49" s="113">
        <f>SUM(I11:I48)</f>
        <v>0</v>
      </c>
    </row>
    <row r="50" spans="1:12" x14ac:dyDescent="0.25">
      <c r="A50" s="267" t="s">
        <v>386</v>
      </c>
      <c r="B50" s="268"/>
      <c r="C50" s="268"/>
      <c r="D50" s="268"/>
      <c r="E50" s="268"/>
      <c r="F50" s="268"/>
      <c r="G50" s="268"/>
      <c r="H50" s="268"/>
      <c r="I50" s="268"/>
      <c r="J50" s="15"/>
      <c r="K50" s="6"/>
      <c r="L50" s="6"/>
    </row>
    <row r="51" spans="1:12" x14ac:dyDescent="0.25">
      <c r="A51" s="247" t="s">
        <v>383</v>
      </c>
      <c r="B51" s="248"/>
      <c r="C51" s="248"/>
      <c r="D51" s="248"/>
      <c r="E51" s="248"/>
      <c r="F51" s="248"/>
      <c r="G51" s="248"/>
      <c r="H51" s="248"/>
      <c r="I51" s="248"/>
      <c r="J51" s="114"/>
      <c r="K51" s="6"/>
      <c r="L51" s="6"/>
    </row>
    <row r="52" spans="1:12" ht="35.25" customHeight="1" x14ac:dyDescent="0.25">
      <c r="A52" s="249" t="s">
        <v>384</v>
      </c>
      <c r="B52" s="250"/>
      <c r="C52" s="250"/>
      <c r="D52" s="250"/>
      <c r="E52" s="250"/>
      <c r="F52" s="250"/>
      <c r="G52" s="250"/>
      <c r="H52" s="250"/>
      <c r="I52" s="250"/>
      <c r="J52" s="115"/>
      <c r="K52" s="6"/>
      <c r="L52" s="6"/>
    </row>
    <row r="53" spans="1:12" ht="83.25" customHeight="1" x14ac:dyDescent="0.25">
      <c r="A53" s="251" t="s">
        <v>385</v>
      </c>
      <c r="B53" s="252"/>
      <c r="C53" s="252"/>
      <c r="D53" s="252"/>
      <c r="E53" s="252"/>
      <c r="F53" s="252"/>
      <c r="G53" s="252"/>
      <c r="H53" s="252"/>
      <c r="I53" s="252"/>
      <c r="J53" s="116"/>
      <c r="K53" s="6"/>
      <c r="L53" s="6"/>
    </row>
  </sheetData>
  <mergeCells count="16">
    <mergeCell ref="A50:I50"/>
    <mergeCell ref="A51:I51"/>
    <mergeCell ref="A52:I52"/>
    <mergeCell ref="A53:I53"/>
    <mergeCell ref="A5:I5"/>
    <mergeCell ref="A6:I6"/>
    <mergeCell ref="A7:I7"/>
    <mergeCell ref="A8:I8"/>
    <mergeCell ref="A9:A10"/>
    <mergeCell ref="B9:B10"/>
    <mergeCell ref="C9:C10"/>
    <mergeCell ref="D9:D10"/>
    <mergeCell ref="E9:E10"/>
    <mergeCell ref="F9:G9"/>
    <mergeCell ref="H9:H10"/>
    <mergeCell ref="I9:I10"/>
  </mergeCells>
  <printOptions horizontalCentered="1"/>
  <pageMargins left="0" right="0" top="0" bottom="0.78740157480314965" header="0.59055118110236227" footer="0.59055118110236227"/>
  <pageSetup scale="9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9"/>
  <sheetViews>
    <sheetView zoomScaleNormal="100" zoomScaleSheetLayoutView="100" workbookViewId="0">
      <selection activeCell="B14" sqref="B14"/>
    </sheetView>
  </sheetViews>
  <sheetFormatPr baseColWidth="10" defaultRowHeight="15" x14ac:dyDescent="0.25"/>
  <cols>
    <col min="1" max="1" width="7.7109375" style="13" customWidth="1"/>
    <col min="2" max="2" width="55.7109375" style="13" customWidth="1"/>
    <col min="3" max="3" width="11.5703125" style="13" customWidth="1"/>
    <col min="4" max="4" width="13" style="13" customWidth="1"/>
    <col min="5" max="16384" width="11.42578125" style="13"/>
  </cols>
  <sheetData>
    <row r="5" spans="1:9" x14ac:dyDescent="0.25">
      <c r="A5" s="281" t="s">
        <v>3</v>
      </c>
      <c r="B5" s="281"/>
      <c r="C5" s="281"/>
      <c r="D5" s="281"/>
      <c r="E5" s="281"/>
      <c r="F5" s="281"/>
      <c r="G5" s="281"/>
      <c r="H5" s="281"/>
      <c r="I5" s="281"/>
    </row>
    <row r="6" spans="1:9" ht="15.75" customHeight="1" x14ac:dyDescent="0.25">
      <c r="A6" s="281" t="s">
        <v>4</v>
      </c>
      <c r="B6" s="281"/>
      <c r="C6" s="281"/>
      <c r="D6" s="281"/>
      <c r="E6" s="281"/>
      <c r="F6" s="281"/>
      <c r="G6" s="281"/>
      <c r="H6" s="281"/>
      <c r="I6" s="281"/>
    </row>
    <row r="7" spans="1:9" customFormat="1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customFormat="1" ht="15" customHeight="1" thickBot="1" x14ac:dyDescent="0.35">
      <c r="A8" s="275" t="s">
        <v>35</v>
      </c>
      <c r="B8" s="275"/>
      <c r="C8" s="275"/>
      <c r="D8" s="275"/>
      <c r="E8" s="275"/>
      <c r="F8" s="275"/>
      <c r="G8" s="275"/>
      <c r="H8" s="275"/>
      <c r="I8" s="275"/>
    </row>
    <row r="9" spans="1:9" customFormat="1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customFormat="1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98">
        <v>1</v>
      </c>
      <c r="B11" s="168" t="s">
        <v>37</v>
      </c>
      <c r="C11" s="155">
        <v>520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96">
        <v>2</v>
      </c>
      <c r="B12" s="7" t="s">
        <v>38</v>
      </c>
      <c r="C12" s="96">
        <v>104</v>
      </c>
      <c r="D12" s="7" t="s">
        <v>9</v>
      </c>
      <c r="E12" s="93"/>
      <c r="F12" s="93"/>
      <c r="G12" s="93"/>
      <c r="H12" s="117">
        <f t="shared" ref="H12:H40" si="0">SUM(E12:G12)</f>
        <v>0</v>
      </c>
      <c r="I12" s="186">
        <f t="shared" ref="I12:I40" si="1">+H12*C12</f>
        <v>0</v>
      </c>
    </row>
    <row r="13" spans="1:9" x14ac:dyDescent="0.25">
      <c r="A13" s="196">
        <v>3</v>
      </c>
      <c r="B13" s="7" t="s">
        <v>281</v>
      </c>
      <c r="C13" s="96">
        <v>156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96">
        <v>4</v>
      </c>
      <c r="B14" s="7" t="s">
        <v>40</v>
      </c>
      <c r="C14" s="132">
        <v>104</v>
      </c>
      <c r="D14" s="8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96">
        <v>5</v>
      </c>
      <c r="B15" s="7" t="s">
        <v>41</v>
      </c>
      <c r="C15" s="96">
        <v>104</v>
      </c>
      <c r="D15" s="7" t="s">
        <v>11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96">
        <v>6</v>
      </c>
      <c r="B16" s="7" t="s">
        <v>42</v>
      </c>
      <c r="C16" s="96">
        <v>104</v>
      </c>
      <c r="D16" s="7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ht="13.5" customHeight="1" x14ac:dyDescent="0.25">
      <c r="A17" s="196">
        <v>7</v>
      </c>
      <c r="B17" s="7" t="s">
        <v>13</v>
      </c>
      <c r="C17" s="96">
        <v>156</v>
      </c>
      <c r="D17" s="7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96">
        <v>8</v>
      </c>
      <c r="B18" s="7" t="s">
        <v>12</v>
      </c>
      <c r="C18" s="96">
        <v>104</v>
      </c>
      <c r="D18" s="7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96">
        <v>9</v>
      </c>
      <c r="B19" s="7" t="s">
        <v>43</v>
      </c>
      <c r="C19" s="96">
        <v>52</v>
      </c>
      <c r="D19" s="7" t="s">
        <v>9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96">
        <v>10</v>
      </c>
      <c r="B20" s="7" t="s">
        <v>44</v>
      </c>
      <c r="C20" s="96">
        <v>208</v>
      </c>
      <c r="D20" s="7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96">
        <v>11</v>
      </c>
      <c r="B21" s="7" t="s">
        <v>45</v>
      </c>
      <c r="C21" s="96">
        <v>208</v>
      </c>
      <c r="D21" s="7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96">
        <v>12</v>
      </c>
      <c r="B22" s="7" t="s">
        <v>46</v>
      </c>
      <c r="C22" s="96">
        <v>78</v>
      </c>
      <c r="D22" s="7" t="s">
        <v>9</v>
      </c>
      <c r="E22" s="93"/>
      <c r="F22" s="117">
        <f>+E23*$F$10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96">
        <v>13</v>
      </c>
      <c r="B23" s="7" t="s">
        <v>47</v>
      </c>
      <c r="C23" s="96">
        <v>104</v>
      </c>
      <c r="D23" s="7" t="s">
        <v>18</v>
      </c>
      <c r="E23" s="93"/>
      <c r="F23" s="117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96">
        <v>14</v>
      </c>
      <c r="B24" s="7" t="s">
        <v>48</v>
      </c>
      <c r="C24" s="96">
        <v>52</v>
      </c>
      <c r="D24" s="7" t="s">
        <v>15</v>
      </c>
      <c r="E24" s="93"/>
      <c r="F24" s="117">
        <f>+E25*$F$10</f>
        <v>0</v>
      </c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96">
        <v>15</v>
      </c>
      <c r="B25" s="7" t="s">
        <v>49</v>
      </c>
      <c r="C25" s="96">
        <v>104</v>
      </c>
      <c r="D25" s="7" t="s">
        <v>18</v>
      </c>
      <c r="E25" s="93"/>
      <c r="F25" s="16"/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96">
        <v>16</v>
      </c>
      <c r="B26" s="7" t="s">
        <v>17</v>
      </c>
      <c r="C26" s="96">
        <v>52</v>
      </c>
      <c r="D26" s="7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96">
        <v>17</v>
      </c>
      <c r="B27" s="7" t="s">
        <v>50</v>
      </c>
      <c r="C27" s="96">
        <v>52</v>
      </c>
      <c r="D27" s="7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96">
        <v>18</v>
      </c>
      <c r="B28" s="7" t="s">
        <v>51</v>
      </c>
      <c r="C28" s="96">
        <v>52</v>
      </c>
      <c r="D28" s="7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96">
        <v>19</v>
      </c>
      <c r="B29" s="7" t="s">
        <v>24</v>
      </c>
      <c r="C29" s="96">
        <v>7800</v>
      </c>
      <c r="D29" s="7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96">
        <v>20</v>
      </c>
      <c r="B30" s="7" t="s">
        <v>52</v>
      </c>
      <c r="C30" s="96">
        <v>2132</v>
      </c>
      <c r="D30" s="7" t="s">
        <v>25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96">
        <v>21</v>
      </c>
      <c r="B31" s="7" t="s">
        <v>53</v>
      </c>
      <c r="C31" s="96">
        <v>104000</v>
      </c>
      <c r="D31" s="7" t="s">
        <v>26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96">
        <v>22</v>
      </c>
      <c r="B32" s="7" t="s">
        <v>27</v>
      </c>
      <c r="C32" s="96">
        <v>7800</v>
      </c>
      <c r="D32" s="7" t="s">
        <v>26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96">
        <v>23</v>
      </c>
      <c r="B33" s="7" t="s">
        <v>54</v>
      </c>
      <c r="C33" s="96">
        <v>2080</v>
      </c>
      <c r="D33" s="7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96">
        <v>24</v>
      </c>
      <c r="B34" s="7" t="s">
        <v>55</v>
      </c>
      <c r="C34" s="96">
        <v>260</v>
      </c>
      <c r="D34" s="7" t="s">
        <v>30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96">
        <v>25</v>
      </c>
      <c r="B35" s="7" t="s">
        <v>56</v>
      </c>
      <c r="C35" s="96">
        <v>260</v>
      </c>
      <c r="D35" s="7" t="s">
        <v>30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96">
        <v>26</v>
      </c>
      <c r="B36" s="7" t="s">
        <v>57</v>
      </c>
      <c r="C36" s="96">
        <v>260</v>
      </c>
      <c r="D36" s="7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96">
        <v>27</v>
      </c>
      <c r="B37" s="7" t="s">
        <v>58</v>
      </c>
      <c r="C37" s="96">
        <v>260</v>
      </c>
      <c r="D37" s="7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96">
        <v>28</v>
      </c>
      <c r="B38" s="7" t="s">
        <v>59</v>
      </c>
      <c r="C38" s="96">
        <v>520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96">
        <v>29</v>
      </c>
      <c r="B39" s="7" t="s">
        <v>60</v>
      </c>
      <c r="C39" s="96">
        <v>15600</v>
      </c>
      <c r="D39" s="7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ht="15.75" thickBot="1" x14ac:dyDescent="0.3">
      <c r="A40" s="197">
        <v>30</v>
      </c>
      <c r="B40" s="162" t="s">
        <v>61</v>
      </c>
      <c r="C40" s="109">
        <v>156</v>
      </c>
      <c r="D40" s="162" t="s">
        <v>15</v>
      </c>
      <c r="E40" s="122"/>
      <c r="F40" s="122"/>
      <c r="G40" s="122"/>
      <c r="H40" s="187">
        <f t="shared" si="0"/>
        <v>0</v>
      </c>
      <c r="I40" s="188">
        <f t="shared" si="1"/>
        <v>0</v>
      </c>
    </row>
    <row r="41" spans="1:12" x14ac:dyDescent="0.25">
      <c r="A41" s="14"/>
      <c r="B41" s="15"/>
      <c r="C41" s="15"/>
      <c r="D41" s="15"/>
      <c r="E41"/>
      <c r="F41" s="113">
        <f>SUM(F11:F40)</f>
        <v>0</v>
      </c>
      <c r="G41" s="113">
        <f>SUM(G11:G40)</f>
        <v>0</v>
      </c>
      <c r="H41"/>
      <c r="I41" s="113">
        <f>SUM(I11:I40)</f>
        <v>0</v>
      </c>
    </row>
    <row r="42" spans="1:12" customFormat="1" x14ac:dyDescent="0.25">
      <c r="A42" s="267" t="s">
        <v>386</v>
      </c>
      <c r="B42" s="268"/>
      <c r="C42" s="268"/>
      <c r="D42" s="268"/>
      <c r="E42" s="268"/>
      <c r="F42" s="268"/>
      <c r="G42" s="268"/>
      <c r="H42" s="268"/>
      <c r="I42" s="268"/>
      <c r="J42" s="15"/>
      <c r="K42" s="6"/>
      <c r="L42" s="6"/>
    </row>
    <row r="43" spans="1:12" customFormat="1" x14ac:dyDescent="0.25">
      <c r="A43" s="247" t="s">
        <v>383</v>
      </c>
      <c r="B43" s="248"/>
      <c r="C43" s="248"/>
      <c r="D43" s="248"/>
      <c r="E43" s="248"/>
      <c r="F43" s="248"/>
      <c r="G43" s="248"/>
      <c r="H43" s="248"/>
      <c r="I43" s="248"/>
      <c r="J43" s="114"/>
      <c r="K43" s="6"/>
      <c r="L43" s="6"/>
    </row>
    <row r="44" spans="1:12" customFormat="1" ht="35.25" customHeight="1" x14ac:dyDescent="0.25">
      <c r="A44" s="249" t="s">
        <v>384</v>
      </c>
      <c r="B44" s="250"/>
      <c r="C44" s="250"/>
      <c r="D44" s="250"/>
      <c r="E44" s="250"/>
      <c r="F44" s="250"/>
      <c r="G44" s="250"/>
      <c r="H44" s="250"/>
      <c r="I44" s="250"/>
      <c r="J44" s="115"/>
      <c r="K44" s="6"/>
      <c r="L44" s="6"/>
    </row>
    <row r="45" spans="1:12" customFormat="1" ht="83.25" customHeight="1" x14ac:dyDescent="0.25">
      <c r="A45" s="251" t="s">
        <v>385</v>
      </c>
      <c r="B45" s="252"/>
      <c r="C45" s="252"/>
      <c r="D45" s="252"/>
      <c r="E45" s="252"/>
      <c r="F45" s="252"/>
      <c r="G45" s="252"/>
      <c r="H45" s="252"/>
      <c r="I45" s="252"/>
      <c r="J45" s="116"/>
      <c r="K45" s="6"/>
      <c r="L45" s="6"/>
    </row>
    <row r="47" spans="1:12" x14ac:dyDescent="0.25">
      <c r="A47" s="280"/>
      <c r="B47" s="280"/>
      <c r="C47" s="280"/>
      <c r="D47" s="280"/>
    </row>
    <row r="48" spans="1:12" ht="15.75" customHeight="1" x14ac:dyDescent="0.3">
      <c r="A48" s="279"/>
      <c r="B48" s="279"/>
      <c r="C48" s="279"/>
      <c r="D48" s="279"/>
    </row>
    <row r="49" spans="1:9" customFormat="1" x14ac:dyDescent="0.25">
      <c r="A49" s="265"/>
      <c r="B49" s="265"/>
      <c r="C49" s="265"/>
      <c r="D49" s="265"/>
      <c r="E49" s="13"/>
      <c r="F49" s="13"/>
      <c r="G49" s="13"/>
      <c r="H49" s="13"/>
      <c r="I49" s="13"/>
    </row>
    <row r="50" spans="1:9" x14ac:dyDescent="0.25">
      <c r="A50" s="14"/>
      <c r="B50" s="22"/>
      <c r="C50" s="20"/>
      <c r="D50" s="21"/>
    </row>
    <row r="51" spans="1:9" x14ac:dyDescent="0.25">
      <c r="A51" s="14"/>
      <c r="B51" s="19"/>
      <c r="C51" s="20"/>
      <c r="D51" s="23"/>
    </row>
    <row r="52" spans="1:9" x14ac:dyDescent="0.25">
      <c r="A52" s="14"/>
      <c r="B52" s="24"/>
      <c r="C52" s="20"/>
      <c r="D52" s="23"/>
    </row>
    <row r="53" spans="1:9" x14ac:dyDescent="0.25">
      <c r="A53" s="14"/>
      <c r="B53" s="24"/>
      <c r="C53" s="20"/>
      <c r="D53" s="23"/>
    </row>
    <row r="54" spans="1:9" x14ac:dyDescent="0.25">
      <c r="A54" s="16"/>
      <c r="B54" s="16"/>
      <c r="C54" s="16"/>
      <c r="D54" s="16"/>
    </row>
    <row r="55" spans="1:9" x14ac:dyDescent="0.25">
      <c r="A55" s="16"/>
      <c r="B55" s="16"/>
      <c r="C55" s="16"/>
      <c r="D55" s="16"/>
    </row>
    <row r="56" spans="1:9" x14ac:dyDescent="0.25">
      <c r="A56" s="16"/>
      <c r="B56" s="16"/>
      <c r="C56" s="16"/>
      <c r="D56" s="16"/>
    </row>
    <row r="57" spans="1:9" x14ac:dyDescent="0.25">
      <c r="A57" s="16"/>
      <c r="B57" s="16"/>
      <c r="C57" s="16"/>
      <c r="D57" s="16"/>
    </row>
    <row r="58" spans="1:9" x14ac:dyDescent="0.25">
      <c r="A58" s="16"/>
      <c r="B58" s="16"/>
      <c r="C58" s="16"/>
      <c r="D58" s="16"/>
    </row>
    <row r="59" spans="1:9" x14ac:dyDescent="0.25">
      <c r="A59" s="16"/>
      <c r="B59" s="16"/>
      <c r="C59" s="16"/>
      <c r="D59" s="16"/>
    </row>
  </sheetData>
  <mergeCells count="19">
    <mergeCell ref="A5:I5"/>
    <mergeCell ref="A6:I6"/>
    <mergeCell ref="A7:I7"/>
    <mergeCell ref="A8:I8"/>
    <mergeCell ref="E9:E10"/>
    <mergeCell ref="F9:G9"/>
    <mergeCell ref="H9:H10"/>
    <mergeCell ref="I9:I10"/>
    <mergeCell ref="A42:I42"/>
    <mergeCell ref="A48:D48"/>
    <mergeCell ref="A49:D49"/>
    <mergeCell ref="A47:D47"/>
    <mergeCell ref="A9:A10"/>
    <mergeCell ref="B9:B10"/>
    <mergeCell ref="C9:C10"/>
    <mergeCell ref="D9:D10"/>
    <mergeCell ref="A43:I43"/>
    <mergeCell ref="A44:I44"/>
    <mergeCell ref="A45:I45"/>
  </mergeCells>
  <printOptions horizontalCentered="1"/>
  <pageMargins left="0" right="0" top="0" bottom="0.78740157480314965" header="0.59055118110236227" footer="0.59055118110236227"/>
  <pageSetup orientation="portrait" r:id="rId1"/>
  <rowBreaks count="1" manualBreakCount="1">
    <brk id="41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1"/>
  <sheetViews>
    <sheetView zoomScaleNormal="100" zoomScaleSheetLayoutView="98" workbookViewId="0">
      <selection activeCell="B14" sqref="B14"/>
    </sheetView>
  </sheetViews>
  <sheetFormatPr baseColWidth="10" defaultRowHeight="15" x14ac:dyDescent="0.25"/>
  <cols>
    <col min="1" max="1" width="7.28515625" customWidth="1"/>
    <col min="2" max="2" width="51.42578125" customWidth="1"/>
    <col min="3" max="3" width="9.5703125" customWidth="1"/>
    <col min="4" max="4" width="13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62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01">
        <v>1</v>
      </c>
      <c r="B11" s="168" t="s">
        <v>37</v>
      </c>
      <c r="C11" s="155">
        <v>260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99">
        <v>2</v>
      </c>
      <c r="B12" s="7" t="s">
        <v>38</v>
      </c>
      <c r="C12" s="96">
        <v>52</v>
      </c>
      <c r="D12" s="7" t="s">
        <v>9</v>
      </c>
      <c r="E12" s="93"/>
      <c r="F12" s="93"/>
      <c r="G12" s="93"/>
      <c r="H12" s="117">
        <f t="shared" ref="H12:H36" si="0">SUM(E12:G12)</f>
        <v>0</v>
      </c>
      <c r="I12" s="186">
        <f t="shared" ref="I12:I36" si="1">+H12*C12</f>
        <v>0</v>
      </c>
    </row>
    <row r="13" spans="1:9" x14ac:dyDescent="0.25">
      <c r="A13" s="199">
        <v>3</v>
      </c>
      <c r="B13" s="7" t="s">
        <v>39</v>
      </c>
      <c r="C13" s="96">
        <v>156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99">
        <v>4</v>
      </c>
      <c r="B14" s="7" t="s">
        <v>40</v>
      </c>
      <c r="C14" s="132">
        <v>52</v>
      </c>
      <c r="D14" s="8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99">
        <v>5</v>
      </c>
      <c r="B15" s="7" t="s">
        <v>41</v>
      </c>
      <c r="C15" s="96">
        <v>52</v>
      </c>
      <c r="D15" s="7" t="s">
        <v>11</v>
      </c>
      <c r="E15" s="93"/>
      <c r="F15" s="117"/>
      <c r="G15" s="117">
        <f t="shared" ref="G15:G18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99">
        <v>6</v>
      </c>
      <c r="B16" s="7" t="s">
        <v>42</v>
      </c>
      <c r="C16" s="96">
        <v>52</v>
      </c>
      <c r="D16" s="7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ht="14.25" customHeight="1" x14ac:dyDescent="0.25">
      <c r="A17" s="199">
        <v>7</v>
      </c>
      <c r="B17" s="7" t="s">
        <v>13</v>
      </c>
      <c r="C17" s="96">
        <v>104</v>
      </c>
      <c r="D17" s="7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99">
        <v>8</v>
      </c>
      <c r="B18" s="7" t="s">
        <v>12</v>
      </c>
      <c r="C18" s="96">
        <v>52</v>
      </c>
      <c r="D18" s="7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99">
        <v>9</v>
      </c>
      <c r="B19" s="7" t="s">
        <v>44</v>
      </c>
      <c r="C19" s="96">
        <v>156</v>
      </c>
      <c r="D19" s="7" t="s">
        <v>15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199">
        <v>10</v>
      </c>
      <c r="B20" s="7" t="s">
        <v>45</v>
      </c>
      <c r="C20" s="96">
        <v>156</v>
      </c>
      <c r="D20" s="7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99">
        <v>11</v>
      </c>
      <c r="B21" s="7" t="s">
        <v>46</v>
      </c>
      <c r="C21" s="96">
        <v>104</v>
      </c>
      <c r="D21" s="7" t="s">
        <v>9</v>
      </c>
      <c r="E21" s="93"/>
      <c r="F21" s="117">
        <f>+E23*$F$10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99">
        <v>12</v>
      </c>
      <c r="B22" s="7" t="s">
        <v>48</v>
      </c>
      <c r="C22" s="96">
        <v>52</v>
      </c>
      <c r="D22" s="7" t="s">
        <v>15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99">
        <v>13</v>
      </c>
      <c r="B23" s="7" t="s">
        <v>49</v>
      </c>
      <c r="C23" s="96">
        <v>52</v>
      </c>
      <c r="D23" s="7" t="s">
        <v>18</v>
      </c>
      <c r="E23" s="93"/>
      <c r="F23" s="117">
        <f>+E25*$F$10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99">
        <v>14</v>
      </c>
      <c r="B24" s="7" t="s">
        <v>50</v>
      </c>
      <c r="C24" s="96">
        <v>52</v>
      </c>
      <c r="D24" s="7" t="s">
        <v>11</v>
      </c>
      <c r="E24" s="93"/>
      <c r="F24" s="6"/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99">
        <v>15</v>
      </c>
      <c r="B25" s="7" t="s">
        <v>51</v>
      </c>
      <c r="C25" s="96">
        <v>52</v>
      </c>
      <c r="D25" s="7" t="s">
        <v>11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99">
        <v>16</v>
      </c>
      <c r="B26" s="7" t="s">
        <v>24</v>
      </c>
      <c r="C26" s="96">
        <v>7800</v>
      </c>
      <c r="D26" s="7" t="s">
        <v>21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99">
        <v>17</v>
      </c>
      <c r="B27" s="7" t="s">
        <v>52</v>
      </c>
      <c r="C27" s="96">
        <v>1560</v>
      </c>
      <c r="D27" s="7" t="s">
        <v>25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ht="14.25" customHeight="1" x14ac:dyDescent="0.25">
      <c r="A28" s="199">
        <v>18</v>
      </c>
      <c r="B28" s="7" t="s">
        <v>53</v>
      </c>
      <c r="C28" s="96">
        <v>54600</v>
      </c>
      <c r="D28" s="7" t="s">
        <v>26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99">
        <v>19</v>
      </c>
      <c r="B29" s="7" t="s">
        <v>27</v>
      </c>
      <c r="C29" s="96">
        <v>7800</v>
      </c>
      <c r="D29" s="7" t="s">
        <v>26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99">
        <v>20</v>
      </c>
      <c r="B30" s="7" t="s">
        <v>55</v>
      </c>
      <c r="C30" s="96">
        <v>104</v>
      </c>
      <c r="D30" s="7" t="s">
        <v>30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99">
        <v>21</v>
      </c>
      <c r="B31" s="7" t="s">
        <v>56</v>
      </c>
      <c r="C31" s="96">
        <v>104</v>
      </c>
      <c r="D31" s="7" t="s">
        <v>30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99">
        <v>22</v>
      </c>
      <c r="B32" s="7" t="s">
        <v>57</v>
      </c>
      <c r="C32" s="96">
        <v>104</v>
      </c>
      <c r="D32" s="7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99">
        <v>23</v>
      </c>
      <c r="B33" s="7" t="s">
        <v>58</v>
      </c>
      <c r="C33" s="96">
        <v>104</v>
      </c>
      <c r="D33" s="7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99">
        <v>24</v>
      </c>
      <c r="B34" s="7" t="s">
        <v>59</v>
      </c>
      <c r="C34" s="96">
        <v>520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99">
        <v>25</v>
      </c>
      <c r="B35" s="10" t="s">
        <v>63</v>
      </c>
      <c r="C35" s="96">
        <v>52</v>
      </c>
      <c r="D35" s="2" t="s">
        <v>18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ht="15" customHeight="1" thickBot="1" x14ac:dyDescent="0.3">
      <c r="A36" s="200">
        <v>26</v>
      </c>
      <c r="B36" s="162" t="s">
        <v>60</v>
      </c>
      <c r="C36" s="109">
        <v>10400</v>
      </c>
      <c r="D36" s="162" t="s">
        <v>21</v>
      </c>
      <c r="E36" s="122"/>
      <c r="F36" s="122"/>
      <c r="G36" s="122"/>
      <c r="H36" s="187">
        <f t="shared" si="0"/>
        <v>0</v>
      </c>
      <c r="I36" s="188">
        <f t="shared" si="1"/>
        <v>0</v>
      </c>
    </row>
    <row r="37" spans="1:12" x14ac:dyDescent="0.25">
      <c r="A37" s="6"/>
      <c r="B37" s="6"/>
      <c r="C37" s="6"/>
      <c r="D37" s="6"/>
      <c r="F37" s="113">
        <f>SUM(F11:F36)</f>
        <v>0</v>
      </c>
      <c r="G37" s="113">
        <f>SUM(G11:G36)</f>
        <v>0</v>
      </c>
      <c r="I37" s="113">
        <f>SUM(I11:I36)</f>
        <v>0</v>
      </c>
    </row>
    <row r="38" spans="1:12" x14ac:dyDescent="0.25">
      <c r="A38" s="267" t="s">
        <v>386</v>
      </c>
      <c r="B38" s="268"/>
      <c r="C38" s="268"/>
      <c r="D38" s="268"/>
      <c r="E38" s="268"/>
      <c r="F38" s="268"/>
      <c r="G38" s="268"/>
      <c r="H38" s="268"/>
      <c r="I38" s="268"/>
      <c r="J38" s="15"/>
      <c r="K38" s="6"/>
      <c r="L38" s="6"/>
    </row>
    <row r="39" spans="1:12" x14ac:dyDescent="0.25">
      <c r="A39" s="247" t="s">
        <v>383</v>
      </c>
      <c r="B39" s="248"/>
      <c r="C39" s="248"/>
      <c r="D39" s="248"/>
      <c r="E39" s="248"/>
      <c r="F39" s="248"/>
      <c r="G39" s="248"/>
      <c r="H39" s="248"/>
      <c r="I39" s="248"/>
      <c r="J39" s="114"/>
      <c r="K39" s="6"/>
      <c r="L39" s="6"/>
    </row>
    <row r="40" spans="1:12" ht="35.25" customHeight="1" x14ac:dyDescent="0.25">
      <c r="A40" s="249" t="s">
        <v>384</v>
      </c>
      <c r="B40" s="250"/>
      <c r="C40" s="250"/>
      <c r="D40" s="250"/>
      <c r="E40" s="250"/>
      <c r="F40" s="250"/>
      <c r="G40" s="250"/>
      <c r="H40" s="250"/>
      <c r="I40" s="250"/>
      <c r="J40" s="115"/>
      <c r="K40" s="6"/>
      <c r="L40" s="6"/>
    </row>
    <row r="41" spans="1:12" ht="83.25" customHeight="1" x14ac:dyDescent="0.25">
      <c r="A41" s="251" t="s">
        <v>385</v>
      </c>
      <c r="B41" s="252"/>
      <c r="C41" s="252"/>
      <c r="D41" s="252"/>
      <c r="E41" s="252"/>
      <c r="F41" s="252"/>
      <c r="G41" s="252"/>
      <c r="H41" s="252"/>
      <c r="I41" s="252"/>
      <c r="J41" s="116"/>
      <c r="K41" s="6"/>
      <c r="L41" s="6"/>
    </row>
  </sheetData>
  <mergeCells count="16">
    <mergeCell ref="A39:I39"/>
    <mergeCell ref="A40:I40"/>
    <mergeCell ref="A41:I41"/>
    <mergeCell ref="A5:I5"/>
    <mergeCell ref="A6:I6"/>
    <mergeCell ref="A7:I7"/>
    <mergeCell ref="A8:I8"/>
    <mergeCell ref="E9:E10"/>
    <mergeCell ref="F9:G9"/>
    <mergeCell ref="H9:H10"/>
    <mergeCell ref="I9:I10"/>
    <mergeCell ref="A38:I38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79"/>
  <sheetViews>
    <sheetView showWhiteSpace="0" zoomScaleNormal="100" zoomScaleSheetLayoutView="100" workbookViewId="0">
      <selection activeCell="B14" sqref="B14"/>
    </sheetView>
  </sheetViews>
  <sheetFormatPr baseColWidth="10" defaultRowHeight="15" x14ac:dyDescent="0.25"/>
  <cols>
    <col min="1" max="1" width="6.28515625" style="13" customWidth="1"/>
    <col min="2" max="2" width="55" style="13" customWidth="1"/>
    <col min="3" max="3" width="11.7109375" style="13" customWidth="1"/>
    <col min="4" max="4" width="13" style="13" customWidth="1"/>
    <col min="5" max="5" width="15" style="13" bestFit="1" customWidth="1"/>
    <col min="6" max="16384" width="11.42578125" style="13"/>
  </cols>
  <sheetData>
    <row r="5" spans="1:9" x14ac:dyDescent="0.25">
      <c r="A5" s="281" t="s">
        <v>3</v>
      </c>
      <c r="B5" s="281"/>
      <c r="C5" s="281"/>
      <c r="D5" s="281"/>
      <c r="E5" s="281"/>
      <c r="F5" s="281"/>
      <c r="G5" s="281"/>
      <c r="H5" s="281"/>
      <c r="I5" s="281"/>
    </row>
    <row r="6" spans="1:9" ht="15.75" customHeight="1" x14ac:dyDescent="0.25">
      <c r="A6" s="281" t="s">
        <v>4</v>
      </c>
      <c r="B6" s="281"/>
      <c r="C6" s="281"/>
      <c r="D6" s="281"/>
      <c r="E6" s="281"/>
      <c r="F6" s="281"/>
      <c r="G6" s="281"/>
      <c r="H6" s="281"/>
      <c r="I6" s="281"/>
    </row>
    <row r="7" spans="1:9" customFormat="1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customFormat="1" ht="15" customHeight="1" thickBot="1" x14ac:dyDescent="0.35">
      <c r="A8" s="275" t="s">
        <v>110</v>
      </c>
      <c r="B8" s="275"/>
      <c r="C8" s="275"/>
      <c r="D8" s="275"/>
      <c r="E8" s="275"/>
      <c r="F8" s="275"/>
      <c r="G8" s="275"/>
      <c r="H8" s="275"/>
      <c r="I8" s="275"/>
    </row>
    <row r="9" spans="1:9" customFormat="1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customFormat="1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00">
        <v>1</v>
      </c>
      <c r="B11" s="202" t="s">
        <v>37</v>
      </c>
      <c r="C11" s="167">
        <v>832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05">
        <v>2</v>
      </c>
      <c r="B12" s="35" t="s">
        <v>38</v>
      </c>
      <c r="C12" s="139">
        <v>104</v>
      </c>
      <c r="D12" s="7" t="s">
        <v>9</v>
      </c>
      <c r="E12" s="93"/>
      <c r="F12" s="93"/>
      <c r="G12" s="93"/>
      <c r="H12" s="117">
        <f t="shared" ref="H12:H36" si="0">SUM(E12:G12)</f>
        <v>0</v>
      </c>
      <c r="I12" s="186">
        <f t="shared" ref="I12:I36" si="1">+H12*C12</f>
        <v>0</v>
      </c>
    </row>
    <row r="13" spans="1:9" x14ac:dyDescent="0.25">
      <c r="A13" s="105">
        <v>3</v>
      </c>
      <c r="B13" s="35" t="s">
        <v>39</v>
      </c>
      <c r="C13" s="139">
        <v>156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05">
        <v>4</v>
      </c>
      <c r="B14" s="35" t="s">
        <v>40</v>
      </c>
      <c r="C14" s="138">
        <v>52</v>
      </c>
      <c r="D14" s="8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05">
        <v>5</v>
      </c>
      <c r="B15" s="35" t="s">
        <v>41</v>
      </c>
      <c r="C15" s="139">
        <v>52</v>
      </c>
      <c r="D15" s="7" t="s">
        <v>11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05">
        <v>6</v>
      </c>
      <c r="B16" s="35" t="s">
        <v>13</v>
      </c>
      <c r="C16" s="139">
        <v>104</v>
      </c>
      <c r="D16" s="7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05">
        <v>7</v>
      </c>
      <c r="B17" s="35" t="s">
        <v>12</v>
      </c>
      <c r="C17" s="139">
        <v>52</v>
      </c>
      <c r="D17" s="7" t="s">
        <v>11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05">
        <v>8</v>
      </c>
      <c r="B18" s="35" t="s">
        <v>111</v>
      </c>
      <c r="C18" s="139">
        <v>52</v>
      </c>
      <c r="D18" s="7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05">
        <v>9</v>
      </c>
      <c r="B19" s="35" t="s">
        <v>43</v>
      </c>
      <c r="C19" s="139">
        <v>52</v>
      </c>
      <c r="D19" s="7" t="s">
        <v>9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05">
        <v>10</v>
      </c>
      <c r="B20" s="35" t="s">
        <v>44</v>
      </c>
      <c r="C20" s="139">
        <v>520</v>
      </c>
      <c r="D20" s="7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05">
        <v>11</v>
      </c>
      <c r="B21" s="35" t="s">
        <v>45</v>
      </c>
      <c r="C21" s="139">
        <v>520</v>
      </c>
      <c r="D21" s="7" t="s">
        <v>15</v>
      </c>
      <c r="E21" s="93"/>
      <c r="F21" s="239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05">
        <v>12</v>
      </c>
      <c r="B22" s="35" t="s">
        <v>46</v>
      </c>
      <c r="C22" s="139">
        <v>52</v>
      </c>
      <c r="D22" s="7" t="s">
        <v>9</v>
      </c>
      <c r="E22" s="93"/>
      <c r="F22" s="117">
        <f>+E23*$F$10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05">
        <v>13</v>
      </c>
      <c r="B23" s="35" t="s">
        <v>47</v>
      </c>
      <c r="C23" s="139">
        <v>52</v>
      </c>
      <c r="D23" s="7" t="s">
        <v>18</v>
      </c>
      <c r="E23" s="93"/>
      <c r="F23" s="239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05">
        <v>14</v>
      </c>
      <c r="B24" s="35" t="s">
        <v>48</v>
      </c>
      <c r="C24" s="139">
        <v>52</v>
      </c>
      <c r="D24" s="7" t="s">
        <v>15</v>
      </c>
      <c r="E24" s="93"/>
      <c r="F24" s="117">
        <f>+E25*$F$10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05">
        <v>15</v>
      </c>
      <c r="B25" s="35" t="s">
        <v>49</v>
      </c>
      <c r="C25" s="139">
        <v>52</v>
      </c>
      <c r="D25" s="7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05">
        <v>16</v>
      </c>
      <c r="B26" s="35" t="s">
        <v>50</v>
      </c>
      <c r="C26" s="139">
        <v>104</v>
      </c>
      <c r="D26" s="7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05">
        <v>17</v>
      </c>
      <c r="B27" s="35" t="s">
        <v>20</v>
      </c>
      <c r="C27" s="139">
        <v>2080</v>
      </c>
      <c r="D27" s="7" t="s">
        <v>21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05">
        <v>18</v>
      </c>
      <c r="B28" s="35" t="s">
        <v>112</v>
      </c>
      <c r="C28" s="139">
        <v>1560</v>
      </c>
      <c r="D28" s="7" t="s">
        <v>22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05">
        <v>19</v>
      </c>
      <c r="B29" s="35" t="s">
        <v>23</v>
      </c>
      <c r="C29" s="139">
        <v>104</v>
      </c>
      <c r="D29" s="7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05">
        <v>20</v>
      </c>
      <c r="B30" s="35" t="s">
        <v>24</v>
      </c>
      <c r="C30" s="139">
        <v>5200</v>
      </c>
      <c r="D30" s="7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05">
        <v>21</v>
      </c>
      <c r="B31" s="35" t="s">
        <v>52</v>
      </c>
      <c r="C31" s="139">
        <v>1716</v>
      </c>
      <c r="D31" s="7" t="s">
        <v>25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05">
        <v>22</v>
      </c>
      <c r="B32" s="35" t="s">
        <v>53</v>
      </c>
      <c r="C32" s="139">
        <v>104000</v>
      </c>
      <c r="D32" s="7" t="s">
        <v>26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05">
        <v>23</v>
      </c>
      <c r="B33" s="35" t="s">
        <v>27</v>
      </c>
      <c r="C33" s="139">
        <v>1560</v>
      </c>
      <c r="D33" s="7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05">
        <v>24</v>
      </c>
      <c r="B34" s="35" t="s">
        <v>54</v>
      </c>
      <c r="C34" s="139">
        <v>1040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05">
        <v>25</v>
      </c>
      <c r="B35" s="35" t="s">
        <v>55</v>
      </c>
      <c r="C35" s="139">
        <v>260</v>
      </c>
      <c r="D35" s="7" t="s">
        <v>30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05">
        <v>26</v>
      </c>
      <c r="B36" s="35" t="s">
        <v>56</v>
      </c>
      <c r="C36" s="139">
        <v>260</v>
      </c>
      <c r="D36" s="7" t="s">
        <v>30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05">
        <v>27</v>
      </c>
      <c r="B37" s="35" t="s">
        <v>57</v>
      </c>
      <c r="C37" s="139">
        <v>260</v>
      </c>
      <c r="D37" s="7" t="s">
        <v>21</v>
      </c>
      <c r="E37" s="93"/>
      <c r="F37" s="93"/>
      <c r="G37" s="93"/>
      <c r="H37" s="117">
        <f t="shared" ref="H37:H45" si="3">SUM(E37:G37)</f>
        <v>0</v>
      </c>
      <c r="I37" s="186">
        <f t="shared" ref="I37:I45" si="4">+H37*C37</f>
        <v>0</v>
      </c>
    </row>
    <row r="38" spans="1:12" x14ac:dyDescent="0.25">
      <c r="A38" s="105">
        <v>28</v>
      </c>
      <c r="B38" s="35" t="s">
        <v>58</v>
      </c>
      <c r="C38" s="139">
        <v>260</v>
      </c>
      <c r="D38" s="7" t="s">
        <v>21</v>
      </c>
      <c r="E38" s="93"/>
      <c r="F38" s="93"/>
      <c r="G38" s="93"/>
      <c r="H38" s="117">
        <f t="shared" si="3"/>
        <v>0</v>
      </c>
      <c r="I38" s="186">
        <f t="shared" si="4"/>
        <v>0</v>
      </c>
    </row>
    <row r="39" spans="1:12" x14ac:dyDescent="0.25">
      <c r="A39" s="105">
        <v>29</v>
      </c>
      <c r="B39" s="35" t="s">
        <v>59</v>
      </c>
      <c r="C39" s="139">
        <v>520</v>
      </c>
      <c r="D39" s="7" t="s">
        <v>21</v>
      </c>
      <c r="E39" s="93"/>
      <c r="F39" s="93"/>
      <c r="G39" s="93"/>
      <c r="H39" s="117">
        <f t="shared" si="3"/>
        <v>0</v>
      </c>
      <c r="I39" s="186">
        <f t="shared" si="4"/>
        <v>0</v>
      </c>
    </row>
    <row r="40" spans="1:12" x14ac:dyDescent="0.25">
      <c r="A40" s="105">
        <v>30</v>
      </c>
      <c r="B40" s="35" t="s">
        <v>105</v>
      </c>
      <c r="C40" s="139">
        <v>104</v>
      </c>
      <c r="D40" s="7" t="s">
        <v>21</v>
      </c>
      <c r="E40" s="93"/>
      <c r="F40" s="93"/>
      <c r="G40" s="93"/>
      <c r="H40" s="117">
        <f t="shared" si="3"/>
        <v>0</v>
      </c>
      <c r="I40" s="186">
        <f t="shared" si="4"/>
        <v>0</v>
      </c>
    </row>
    <row r="41" spans="1:12" x14ac:dyDescent="0.25">
      <c r="A41" s="105">
        <v>31</v>
      </c>
      <c r="B41" s="35" t="s">
        <v>113</v>
      </c>
      <c r="C41" s="139">
        <v>104</v>
      </c>
      <c r="D41" s="7" t="s">
        <v>21</v>
      </c>
      <c r="E41" s="93"/>
      <c r="F41" s="93"/>
      <c r="G41" s="93"/>
      <c r="H41" s="117">
        <f t="shared" si="3"/>
        <v>0</v>
      </c>
      <c r="I41" s="186">
        <f t="shared" si="4"/>
        <v>0</v>
      </c>
    </row>
    <row r="42" spans="1:12" x14ac:dyDescent="0.25">
      <c r="A42" s="105">
        <v>32</v>
      </c>
      <c r="B42" s="35" t="s">
        <v>60</v>
      </c>
      <c r="C42" s="139">
        <v>10400</v>
      </c>
      <c r="D42" s="7" t="s">
        <v>21</v>
      </c>
      <c r="E42" s="93"/>
      <c r="F42" s="93"/>
      <c r="G42" s="93"/>
      <c r="H42" s="117">
        <f t="shared" si="3"/>
        <v>0</v>
      </c>
      <c r="I42" s="186">
        <f t="shared" si="4"/>
        <v>0</v>
      </c>
    </row>
    <row r="43" spans="1:12" x14ac:dyDescent="0.25">
      <c r="A43" s="105">
        <v>33</v>
      </c>
      <c r="B43" s="35" t="s">
        <v>114</v>
      </c>
      <c r="C43" s="139">
        <v>2600</v>
      </c>
      <c r="D43" s="7" t="s">
        <v>21</v>
      </c>
      <c r="E43" s="93"/>
      <c r="F43" s="93"/>
      <c r="G43" s="93"/>
      <c r="H43" s="117">
        <f t="shared" si="3"/>
        <v>0</v>
      </c>
      <c r="I43" s="186">
        <f t="shared" si="4"/>
        <v>0</v>
      </c>
    </row>
    <row r="44" spans="1:12" x14ac:dyDescent="0.25">
      <c r="A44" s="105">
        <v>34</v>
      </c>
      <c r="B44" s="35" t="s">
        <v>61</v>
      </c>
      <c r="C44" s="139">
        <v>104</v>
      </c>
      <c r="D44" s="7" t="s">
        <v>15</v>
      </c>
      <c r="E44" s="93"/>
      <c r="F44" s="93"/>
      <c r="G44" s="93"/>
      <c r="H44" s="117">
        <f t="shared" si="3"/>
        <v>0</v>
      </c>
      <c r="I44" s="186">
        <f t="shared" si="4"/>
        <v>0</v>
      </c>
    </row>
    <row r="45" spans="1:12" ht="15.75" thickBot="1" x14ac:dyDescent="0.3">
      <c r="A45" s="107">
        <v>35</v>
      </c>
      <c r="B45" s="203" t="s">
        <v>115</v>
      </c>
      <c r="C45" s="161">
        <v>31200</v>
      </c>
      <c r="D45" s="162" t="s">
        <v>26</v>
      </c>
      <c r="E45" s="122"/>
      <c r="F45" s="122"/>
      <c r="G45" s="122"/>
      <c r="H45" s="187">
        <f t="shared" si="3"/>
        <v>0</v>
      </c>
      <c r="I45" s="188">
        <f t="shared" si="4"/>
        <v>0</v>
      </c>
    </row>
    <row r="46" spans="1:12" x14ac:dyDescent="0.25">
      <c r="C46" s="16"/>
      <c r="D46" s="16"/>
      <c r="F46" s="113">
        <f t="shared" ref="F46:G46" si="5">SUM(F11:F45)</f>
        <v>0</v>
      </c>
      <c r="G46" s="113">
        <f t="shared" si="5"/>
        <v>0</v>
      </c>
      <c r="H46"/>
      <c r="I46" s="113">
        <f>SUM(I11:I45)</f>
        <v>0</v>
      </c>
    </row>
    <row r="47" spans="1:12" customFormat="1" x14ac:dyDescent="0.25">
      <c r="A47" s="267" t="s">
        <v>386</v>
      </c>
      <c r="B47" s="268"/>
      <c r="C47" s="268"/>
      <c r="D47" s="268"/>
      <c r="E47" s="268"/>
      <c r="F47" s="268"/>
      <c r="G47" s="268"/>
      <c r="H47" s="268"/>
      <c r="I47" s="268"/>
      <c r="J47" s="15"/>
      <c r="K47" s="6"/>
      <c r="L47" s="6"/>
    </row>
    <row r="48" spans="1:12" customFormat="1" x14ac:dyDescent="0.25">
      <c r="A48" s="247" t="s">
        <v>383</v>
      </c>
      <c r="B48" s="248"/>
      <c r="C48" s="248"/>
      <c r="D48" s="248"/>
      <c r="E48" s="248"/>
      <c r="F48" s="248"/>
      <c r="G48" s="248"/>
      <c r="H48" s="248"/>
      <c r="I48" s="248"/>
      <c r="J48" s="114"/>
      <c r="K48" s="6"/>
      <c r="L48" s="6"/>
    </row>
    <row r="49" spans="1:12" customFormat="1" ht="35.25" customHeight="1" x14ac:dyDescent="0.25">
      <c r="A49" s="249" t="s">
        <v>384</v>
      </c>
      <c r="B49" s="250"/>
      <c r="C49" s="250"/>
      <c r="D49" s="250"/>
      <c r="E49" s="250"/>
      <c r="F49" s="250"/>
      <c r="G49" s="250"/>
      <c r="H49" s="250"/>
      <c r="I49" s="250"/>
      <c r="J49" s="115"/>
      <c r="K49" s="6"/>
      <c r="L49" s="6"/>
    </row>
    <row r="50" spans="1:12" customFormat="1" ht="83.25" customHeight="1" x14ac:dyDescent="0.25">
      <c r="A50" s="251" t="s">
        <v>385</v>
      </c>
      <c r="B50" s="252"/>
      <c r="C50" s="252"/>
      <c r="D50" s="252"/>
      <c r="E50" s="252"/>
      <c r="F50" s="252"/>
      <c r="G50" s="252"/>
      <c r="H50" s="252"/>
      <c r="I50" s="252"/>
      <c r="J50" s="116"/>
      <c r="K50" s="6"/>
      <c r="L50" s="6"/>
    </row>
    <row r="51" spans="1:12" x14ac:dyDescent="0.25">
      <c r="A51" s="3"/>
      <c r="B51" s="3"/>
      <c r="C51" s="31"/>
      <c r="D51" s="3"/>
    </row>
    <row r="52" spans="1:12" x14ac:dyDescent="0.25">
      <c r="A52" s="3"/>
      <c r="B52" s="3"/>
      <c r="C52" s="31"/>
      <c r="D52" s="3"/>
    </row>
    <row r="53" spans="1:12" x14ac:dyDescent="0.25">
      <c r="A53" s="3"/>
      <c r="B53" s="31"/>
      <c r="C53" s="31"/>
      <c r="D53" s="3"/>
    </row>
    <row r="54" spans="1:12" x14ac:dyDescent="0.25">
      <c r="A54" s="3"/>
      <c r="B54" s="3"/>
      <c r="C54" s="31"/>
      <c r="D54" s="3"/>
    </row>
    <row r="55" spans="1:12" x14ac:dyDescent="0.25">
      <c r="A55" s="3"/>
      <c r="B55" s="3"/>
      <c r="C55" s="31"/>
      <c r="D55" s="3"/>
    </row>
    <row r="56" spans="1:12" x14ac:dyDescent="0.25">
      <c r="A56" s="3"/>
      <c r="B56" s="3"/>
      <c r="C56" s="31"/>
      <c r="D56" s="3"/>
    </row>
    <row r="57" spans="1:12" x14ac:dyDescent="0.25">
      <c r="A57" s="3"/>
      <c r="B57" s="3"/>
      <c r="C57" s="31"/>
      <c r="D57" s="3"/>
    </row>
    <row r="58" spans="1:12" x14ac:dyDescent="0.25">
      <c r="A58" s="16"/>
      <c r="B58" s="16"/>
      <c r="C58" s="16"/>
      <c r="D58" s="16"/>
    </row>
    <row r="59" spans="1:12" x14ac:dyDescent="0.25">
      <c r="A59" s="16"/>
      <c r="B59" s="16"/>
      <c r="C59" s="16"/>
      <c r="D59" s="16"/>
    </row>
    <row r="60" spans="1:12" x14ac:dyDescent="0.25">
      <c r="A60" s="16"/>
      <c r="B60" s="16"/>
      <c r="C60" s="16"/>
      <c r="D60" s="16"/>
    </row>
    <row r="61" spans="1:12" x14ac:dyDescent="0.25">
      <c r="A61" s="16"/>
      <c r="B61" s="16"/>
      <c r="C61" s="16"/>
      <c r="D61" s="16"/>
    </row>
    <row r="62" spans="1:12" x14ac:dyDescent="0.25">
      <c r="A62" s="16"/>
      <c r="B62" s="16"/>
      <c r="C62" s="16"/>
      <c r="D62" s="16"/>
    </row>
    <row r="67" spans="2:4" x14ac:dyDescent="0.25">
      <c r="B67" s="282"/>
      <c r="C67" s="282"/>
      <c r="D67" s="282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16"/>
      <c r="C78" s="16"/>
      <c r="D78" s="16"/>
    </row>
    <row r="79" spans="2:4" x14ac:dyDescent="0.25">
      <c r="B79" s="16"/>
      <c r="C79" s="16"/>
      <c r="D79" s="16"/>
    </row>
  </sheetData>
  <mergeCells count="17">
    <mergeCell ref="A5:I5"/>
    <mergeCell ref="A6:I6"/>
    <mergeCell ref="A7:I7"/>
    <mergeCell ref="A8:I8"/>
    <mergeCell ref="B67:D67"/>
    <mergeCell ref="A9:A10"/>
    <mergeCell ref="B9:B10"/>
    <mergeCell ref="C9:C10"/>
    <mergeCell ref="D9:D10"/>
    <mergeCell ref="A48:I48"/>
    <mergeCell ref="A49:I49"/>
    <mergeCell ref="A50:I50"/>
    <mergeCell ref="E9:E10"/>
    <mergeCell ref="F9:G9"/>
    <mergeCell ref="H9:H10"/>
    <mergeCell ref="I9:I10"/>
    <mergeCell ref="A47:I47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0"/>
  <sheetViews>
    <sheetView topLeftCell="A7" zoomScaleNormal="100" zoomScaleSheetLayoutView="100" workbookViewId="0">
      <selection activeCell="B14" sqref="B14"/>
    </sheetView>
  </sheetViews>
  <sheetFormatPr baseColWidth="10" defaultRowHeight="15" x14ac:dyDescent="0.25"/>
  <cols>
    <col min="1" max="1" width="7.140625" customWidth="1"/>
    <col min="2" max="2" width="56.5703125" customWidth="1"/>
    <col min="4" max="4" width="12.42578125" customWidth="1"/>
    <col min="5" max="5" width="13.2851562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237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68" t="s">
        <v>37</v>
      </c>
      <c r="C11" s="155">
        <v>208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7" t="s">
        <v>38</v>
      </c>
      <c r="C12" s="96">
        <v>52</v>
      </c>
      <c r="D12" s="7" t="s">
        <v>9</v>
      </c>
      <c r="E12" s="93"/>
      <c r="F12" s="93"/>
      <c r="G12" s="93"/>
      <c r="H12" s="117">
        <f t="shared" ref="H12:H45" si="0">SUM(E12:G12)</f>
        <v>0</v>
      </c>
      <c r="I12" s="186">
        <f t="shared" ref="I12:I45" si="1">+H12*C12</f>
        <v>0</v>
      </c>
    </row>
    <row r="13" spans="1:9" x14ac:dyDescent="0.25">
      <c r="A13" s="157">
        <v>3</v>
      </c>
      <c r="B13" s="7" t="s">
        <v>39</v>
      </c>
      <c r="C13" s="96">
        <v>104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7" t="s">
        <v>40</v>
      </c>
      <c r="C14" s="132">
        <v>104</v>
      </c>
      <c r="D14" s="8" t="s">
        <v>117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7" t="s">
        <v>41</v>
      </c>
      <c r="C15" s="96">
        <v>52</v>
      </c>
      <c r="D15" s="7" t="s">
        <v>11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7" t="s">
        <v>42</v>
      </c>
      <c r="C16" s="96">
        <v>104</v>
      </c>
      <c r="D16" s="7" t="s">
        <v>117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7" t="s">
        <v>13</v>
      </c>
      <c r="C17" s="96">
        <v>104</v>
      </c>
      <c r="D17" s="7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7" t="s">
        <v>12</v>
      </c>
      <c r="C18" s="96">
        <v>104</v>
      </c>
      <c r="D18" s="7" t="s">
        <v>117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7" t="s">
        <v>111</v>
      </c>
      <c r="C19" s="96">
        <v>104</v>
      </c>
      <c r="D19" s="7" t="s">
        <v>117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7" t="s">
        <v>43</v>
      </c>
      <c r="C20" s="96">
        <v>2600</v>
      </c>
      <c r="D20" s="7" t="s">
        <v>21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7" t="s">
        <v>44</v>
      </c>
      <c r="C21" s="96">
        <v>104</v>
      </c>
      <c r="D21" s="7" t="s">
        <v>15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s="80" customFormat="1" x14ac:dyDescent="0.25">
      <c r="A22" s="157">
        <v>12</v>
      </c>
      <c r="B22" s="7" t="s">
        <v>45</v>
      </c>
      <c r="C22" s="96">
        <v>156</v>
      </c>
      <c r="D22" s="7" t="s">
        <v>15</v>
      </c>
      <c r="E22" s="93"/>
      <c r="F22" s="131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7" t="s">
        <v>46</v>
      </c>
      <c r="C23" s="96">
        <v>52</v>
      </c>
      <c r="D23" s="7" t="s">
        <v>9</v>
      </c>
      <c r="E23" s="93"/>
      <c r="F23" s="117">
        <f>+E23*$F$10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7" t="s">
        <v>47</v>
      </c>
      <c r="C24" s="96">
        <v>52</v>
      </c>
      <c r="D24" s="7" t="s">
        <v>18</v>
      </c>
      <c r="E24" s="93"/>
      <c r="F24" s="117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7" t="s">
        <v>48</v>
      </c>
      <c r="C25" s="96">
        <v>260</v>
      </c>
      <c r="D25" s="7" t="s">
        <v>21</v>
      </c>
      <c r="E25" s="93"/>
      <c r="F25" s="117">
        <f>+E25*$F$10</f>
        <v>0</v>
      </c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7" t="s">
        <v>49</v>
      </c>
      <c r="C26" s="96">
        <v>52</v>
      </c>
      <c r="D26" s="7" t="s">
        <v>18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7" t="s">
        <v>17</v>
      </c>
      <c r="C27" s="96">
        <v>52</v>
      </c>
      <c r="D27" s="7" t="s">
        <v>9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7" t="s">
        <v>50</v>
      </c>
      <c r="C28" s="96">
        <v>52</v>
      </c>
      <c r="D28" s="7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7" t="s">
        <v>20</v>
      </c>
      <c r="C29" s="96">
        <v>1560</v>
      </c>
      <c r="D29" s="7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7" t="s">
        <v>112</v>
      </c>
      <c r="C30" s="96">
        <v>780</v>
      </c>
      <c r="D30" s="7" t="s">
        <v>22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7" t="s">
        <v>97</v>
      </c>
      <c r="C31" s="96">
        <v>52</v>
      </c>
      <c r="D31" s="7" t="s">
        <v>14</v>
      </c>
      <c r="E31" s="93"/>
      <c r="F31" s="117">
        <f>+E31*$F$10</f>
        <v>0</v>
      </c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7" t="s">
        <v>23</v>
      </c>
      <c r="C32" s="96">
        <v>52</v>
      </c>
      <c r="D32" s="7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7" t="s">
        <v>24</v>
      </c>
      <c r="C33" s="96">
        <v>5200</v>
      </c>
      <c r="D33" s="7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7" t="s">
        <v>239</v>
      </c>
      <c r="C34" s="96">
        <v>780</v>
      </c>
      <c r="D34" s="7" t="s">
        <v>240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7" t="s">
        <v>53</v>
      </c>
      <c r="C35" s="96">
        <v>62400</v>
      </c>
      <c r="D35" s="7" t="s">
        <v>26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7" t="s">
        <v>27</v>
      </c>
      <c r="C36" s="96">
        <v>5200</v>
      </c>
      <c r="D36" s="7" t="s">
        <v>26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7" t="s">
        <v>54</v>
      </c>
      <c r="C37" s="96">
        <v>520</v>
      </c>
      <c r="D37" s="7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7" t="s">
        <v>55</v>
      </c>
      <c r="C38" s="96">
        <v>156</v>
      </c>
      <c r="D38" s="7" t="s">
        <v>30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57">
        <v>29</v>
      </c>
      <c r="B39" s="7" t="s">
        <v>56</v>
      </c>
      <c r="C39" s="96">
        <v>156</v>
      </c>
      <c r="D39" s="7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57">
        <v>30</v>
      </c>
      <c r="B40" s="7" t="s">
        <v>57</v>
      </c>
      <c r="C40" s="96">
        <v>260</v>
      </c>
      <c r="D40" s="7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57">
        <v>31</v>
      </c>
      <c r="B41" s="7" t="s">
        <v>58</v>
      </c>
      <c r="C41" s="96">
        <v>260</v>
      </c>
      <c r="D41" s="7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s="81" customFormat="1" x14ac:dyDescent="0.25">
      <c r="A42" s="157">
        <v>32</v>
      </c>
      <c r="B42" s="7" t="s">
        <v>59</v>
      </c>
      <c r="C42" s="96">
        <v>520</v>
      </c>
      <c r="D42" s="7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12" x14ac:dyDescent="0.25">
      <c r="A43" s="157">
        <v>33</v>
      </c>
      <c r="B43" s="7" t="s">
        <v>60</v>
      </c>
      <c r="C43" s="96">
        <v>5200</v>
      </c>
      <c r="D43" s="7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12" x14ac:dyDescent="0.25">
      <c r="A44" s="157">
        <v>34</v>
      </c>
      <c r="B44" s="7" t="s">
        <v>120</v>
      </c>
      <c r="C44" s="96">
        <v>2600</v>
      </c>
      <c r="D44" s="7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12" ht="15.75" thickBot="1" x14ac:dyDescent="0.3">
      <c r="A45" s="159">
        <v>35</v>
      </c>
      <c r="B45" s="162" t="s">
        <v>61</v>
      </c>
      <c r="C45" s="109">
        <v>52</v>
      </c>
      <c r="D45" s="162" t="s">
        <v>15</v>
      </c>
      <c r="E45" s="122"/>
      <c r="F45" s="122"/>
      <c r="G45" s="122"/>
      <c r="H45" s="187">
        <f t="shared" si="0"/>
        <v>0</v>
      </c>
      <c r="I45" s="188">
        <f t="shared" si="1"/>
        <v>0</v>
      </c>
    </row>
    <row r="46" spans="1:12" x14ac:dyDescent="0.25">
      <c r="A46" s="6"/>
      <c r="B46" s="78"/>
      <c r="C46" s="6"/>
      <c r="D46" s="6"/>
      <c r="E46" s="13"/>
      <c r="F46" s="113">
        <f t="shared" ref="F46:G46" si="3">SUM(F11:F45)</f>
        <v>0</v>
      </c>
      <c r="G46" s="113">
        <f t="shared" si="3"/>
        <v>0</v>
      </c>
      <c r="I46" s="113">
        <f>SUM(I11:I45)</f>
        <v>0</v>
      </c>
    </row>
    <row r="47" spans="1:12" x14ac:dyDescent="0.25">
      <c r="A47" s="267" t="s">
        <v>386</v>
      </c>
      <c r="B47" s="268"/>
      <c r="C47" s="268"/>
      <c r="D47" s="268"/>
      <c r="E47" s="268"/>
      <c r="F47" s="268"/>
      <c r="G47" s="268"/>
      <c r="H47" s="268"/>
      <c r="I47" s="268"/>
      <c r="J47" s="15"/>
      <c r="K47" s="6"/>
      <c r="L47" s="6"/>
    </row>
    <row r="48" spans="1:12" x14ac:dyDescent="0.25">
      <c r="A48" s="247" t="s">
        <v>383</v>
      </c>
      <c r="B48" s="248"/>
      <c r="C48" s="248"/>
      <c r="D48" s="248"/>
      <c r="E48" s="248"/>
      <c r="F48" s="248"/>
      <c r="G48" s="248"/>
      <c r="H48" s="248"/>
      <c r="I48" s="248"/>
      <c r="J48" s="114"/>
      <c r="K48" s="6"/>
      <c r="L48" s="6"/>
    </row>
    <row r="49" spans="1:12" ht="35.25" customHeight="1" x14ac:dyDescent="0.25">
      <c r="A49" s="249" t="s">
        <v>384</v>
      </c>
      <c r="B49" s="250"/>
      <c r="C49" s="250"/>
      <c r="D49" s="250"/>
      <c r="E49" s="250"/>
      <c r="F49" s="250"/>
      <c r="G49" s="250"/>
      <c r="H49" s="250"/>
      <c r="I49" s="250"/>
      <c r="J49" s="115"/>
      <c r="K49" s="6"/>
      <c r="L49" s="6"/>
    </row>
    <row r="50" spans="1:12" ht="83.25" customHeight="1" x14ac:dyDescent="0.25">
      <c r="A50" s="251" t="s">
        <v>385</v>
      </c>
      <c r="B50" s="252"/>
      <c r="C50" s="252"/>
      <c r="D50" s="252"/>
      <c r="E50" s="252"/>
      <c r="F50" s="252"/>
      <c r="G50" s="252"/>
      <c r="H50" s="252"/>
      <c r="I50" s="252"/>
      <c r="J50" s="116"/>
      <c r="K50" s="6"/>
      <c r="L50" s="6"/>
    </row>
  </sheetData>
  <mergeCells count="16">
    <mergeCell ref="A48:I48"/>
    <mergeCell ref="A49:I49"/>
    <mergeCell ref="A50:I50"/>
    <mergeCell ref="A5:I5"/>
    <mergeCell ref="A6:I6"/>
    <mergeCell ref="A7:I7"/>
    <mergeCell ref="A8:I8"/>
    <mergeCell ref="E9:E10"/>
    <mergeCell ref="F9:G9"/>
    <mergeCell ref="H9:H10"/>
    <mergeCell ref="I9:I10"/>
    <mergeCell ref="A47:I47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06"/>
  <sheetViews>
    <sheetView topLeftCell="A36" zoomScale="85" zoomScaleNormal="85" zoomScaleSheetLayoutView="100" workbookViewId="0">
      <selection activeCell="B14" sqref="B14"/>
    </sheetView>
  </sheetViews>
  <sheetFormatPr baseColWidth="10" defaultRowHeight="15" x14ac:dyDescent="0.25"/>
  <cols>
    <col min="1" max="1" width="7.5703125" customWidth="1"/>
    <col min="2" max="2" width="56.7109375" customWidth="1"/>
    <col min="3" max="3" width="10.140625" style="37" customWidth="1"/>
    <col min="4" max="4" width="12" customWidth="1"/>
    <col min="5" max="5" width="1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66" t="s">
        <v>94</v>
      </c>
      <c r="B8" s="266"/>
      <c r="C8" s="266"/>
      <c r="D8" s="266"/>
      <c r="E8" s="266"/>
      <c r="F8" s="266"/>
      <c r="G8" s="266"/>
      <c r="H8" s="266"/>
      <c r="I8" s="266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62"/>
      <c r="B10" s="260"/>
      <c r="C10" s="260"/>
      <c r="D10" s="254"/>
      <c r="E10" s="254"/>
      <c r="F10" s="99">
        <v>0.16</v>
      </c>
      <c r="G10" s="99">
        <v>0.18</v>
      </c>
      <c r="H10" s="254"/>
      <c r="I10" s="256"/>
    </row>
    <row r="11" spans="1:9" x14ac:dyDescent="0.25">
      <c r="A11" s="153">
        <v>1</v>
      </c>
      <c r="B11" s="154" t="s">
        <v>286</v>
      </c>
      <c r="C11" s="155">
        <v>1352</v>
      </c>
      <c r="D11" s="156" t="s">
        <v>9</v>
      </c>
      <c r="E11" s="102"/>
      <c r="F11" s="103"/>
      <c r="G11" s="103"/>
      <c r="H11" s="103">
        <f>SUM(E11:G11)</f>
        <v>0</v>
      </c>
      <c r="I11" s="104">
        <f t="shared" ref="I11:I49" si="0">+C11*H11</f>
        <v>0</v>
      </c>
    </row>
    <row r="12" spans="1:9" x14ac:dyDescent="0.25">
      <c r="A12" s="118">
        <v>2</v>
      </c>
      <c r="B12" s="33" t="s">
        <v>95</v>
      </c>
      <c r="C12" s="96">
        <v>208</v>
      </c>
      <c r="D12" s="34" t="s">
        <v>9</v>
      </c>
      <c r="E12" s="97"/>
      <c r="F12" s="98"/>
      <c r="G12" s="98">
        <f>+E12*18%</f>
        <v>0</v>
      </c>
      <c r="H12" s="98">
        <f t="shared" ref="H12:H40" si="1">SUM(E12:G12)</f>
        <v>0</v>
      </c>
      <c r="I12" s="106">
        <f t="shared" si="0"/>
        <v>0</v>
      </c>
    </row>
    <row r="13" spans="1:9" x14ac:dyDescent="0.25">
      <c r="A13" s="118">
        <v>3</v>
      </c>
      <c r="B13" s="33" t="s">
        <v>281</v>
      </c>
      <c r="C13" s="96">
        <v>572</v>
      </c>
      <c r="D13" s="34" t="s">
        <v>10</v>
      </c>
      <c r="E13" s="97"/>
      <c r="F13" s="98">
        <f>+E13*16%</f>
        <v>0</v>
      </c>
      <c r="G13" s="98"/>
      <c r="H13" s="98">
        <f t="shared" si="1"/>
        <v>0</v>
      </c>
      <c r="I13" s="106">
        <f t="shared" si="0"/>
        <v>0</v>
      </c>
    </row>
    <row r="14" spans="1:9" x14ac:dyDescent="0.25">
      <c r="A14" s="118">
        <v>4</v>
      </c>
      <c r="B14" s="33" t="s">
        <v>81</v>
      </c>
      <c r="C14" s="132">
        <v>104</v>
      </c>
      <c r="D14" s="7" t="s">
        <v>11</v>
      </c>
      <c r="E14" s="97"/>
      <c r="F14" s="98"/>
      <c r="G14" s="98">
        <f>+E14*18%</f>
        <v>0</v>
      </c>
      <c r="H14" s="98">
        <f t="shared" si="1"/>
        <v>0</v>
      </c>
      <c r="I14" s="106">
        <f t="shared" si="0"/>
        <v>0</v>
      </c>
    </row>
    <row r="15" spans="1:9" x14ac:dyDescent="0.25">
      <c r="A15" s="118">
        <v>5</v>
      </c>
      <c r="B15" s="33" t="s">
        <v>219</v>
      </c>
      <c r="C15" s="132">
        <v>260</v>
      </c>
      <c r="D15" s="34" t="s">
        <v>11</v>
      </c>
      <c r="E15" s="97"/>
      <c r="F15" s="98"/>
      <c r="G15" s="98">
        <f t="shared" ref="G15:G20" si="2">+E15*18%</f>
        <v>0</v>
      </c>
      <c r="H15" s="98">
        <f t="shared" si="1"/>
        <v>0</v>
      </c>
      <c r="I15" s="106">
        <f t="shared" si="0"/>
        <v>0</v>
      </c>
    </row>
    <row r="16" spans="1:9" x14ac:dyDescent="0.25">
      <c r="A16" s="118">
        <v>6</v>
      </c>
      <c r="B16" s="33" t="s">
        <v>42</v>
      </c>
      <c r="C16" s="132">
        <v>104</v>
      </c>
      <c r="D16" s="34" t="s">
        <v>11</v>
      </c>
      <c r="E16" s="97"/>
      <c r="F16" s="98"/>
      <c r="G16" s="98">
        <f t="shared" si="2"/>
        <v>0</v>
      </c>
      <c r="H16" s="98">
        <f t="shared" si="1"/>
        <v>0</v>
      </c>
      <c r="I16" s="106">
        <f t="shared" si="0"/>
        <v>0</v>
      </c>
    </row>
    <row r="17" spans="1:9" x14ac:dyDescent="0.25">
      <c r="A17" s="118">
        <v>7</v>
      </c>
      <c r="B17" s="33" t="s">
        <v>287</v>
      </c>
      <c r="C17" s="96">
        <v>1040</v>
      </c>
      <c r="D17" s="7" t="s">
        <v>14</v>
      </c>
      <c r="E17" s="97"/>
      <c r="F17" s="98"/>
      <c r="G17" s="98">
        <f t="shared" si="2"/>
        <v>0</v>
      </c>
      <c r="H17" s="98">
        <f t="shared" si="1"/>
        <v>0</v>
      </c>
      <c r="I17" s="106">
        <f t="shared" si="0"/>
        <v>0</v>
      </c>
    </row>
    <row r="18" spans="1:9" x14ac:dyDescent="0.25">
      <c r="A18" s="118">
        <v>8</v>
      </c>
      <c r="B18" s="33" t="s">
        <v>84</v>
      </c>
      <c r="C18" s="96">
        <v>52</v>
      </c>
      <c r="D18" s="7" t="s">
        <v>11</v>
      </c>
      <c r="E18" s="97"/>
      <c r="F18" s="98"/>
      <c r="G18" s="98">
        <f t="shared" si="2"/>
        <v>0</v>
      </c>
      <c r="H18" s="98">
        <f t="shared" si="1"/>
        <v>0</v>
      </c>
      <c r="I18" s="106">
        <f t="shared" si="0"/>
        <v>0</v>
      </c>
    </row>
    <row r="19" spans="1:9" x14ac:dyDescent="0.25">
      <c r="A19" s="118">
        <v>9</v>
      </c>
      <c r="B19" s="33" t="s">
        <v>43</v>
      </c>
      <c r="C19" s="96">
        <v>104</v>
      </c>
      <c r="D19" s="7" t="s">
        <v>9</v>
      </c>
      <c r="E19" s="97"/>
      <c r="F19" s="98"/>
      <c r="G19" s="98">
        <f t="shared" si="2"/>
        <v>0</v>
      </c>
      <c r="H19" s="98">
        <f t="shared" si="1"/>
        <v>0</v>
      </c>
      <c r="I19" s="106">
        <f t="shared" si="0"/>
        <v>0</v>
      </c>
    </row>
    <row r="20" spans="1:9" x14ac:dyDescent="0.25">
      <c r="A20" s="118">
        <v>10</v>
      </c>
      <c r="B20" s="33" t="s">
        <v>12</v>
      </c>
      <c r="C20" s="96">
        <v>104</v>
      </c>
      <c r="D20" s="34" t="s">
        <v>11</v>
      </c>
      <c r="E20" s="97"/>
      <c r="F20" s="98"/>
      <c r="G20" s="98">
        <f t="shared" si="2"/>
        <v>0</v>
      </c>
      <c r="H20" s="98">
        <f t="shared" si="1"/>
        <v>0</v>
      </c>
      <c r="I20" s="106">
        <f t="shared" si="0"/>
        <v>0</v>
      </c>
    </row>
    <row r="21" spans="1:9" x14ac:dyDescent="0.25">
      <c r="A21" s="118">
        <v>11</v>
      </c>
      <c r="B21" s="33" t="s">
        <v>44</v>
      </c>
      <c r="C21" s="96">
        <v>364</v>
      </c>
      <c r="D21" s="34" t="s">
        <v>15</v>
      </c>
      <c r="E21" s="97"/>
      <c r="F21" s="98"/>
      <c r="G21" s="98"/>
      <c r="H21" s="98">
        <f t="shared" si="1"/>
        <v>0</v>
      </c>
      <c r="I21" s="106">
        <f t="shared" si="0"/>
        <v>0</v>
      </c>
    </row>
    <row r="22" spans="1:9" x14ac:dyDescent="0.25">
      <c r="A22" s="118">
        <v>12</v>
      </c>
      <c r="B22" s="33" t="s">
        <v>45</v>
      </c>
      <c r="C22" s="96">
        <v>520</v>
      </c>
      <c r="D22" s="34" t="s">
        <v>15</v>
      </c>
      <c r="E22" s="97"/>
      <c r="F22" s="98"/>
      <c r="G22" s="98"/>
      <c r="H22" s="98">
        <f t="shared" si="1"/>
        <v>0</v>
      </c>
      <c r="I22" s="106">
        <f t="shared" si="0"/>
        <v>0</v>
      </c>
    </row>
    <row r="23" spans="1:9" x14ac:dyDescent="0.25">
      <c r="A23" s="118">
        <v>13</v>
      </c>
      <c r="B23" s="33" t="s">
        <v>96</v>
      </c>
      <c r="C23" s="96">
        <v>156</v>
      </c>
      <c r="D23" s="34" t="s">
        <v>9</v>
      </c>
      <c r="E23" s="97"/>
      <c r="F23" s="98">
        <f>+E23*16%</f>
        <v>0</v>
      </c>
      <c r="G23" s="98"/>
      <c r="H23" s="98">
        <f t="shared" si="1"/>
        <v>0</v>
      </c>
      <c r="I23" s="106">
        <f t="shared" si="0"/>
        <v>0</v>
      </c>
    </row>
    <row r="24" spans="1:9" x14ac:dyDescent="0.25">
      <c r="A24" s="118">
        <v>14</v>
      </c>
      <c r="B24" s="2" t="s">
        <v>47</v>
      </c>
      <c r="C24" s="96">
        <v>104</v>
      </c>
      <c r="D24" s="34" t="s">
        <v>18</v>
      </c>
      <c r="E24" s="97"/>
      <c r="F24" s="98"/>
      <c r="G24" s="98"/>
      <c r="H24" s="98">
        <f t="shared" si="1"/>
        <v>0</v>
      </c>
      <c r="I24" s="106">
        <f t="shared" si="0"/>
        <v>0</v>
      </c>
    </row>
    <row r="25" spans="1:9" x14ac:dyDescent="0.25">
      <c r="A25" s="118">
        <v>15</v>
      </c>
      <c r="B25" s="33" t="s">
        <v>48</v>
      </c>
      <c r="C25" s="96">
        <v>156</v>
      </c>
      <c r="D25" s="34" t="s">
        <v>15</v>
      </c>
      <c r="E25" s="97"/>
      <c r="F25" s="98">
        <f>+E25*16%</f>
        <v>0</v>
      </c>
      <c r="G25" s="98"/>
      <c r="H25" s="98">
        <f t="shared" si="1"/>
        <v>0</v>
      </c>
      <c r="I25" s="106">
        <f t="shared" si="0"/>
        <v>0</v>
      </c>
    </row>
    <row r="26" spans="1:9" x14ac:dyDescent="0.25">
      <c r="A26" s="118">
        <v>16</v>
      </c>
      <c r="B26" s="33" t="s">
        <v>86</v>
      </c>
      <c r="C26" s="96">
        <v>104</v>
      </c>
      <c r="D26" s="34" t="s">
        <v>18</v>
      </c>
      <c r="E26" s="97"/>
      <c r="F26" s="98"/>
      <c r="G26" s="98"/>
      <c r="H26" s="98">
        <f t="shared" si="1"/>
        <v>0</v>
      </c>
      <c r="I26" s="106">
        <f t="shared" si="0"/>
        <v>0</v>
      </c>
    </row>
    <row r="27" spans="1:9" x14ac:dyDescent="0.25">
      <c r="A27" s="118">
        <v>17</v>
      </c>
      <c r="B27" s="33" t="s">
        <v>17</v>
      </c>
      <c r="C27" s="96">
        <v>104</v>
      </c>
      <c r="D27" s="7" t="s">
        <v>9</v>
      </c>
      <c r="E27" s="97"/>
      <c r="F27" s="98"/>
      <c r="G27" s="98"/>
      <c r="H27" s="98">
        <f t="shared" si="1"/>
        <v>0</v>
      </c>
      <c r="I27" s="106">
        <f t="shared" si="0"/>
        <v>0</v>
      </c>
    </row>
    <row r="28" spans="1:9" x14ac:dyDescent="0.25">
      <c r="A28" s="118">
        <v>18</v>
      </c>
      <c r="B28" s="7" t="s">
        <v>50</v>
      </c>
      <c r="C28" s="96">
        <v>260</v>
      </c>
      <c r="D28" s="34" t="s">
        <v>11</v>
      </c>
      <c r="E28" s="97"/>
      <c r="F28" s="98"/>
      <c r="G28" s="98"/>
      <c r="H28" s="98">
        <f t="shared" si="1"/>
        <v>0</v>
      </c>
      <c r="I28" s="106">
        <f t="shared" si="0"/>
        <v>0</v>
      </c>
    </row>
    <row r="29" spans="1:9" x14ac:dyDescent="0.25">
      <c r="A29" s="118">
        <v>19</v>
      </c>
      <c r="B29" s="33" t="s">
        <v>19</v>
      </c>
      <c r="C29" s="96">
        <v>312</v>
      </c>
      <c r="D29" s="34" t="s">
        <v>11</v>
      </c>
      <c r="E29" s="97"/>
      <c r="F29" s="98"/>
      <c r="G29" s="98"/>
      <c r="H29" s="98">
        <f t="shared" si="1"/>
        <v>0</v>
      </c>
      <c r="I29" s="106">
        <f t="shared" si="0"/>
        <v>0</v>
      </c>
    </row>
    <row r="30" spans="1:9" x14ac:dyDescent="0.25">
      <c r="A30" s="118">
        <v>20</v>
      </c>
      <c r="B30" s="33" t="s">
        <v>129</v>
      </c>
      <c r="C30" s="96">
        <v>4160</v>
      </c>
      <c r="D30" s="34" t="s">
        <v>21</v>
      </c>
      <c r="E30" s="97"/>
      <c r="F30" s="98"/>
      <c r="G30" s="98"/>
      <c r="H30" s="98">
        <f t="shared" si="1"/>
        <v>0</v>
      </c>
      <c r="I30" s="106">
        <f t="shared" si="0"/>
        <v>0</v>
      </c>
    </row>
    <row r="31" spans="1:9" x14ac:dyDescent="0.25">
      <c r="A31" s="118">
        <v>21</v>
      </c>
      <c r="B31" s="33" t="s">
        <v>221</v>
      </c>
      <c r="C31" s="96">
        <v>2600</v>
      </c>
      <c r="D31" s="34" t="s">
        <v>22</v>
      </c>
      <c r="E31" s="97"/>
      <c r="F31" s="98"/>
      <c r="G31" s="98"/>
      <c r="H31" s="98">
        <f t="shared" si="1"/>
        <v>0</v>
      </c>
      <c r="I31" s="106">
        <f t="shared" si="0"/>
        <v>0</v>
      </c>
    </row>
    <row r="32" spans="1:9" x14ac:dyDescent="0.25">
      <c r="A32" s="118">
        <v>22</v>
      </c>
      <c r="B32" s="33" t="s">
        <v>97</v>
      </c>
      <c r="C32" s="96">
        <v>104</v>
      </c>
      <c r="D32" s="34" t="s">
        <v>14</v>
      </c>
      <c r="E32" s="97"/>
      <c r="F32" s="98">
        <f>+E32*16%</f>
        <v>0</v>
      </c>
      <c r="G32" s="98"/>
      <c r="H32" s="98">
        <f t="shared" si="1"/>
        <v>0</v>
      </c>
      <c r="I32" s="106">
        <f t="shared" si="0"/>
        <v>0</v>
      </c>
    </row>
    <row r="33" spans="1:9" x14ac:dyDescent="0.25">
      <c r="A33" s="118">
        <v>23</v>
      </c>
      <c r="B33" s="33" t="s">
        <v>23</v>
      </c>
      <c r="C33" s="96">
        <v>260</v>
      </c>
      <c r="D33" s="34" t="s">
        <v>21</v>
      </c>
      <c r="E33" s="97"/>
      <c r="F33" s="98"/>
      <c r="G33" s="98"/>
      <c r="H33" s="98">
        <f t="shared" si="1"/>
        <v>0</v>
      </c>
      <c r="I33" s="106">
        <f t="shared" si="0"/>
        <v>0</v>
      </c>
    </row>
    <row r="34" spans="1:9" x14ac:dyDescent="0.25">
      <c r="A34" s="118">
        <v>24</v>
      </c>
      <c r="B34" s="33" t="s">
        <v>98</v>
      </c>
      <c r="C34" s="96">
        <v>13000</v>
      </c>
      <c r="D34" s="34" t="s">
        <v>21</v>
      </c>
      <c r="E34" s="97"/>
      <c r="F34" s="98"/>
      <c r="G34" s="98"/>
      <c r="H34" s="98">
        <f t="shared" si="1"/>
        <v>0</v>
      </c>
      <c r="I34" s="106">
        <f t="shared" si="0"/>
        <v>0</v>
      </c>
    </row>
    <row r="35" spans="1:9" x14ac:dyDescent="0.25">
      <c r="A35" s="118">
        <v>25</v>
      </c>
      <c r="B35" s="33" t="s">
        <v>69</v>
      </c>
      <c r="C35" s="96">
        <v>4472</v>
      </c>
      <c r="D35" s="34" t="s">
        <v>25</v>
      </c>
      <c r="E35" s="97"/>
      <c r="F35" s="98"/>
      <c r="G35" s="98"/>
      <c r="H35" s="98">
        <f t="shared" si="1"/>
        <v>0</v>
      </c>
      <c r="I35" s="106">
        <f t="shared" si="0"/>
        <v>0</v>
      </c>
    </row>
    <row r="36" spans="1:9" x14ac:dyDescent="0.25">
      <c r="A36" s="118">
        <v>26</v>
      </c>
      <c r="B36" s="7" t="s">
        <v>53</v>
      </c>
      <c r="C36" s="96">
        <v>208000</v>
      </c>
      <c r="D36" s="34" t="s">
        <v>26</v>
      </c>
      <c r="E36" s="97"/>
      <c r="F36" s="98"/>
      <c r="G36" s="98"/>
      <c r="H36" s="98">
        <f t="shared" si="1"/>
        <v>0</v>
      </c>
      <c r="I36" s="106">
        <f t="shared" si="0"/>
        <v>0</v>
      </c>
    </row>
    <row r="37" spans="1:9" x14ac:dyDescent="0.25">
      <c r="A37" s="118">
        <v>27</v>
      </c>
      <c r="B37" s="33" t="s">
        <v>99</v>
      </c>
      <c r="C37" s="96">
        <v>10400</v>
      </c>
      <c r="D37" s="34" t="s">
        <v>26</v>
      </c>
      <c r="E37" s="97"/>
      <c r="F37" s="98"/>
      <c r="G37" s="98"/>
      <c r="H37" s="98">
        <f t="shared" si="1"/>
        <v>0</v>
      </c>
      <c r="I37" s="106">
        <f t="shared" si="0"/>
        <v>0</v>
      </c>
    </row>
    <row r="38" spans="1:9" x14ac:dyDescent="0.25">
      <c r="A38" s="118">
        <v>28</v>
      </c>
      <c r="B38" s="33" t="s">
        <v>100</v>
      </c>
      <c r="C38" s="96">
        <v>5200</v>
      </c>
      <c r="D38" s="34" t="s">
        <v>21</v>
      </c>
      <c r="E38" s="97"/>
      <c r="F38" s="98"/>
      <c r="G38" s="98"/>
      <c r="H38" s="98">
        <f t="shared" si="1"/>
        <v>0</v>
      </c>
      <c r="I38" s="106">
        <f t="shared" si="0"/>
        <v>0</v>
      </c>
    </row>
    <row r="39" spans="1:9" x14ac:dyDescent="0.25">
      <c r="A39" s="118">
        <v>29</v>
      </c>
      <c r="B39" s="33" t="s">
        <v>27</v>
      </c>
      <c r="C39" s="96">
        <v>14300</v>
      </c>
      <c r="D39" s="34" t="s">
        <v>26</v>
      </c>
      <c r="E39" s="97"/>
      <c r="F39" s="98"/>
      <c r="G39" s="98"/>
      <c r="H39" s="98">
        <f t="shared" si="1"/>
        <v>0</v>
      </c>
      <c r="I39" s="106">
        <f t="shared" si="0"/>
        <v>0</v>
      </c>
    </row>
    <row r="40" spans="1:9" x14ac:dyDescent="0.25">
      <c r="A40" s="118">
        <v>30</v>
      </c>
      <c r="B40" s="33" t="s">
        <v>101</v>
      </c>
      <c r="C40" s="96">
        <v>2080</v>
      </c>
      <c r="D40" s="34" t="s">
        <v>21</v>
      </c>
      <c r="E40" s="97"/>
      <c r="F40" s="98"/>
      <c r="G40" s="98"/>
      <c r="H40" s="98">
        <f t="shared" si="1"/>
        <v>0</v>
      </c>
      <c r="I40" s="106">
        <f t="shared" si="0"/>
        <v>0</v>
      </c>
    </row>
    <row r="41" spans="1:9" x14ac:dyDescent="0.25">
      <c r="A41" s="118">
        <v>31</v>
      </c>
      <c r="B41" s="33" t="s">
        <v>102</v>
      </c>
      <c r="C41" s="96">
        <v>1040</v>
      </c>
      <c r="D41" s="34" t="s">
        <v>30</v>
      </c>
      <c r="E41" s="2"/>
      <c r="F41" s="117"/>
      <c r="G41" s="117"/>
      <c r="H41" s="98">
        <f t="shared" ref="H41:H49" si="3">SUM(E41:G41)</f>
        <v>0</v>
      </c>
      <c r="I41" s="106">
        <f t="shared" si="0"/>
        <v>0</v>
      </c>
    </row>
    <row r="42" spans="1:9" x14ac:dyDescent="0.25">
      <c r="A42" s="118">
        <v>32</v>
      </c>
      <c r="B42" s="33" t="s">
        <v>103</v>
      </c>
      <c r="C42" s="96">
        <v>1040</v>
      </c>
      <c r="D42" s="34" t="s">
        <v>30</v>
      </c>
      <c r="E42" s="93"/>
      <c r="F42" s="93"/>
      <c r="G42" s="93"/>
      <c r="H42" s="98">
        <f t="shared" si="3"/>
        <v>0</v>
      </c>
      <c r="I42" s="106">
        <f t="shared" si="0"/>
        <v>0</v>
      </c>
    </row>
    <row r="43" spans="1:9" x14ac:dyDescent="0.25">
      <c r="A43" s="118">
        <v>33</v>
      </c>
      <c r="B43" s="33" t="s">
        <v>104</v>
      </c>
      <c r="C43" s="96">
        <v>1040</v>
      </c>
      <c r="D43" s="34" t="s">
        <v>21</v>
      </c>
      <c r="E43" s="93"/>
      <c r="F43" s="93"/>
      <c r="G43" s="93"/>
      <c r="H43" s="98">
        <f t="shared" si="3"/>
        <v>0</v>
      </c>
      <c r="I43" s="106">
        <f t="shared" si="0"/>
        <v>0</v>
      </c>
    </row>
    <row r="44" spans="1:9" x14ac:dyDescent="0.25">
      <c r="A44" s="118">
        <v>34</v>
      </c>
      <c r="B44" s="33" t="s">
        <v>288</v>
      </c>
      <c r="C44" s="96">
        <v>1040</v>
      </c>
      <c r="D44" s="34" t="s">
        <v>21</v>
      </c>
      <c r="E44" s="93"/>
      <c r="F44" s="93"/>
      <c r="G44" s="93"/>
      <c r="H44" s="98">
        <f t="shared" si="3"/>
        <v>0</v>
      </c>
      <c r="I44" s="106">
        <f t="shared" si="0"/>
        <v>0</v>
      </c>
    </row>
    <row r="45" spans="1:9" x14ac:dyDescent="0.25">
      <c r="A45" s="118">
        <v>35</v>
      </c>
      <c r="B45" s="33" t="s">
        <v>105</v>
      </c>
      <c r="C45" s="96">
        <v>260</v>
      </c>
      <c r="D45" s="34" t="s">
        <v>21</v>
      </c>
      <c r="E45" s="93"/>
      <c r="F45" s="93"/>
      <c r="G45" s="93"/>
      <c r="H45" s="98">
        <f t="shared" si="3"/>
        <v>0</v>
      </c>
      <c r="I45" s="106">
        <f t="shared" si="0"/>
        <v>0</v>
      </c>
    </row>
    <row r="46" spans="1:9" x14ac:dyDescent="0.25">
      <c r="A46" s="118">
        <v>36</v>
      </c>
      <c r="B46" s="32" t="s">
        <v>289</v>
      </c>
      <c r="C46" s="96">
        <v>2080</v>
      </c>
      <c r="D46" s="34" t="s">
        <v>21</v>
      </c>
      <c r="E46" s="93"/>
      <c r="F46" s="93"/>
      <c r="G46" s="93"/>
      <c r="H46" s="98">
        <f t="shared" si="3"/>
        <v>0</v>
      </c>
      <c r="I46" s="106">
        <f t="shared" si="0"/>
        <v>0</v>
      </c>
    </row>
    <row r="47" spans="1:9" x14ac:dyDescent="0.25">
      <c r="A47" s="118">
        <v>37</v>
      </c>
      <c r="B47" s="32" t="s">
        <v>106</v>
      </c>
      <c r="C47" s="96">
        <v>36400</v>
      </c>
      <c r="D47" s="34" t="s">
        <v>21</v>
      </c>
      <c r="E47" s="93"/>
      <c r="F47" s="93"/>
      <c r="G47" s="93"/>
      <c r="H47" s="98">
        <f t="shared" si="3"/>
        <v>0</v>
      </c>
      <c r="I47" s="106">
        <f t="shared" si="0"/>
        <v>0</v>
      </c>
    </row>
    <row r="48" spans="1:9" x14ac:dyDescent="0.25">
      <c r="A48" s="118">
        <v>38</v>
      </c>
      <c r="B48" s="32" t="s">
        <v>61</v>
      </c>
      <c r="C48" s="96">
        <v>156</v>
      </c>
      <c r="D48" s="34" t="s">
        <v>15</v>
      </c>
      <c r="E48" s="93"/>
      <c r="F48" s="93"/>
      <c r="G48" s="93"/>
      <c r="H48" s="98">
        <f t="shared" si="3"/>
        <v>0</v>
      </c>
      <c r="I48" s="106">
        <f t="shared" si="0"/>
        <v>0</v>
      </c>
    </row>
    <row r="49" spans="1:12" ht="15.75" thickBot="1" x14ac:dyDescent="0.3">
      <c r="A49" s="119">
        <v>39</v>
      </c>
      <c r="B49" s="120" t="s">
        <v>290</v>
      </c>
      <c r="C49" s="109">
        <v>52000</v>
      </c>
      <c r="D49" s="121" t="s">
        <v>26</v>
      </c>
      <c r="E49" s="122"/>
      <c r="F49" s="122"/>
      <c r="G49" s="122"/>
      <c r="H49" s="111">
        <f t="shared" si="3"/>
        <v>0</v>
      </c>
      <c r="I49" s="112">
        <f t="shared" si="0"/>
        <v>0</v>
      </c>
    </row>
    <row r="50" spans="1:12" x14ac:dyDescent="0.25">
      <c r="A50" s="31"/>
      <c r="B50" s="43"/>
      <c r="C50" s="42"/>
      <c r="D50" s="31"/>
      <c r="F50" s="113">
        <f>SUM(F11:F49)</f>
        <v>0</v>
      </c>
      <c r="G50" s="113">
        <f>SUM(G11:G49)</f>
        <v>0</v>
      </c>
      <c r="I50" s="113">
        <f>SUM(I11:I49)</f>
        <v>0</v>
      </c>
    </row>
    <row r="51" spans="1:12" x14ac:dyDescent="0.25">
      <c r="A51" s="267" t="s">
        <v>386</v>
      </c>
      <c r="B51" s="268"/>
      <c r="C51" s="268"/>
      <c r="D51" s="268"/>
      <c r="E51" s="268"/>
      <c r="F51" s="268"/>
      <c r="G51" s="268"/>
      <c r="H51" s="268"/>
      <c r="I51" s="268"/>
      <c r="J51" s="15"/>
      <c r="K51" s="6"/>
      <c r="L51" s="6"/>
    </row>
    <row r="52" spans="1:12" x14ac:dyDescent="0.25">
      <c r="A52" s="247" t="s">
        <v>383</v>
      </c>
      <c r="B52" s="248"/>
      <c r="C52" s="248"/>
      <c r="D52" s="248"/>
      <c r="E52" s="248"/>
      <c r="F52" s="248"/>
      <c r="G52" s="248"/>
      <c r="H52" s="248"/>
      <c r="I52" s="248"/>
      <c r="J52" s="114"/>
      <c r="K52" s="6"/>
      <c r="L52" s="6"/>
    </row>
    <row r="53" spans="1:12" ht="35.25" customHeight="1" x14ac:dyDescent="0.25">
      <c r="A53" s="249" t="s">
        <v>384</v>
      </c>
      <c r="B53" s="250"/>
      <c r="C53" s="250"/>
      <c r="D53" s="250"/>
      <c r="E53" s="250"/>
      <c r="F53" s="250"/>
      <c r="G53" s="250"/>
      <c r="H53" s="250"/>
      <c r="I53" s="250"/>
      <c r="J53" s="115"/>
      <c r="K53" s="6"/>
      <c r="L53" s="6"/>
    </row>
    <row r="54" spans="1:12" ht="83.25" customHeight="1" x14ac:dyDescent="0.25">
      <c r="A54" s="251" t="s">
        <v>385</v>
      </c>
      <c r="B54" s="252"/>
      <c r="C54" s="252"/>
      <c r="D54" s="252"/>
      <c r="E54" s="252"/>
      <c r="F54" s="252"/>
      <c r="G54" s="252"/>
      <c r="H54" s="252"/>
      <c r="I54" s="252"/>
      <c r="J54" s="116"/>
      <c r="K54" s="6"/>
      <c r="L54" s="6"/>
    </row>
    <row r="56" spans="1:12" x14ac:dyDescent="0.25">
      <c r="A56" s="265"/>
      <c r="B56" s="265"/>
      <c r="C56" s="265"/>
      <c r="D56" s="265"/>
    </row>
    <row r="57" spans="1:12" x14ac:dyDescent="0.25">
      <c r="A57" s="265"/>
      <c r="B57" s="265"/>
      <c r="C57" s="265"/>
      <c r="D57" s="265"/>
    </row>
    <row r="58" spans="1:12" x14ac:dyDescent="0.25">
      <c r="A58" s="265"/>
      <c r="B58" s="265"/>
      <c r="C58" s="265"/>
      <c r="D58" s="265"/>
    </row>
    <row r="59" spans="1:12" ht="18.75" x14ac:dyDescent="0.3">
      <c r="A59" s="271"/>
      <c r="B59" s="271"/>
      <c r="C59" s="271"/>
      <c r="D59" s="271"/>
    </row>
    <row r="60" spans="1:12" x14ac:dyDescent="0.25">
      <c r="A60" s="269"/>
      <c r="B60" s="269"/>
      <c r="C60" s="270"/>
      <c r="D60" s="270"/>
    </row>
    <row r="61" spans="1:12" x14ac:dyDescent="0.25">
      <c r="A61" s="38"/>
      <c r="B61" s="39"/>
      <c r="C61" s="39"/>
      <c r="D61" s="38"/>
    </row>
    <row r="62" spans="1:12" x14ac:dyDescent="0.25">
      <c r="A62" s="40"/>
      <c r="B62" s="41"/>
      <c r="C62" s="40"/>
      <c r="D62" s="40"/>
    </row>
    <row r="63" spans="1:12" x14ac:dyDescent="0.25">
      <c r="A63" s="40"/>
      <c r="B63" s="41"/>
      <c r="C63" s="40"/>
      <c r="D63" s="40"/>
    </row>
    <row r="64" spans="1:12" x14ac:dyDescent="0.25">
      <c r="A64" s="40"/>
      <c r="B64" s="41"/>
      <c r="C64" s="42"/>
      <c r="D64" s="41"/>
    </row>
    <row r="65" spans="1:4" x14ac:dyDescent="0.25">
      <c r="A65" s="40"/>
      <c r="B65" s="41"/>
      <c r="C65" s="42"/>
      <c r="D65" s="41"/>
    </row>
    <row r="66" spans="1:4" x14ac:dyDescent="0.25">
      <c r="A66" s="40"/>
      <c r="B66" s="41"/>
      <c r="C66" s="42"/>
      <c r="D66" s="41"/>
    </row>
    <row r="67" spans="1:4" x14ac:dyDescent="0.25">
      <c r="A67" s="40"/>
      <c r="B67" s="41"/>
      <c r="C67" s="42"/>
      <c r="D67" s="41"/>
    </row>
    <row r="68" spans="1:4" x14ac:dyDescent="0.25">
      <c r="A68" s="40"/>
      <c r="B68" s="41"/>
      <c r="C68" s="42"/>
      <c r="D68" s="41"/>
    </row>
    <row r="69" spans="1:4" x14ac:dyDescent="0.25">
      <c r="A69" s="40"/>
      <c r="B69" s="41"/>
      <c r="C69" s="42"/>
      <c r="D69" s="41"/>
    </row>
    <row r="70" spans="1:4" x14ac:dyDescent="0.25">
      <c r="A70" s="40"/>
      <c r="B70" s="41"/>
      <c r="C70" s="42"/>
      <c r="D70" s="41"/>
    </row>
    <row r="71" spans="1:4" x14ac:dyDescent="0.25">
      <c r="A71" s="40"/>
      <c r="B71" s="41"/>
      <c r="C71" s="42"/>
      <c r="D71" s="41"/>
    </row>
    <row r="72" spans="1:4" x14ac:dyDescent="0.25">
      <c r="A72" s="40"/>
      <c r="B72" s="41"/>
      <c r="C72" s="42"/>
      <c r="D72" s="41"/>
    </row>
    <row r="73" spans="1:4" x14ac:dyDescent="0.25">
      <c r="A73" s="40"/>
      <c r="B73" s="41"/>
      <c r="C73" s="42"/>
      <c r="D73" s="41"/>
    </row>
    <row r="74" spans="1:4" x14ac:dyDescent="0.25">
      <c r="A74" s="40"/>
      <c r="B74" s="41"/>
      <c r="C74" s="42"/>
      <c r="D74" s="41"/>
    </row>
    <row r="75" spans="1:4" x14ac:dyDescent="0.25">
      <c r="A75" s="40"/>
      <c r="B75" s="41"/>
      <c r="C75" s="42"/>
      <c r="D75" s="41"/>
    </row>
    <row r="76" spans="1:4" x14ac:dyDescent="0.25">
      <c r="A76" s="40"/>
      <c r="B76" s="41"/>
      <c r="C76" s="42"/>
      <c r="D76" s="41"/>
    </row>
    <row r="77" spans="1:4" x14ac:dyDescent="0.25">
      <c r="A77" s="40"/>
      <c r="B77" s="41"/>
      <c r="C77" s="42"/>
      <c r="D77" s="41"/>
    </row>
    <row r="78" spans="1:4" x14ac:dyDescent="0.25">
      <c r="A78" s="40"/>
      <c r="B78" s="41"/>
      <c r="C78" s="42"/>
      <c r="D78" s="41"/>
    </row>
    <row r="79" spans="1:4" x14ac:dyDescent="0.25">
      <c r="A79" s="31"/>
      <c r="B79" s="43"/>
      <c r="C79" s="42"/>
      <c r="D79" s="31"/>
    </row>
    <row r="80" spans="1:4" x14ac:dyDescent="0.25">
      <c r="A80" s="6"/>
      <c r="B80" s="6"/>
      <c r="C80" s="36"/>
      <c r="D80" s="6"/>
    </row>
    <row r="81" spans="1:4" x14ac:dyDescent="0.25">
      <c r="A81" s="6"/>
      <c r="B81" s="11"/>
      <c r="C81" s="36"/>
      <c r="D81" s="6"/>
    </row>
    <row r="82" spans="1:4" x14ac:dyDescent="0.25">
      <c r="A82" s="6"/>
      <c r="B82" s="25"/>
      <c r="C82" s="36"/>
      <c r="D82" s="6"/>
    </row>
    <row r="83" spans="1:4" x14ac:dyDescent="0.25">
      <c r="A83" s="6"/>
      <c r="B83" s="25"/>
      <c r="C83" s="36"/>
      <c r="D83" s="6"/>
    </row>
    <row r="84" spans="1:4" x14ac:dyDescent="0.25">
      <c r="A84" s="6"/>
      <c r="B84" s="6"/>
      <c r="C84" s="36"/>
      <c r="D84" s="6"/>
    </row>
    <row r="90" spans="1:4" ht="15" customHeight="1" x14ac:dyDescent="0.25">
      <c r="A90" s="263"/>
      <c r="B90" s="263"/>
      <c r="C90" s="263"/>
      <c r="D90" s="263"/>
    </row>
    <row r="91" spans="1:4" ht="15" customHeight="1" x14ac:dyDescent="0.25">
      <c r="A91" s="265"/>
      <c r="B91" s="265"/>
      <c r="C91" s="265"/>
      <c r="D91" s="265"/>
    </row>
    <row r="92" spans="1:4" ht="15" customHeight="1" x14ac:dyDescent="0.25">
      <c r="A92" s="265"/>
      <c r="B92" s="265"/>
      <c r="C92" s="265"/>
      <c r="D92" s="265"/>
    </row>
    <row r="93" spans="1:4" ht="15" customHeight="1" x14ac:dyDescent="0.3">
      <c r="A93" s="271"/>
      <c r="B93" s="271"/>
      <c r="C93" s="271"/>
      <c r="D93" s="271"/>
    </row>
    <row r="94" spans="1:4" ht="15" customHeight="1" x14ac:dyDescent="0.25">
      <c r="A94" s="269"/>
      <c r="B94" s="269"/>
      <c r="C94" s="270"/>
      <c r="D94" s="270"/>
    </row>
    <row r="95" spans="1:4" ht="15" customHeight="1" x14ac:dyDescent="0.25">
      <c r="A95" s="17"/>
      <c r="B95" s="18"/>
      <c r="C95" s="18"/>
      <c r="D95" s="17"/>
    </row>
    <row r="96" spans="1:4" ht="15" customHeight="1" x14ac:dyDescent="0.25">
      <c r="A96" s="40"/>
      <c r="B96" s="41"/>
      <c r="C96" s="40"/>
      <c r="D96" s="40"/>
    </row>
    <row r="97" spans="1:4" ht="15" customHeight="1" x14ac:dyDescent="0.25">
      <c r="A97" s="40"/>
      <c r="B97" s="41"/>
      <c r="C97" s="40"/>
      <c r="D97" s="40"/>
    </row>
    <row r="98" spans="1:4" ht="15" customHeight="1" x14ac:dyDescent="0.25">
      <c r="A98" s="40"/>
      <c r="B98" s="41"/>
      <c r="C98" s="42"/>
      <c r="D98" s="41"/>
    </row>
    <row r="99" spans="1:4" ht="15" customHeight="1" x14ac:dyDescent="0.25">
      <c r="A99" s="40"/>
      <c r="B99" s="41"/>
      <c r="C99" s="42"/>
      <c r="D99" s="41"/>
    </row>
    <row r="100" spans="1:4" ht="15" customHeight="1" x14ac:dyDescent="0.25">
      <c r="A100" s="40"/>
      <c r="B100" s="41"/>
      <c r="C100" s="42"/>
      <c r="D100" s="41"/>
    </row>
    <row r="101" spans="1:4" x14ac:dyDescent="0.25">
      <c r="A101" s="31"/>
      <c r="B101" s="43"/>
      <c r="C101" s="42"/>
      <c r="D101" s="31"/>
    </row>
    <row r="102" spans="1:4" x14ac:dyDescent="0.25">
      <c r="A102" s="6"/>
      <c r="B102" s="6"/>
      <c r="C102" s="36"/>
      <c r="D102" s="6"/>
    </row>
    <row r="103" spans="1:4" x14ac:dyDescent="0.25">
      <c r="A103" s="6"/>
      <c r="B103" s="11"/>
      <c r="C103" s="36"/>
      <c r="D103" s="6"/>
    </row>
    <row r="104" spans="1:4" x14ac:dyDescent="0.25">
      <c r="A104" s="6"/>
      <c r="B104" s="25"/>
      <c r="C104" s="36"/>
      <c r="D104" s="6"/>
    </row>
    <row r="105" spans="1:4" x14ac:dyDescent="0.25">
      <c r="A105" s="6"/>
      <c r="B105" s="25"/>
      <c r="C105" s="36"/>
      <c r="D105" s="6"/>
    </row>
    <row r="106" spans="1:4" x14ac:dyDescent="0.25">
      <c r="A106" s="6"/>
      <c r="B106" s="6"/>
      <c r="C106" s="36"/>
      <c r="D106" s="6"/>
    </row>
  </sheetData>
  <autoFilter ref="A9:B10"/>
  <mergeCells count="28">
    <mergeCell ref="A54:I54"/>
    <mergeCell ref="A6:I6"/>
    <mergeCell ref="A7:I7"/>
    <mergeCell ref="A8:I8"/>
    <mergeCell ref="E9:E10"/>
    <mergeCell ref="F9:G9"/>
    <mergeCell ref="H9:H10"/>
    <mergeCell ref="I9:I10"/>
    <mergeCell ref="A9:A10"/>
    <mergeCell ref="B9:B10"/>
    <mergeCell ref="C9:C10"/>
    <mergeCell ref="D9:D10"/>
    <mergeCell ref="A5:I5"/>
    <mergeCell ref="A51:I51"/>
    <mergeCell ref="A94:B94"/>
    <mergeCell ref="C94:D94"/>
    <mergeCell ref="A60:B60"/>
    <mergeCell ref="C60:D60"/>
    <mergeCell ref="A90:D90"/>
    <mergeCell ref="A91:D91"/>
    <mergeCell ref="A92:D92"/>
    <mergeCell ref="A93:D93"/>
    <mergeCell ref="A56:D56"/>
    <mergeCell ref="A57:D57"/>
    <mergeCell ref="A58:D58"/>
    <mergeCell ref="A59:D59"/>
    <mergeCell ref="A52:I52"/>
    <mergeCell ref="A53:I53"/>
  </mergeCells>
  <printOptions horizontalCentered="1"/>
  <pageMargins left="0" right="0" top="0" bottom="0.78740157480314965" header="0.59055118110236227" footer="0.59055118110236227"/>
  <pageSetup scale="95" orientation="portrait" r:id="rId1"/>
  <rowBreaks count="1" manualBreakCount="1">
    <brk id="84" max="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4"/>
  <sheetViews>
    <sheetView topLeftCell="A4" zoomScaleNormal="100" zoomScaleSheetLayoutView="100" workbookViewId="0">
      <selection activeCell="B14" sqref="B14"/>
    </sheetView>
  </sheetViews>
  <sheetFormatPr baseColWidth="10" defaultRowHeight="15" x14ac:dyDescent="0.25"/>
  <cols>
    <col min="1" max="1" width="7.85546875" customWidth="1"/>
    <col min="2" max="2" width="56.28515625" customWidth="1"/>
    <col min="5" max="5" width="14.2851562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116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202" t="s">
        <v>37</v>
      </c>
      <c r="C11" s="167">
        <v>208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35" t="s">
        <v>38</v>
      </c>
      <c r="C12" s="139">
        <v>52</v>
      </c>
      <c r="D12" s="7" t="s">
        <v>9</v>
      </c>
      <c r="E12" s="93"/>
      <c r="F12" s="93"/>
      <c r="G12" s="93"/>
      <c r="H12" s="117">
        <f t="shared" ref="H12:H39" si="0">SUM(E12:G12)</f>
        <v>0</v>
      </c>
      <c r="I12" s="186">
        <f t="shared" ref="I12:I39" si="1">+H12*C12</f>
        <v>0</v>
      </c>
    </row>
    <row r="13" spans="1:9" x14ac:dyDescent="0.25">
      <c r="A13" s="157">
        <v>3</v>
      </c>
      <c r="B13" s="35" t="s">
        <v>39</v>
      </c>
      <c r="C13" s="139">
        <v>52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35" t="s">
        <v>40</v>
      </c>
      <c r="C14" s="138">
        <v>104</v>
      </c>
      <c r="D14" s="8" t="s">
        <v>117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35" t="s">
        <v>41</v>
      </c>
      <c r="C15" s="139">
        <v>26</v>
      </c>
      <c r="D15" s="7" t="s">
        <v>11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35" t="s">
        <v>42</v>
      </c>
      <c r="C16" s="139">
        <v>104</v>
      </c>
      <c r="D16" s="7" t="s">
        <v>117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35" t="s">
        <v>12</v>
      </c>
      <c r="C17" s="139">
        <v>52</v>
      </c>
      <c r="D17" s="7" t="s">
        <v>117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35" t="s">
        <v>111</v>
      </c>
      <c r="C18" s="139">
        <v>52</v>
      </c>
      <c r="D18" s="7" t="s">
        <v>117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35" t="s">
        <v>43</v>
      </c>
      <c r="C19" s="139">
        <v>1300</v>
      </c>
      <c r="D19" s="7" t="s">
        <v>21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35" t="s">
        <v>44</v>
      </c>
      <c r="C20" s="139">
        <v>52</v>
      </c>
      <c r="D20" s="7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35" t="s">
        <v>45</v>
      </c>
      <c r="C21" s="139">
        <v>104</v>
      </c>
      <c r="D21" s="7" t="s">
        <v>15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35" t="s">
        <v>46</v>
      </c>
      <c r="C22" s="139">
        <v>52</v>
      </c>
      <c r="D22" s="7" t="s">
        <v>9</v>
      </c>
      <c r="E22" s="93"/>
      <c r="F22" s="117">
        <f>+E23*$F$10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35" t="s">
        <v>47</v>
      </c>
      <c r="C23" s="139">
        <v>52</v>
      </c>
      <c r="D23" s="7" t="s">
        <v>18</v>
      </c>
      <c r="E23" s="93"/>
      <c r="F23" s="117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35" t="s">
        <v>48</v>
      </c>
      <c r="C24" s="139">
        <v>260</v>
      </c>
      <c r="D24" s="7" t="s">
        <v>21</v>
      </c>
      <c r="E24" s="93"/>
      <c r="F24" s="117">
        <f>+E25*$F$10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35" t="s">
        <v>49</v>
      </c>
      <c r="C25" s="139">
        <v>52</v>
      </c>
      <c r="D25" s="7" t="s">
        <v>18</v>
      </c>
      <c r="E25" s="93"/>
      <c r="F25" s="6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35" t="s">
        <v>50</v>
      </c>
      <c r="C26" s="139">
        <v>52</v>
      </c>
      <c r="D26" s="7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ht="15" customHeight="1" x14ac:dyDescent="0.25">
      <c r="A27" s="157">
        <v>17</v>
      </c>
      <c r="B27" s="35" t="s">
        <v>112</v>
      </c>
      <c r="C27" s="139">
        <v>1040</v>
      </c>
      <c r="D27" s="7" t="s">
        <v>22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35" t="s">
        <v>118</v>
      </c>
      <c r="C28" s="139">
        <v>1560</v>
      </c>
      <c r="D28" s="7" t="s">
        <v>21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35" t="s">
        <v>23</v>
      </c>
      <c r="C29" s="139">
        <v>52</v>
      </c>
      <c r="D29" s="7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35" t="s">
        <v>24</v>
      </c>
      <c r="C30" s="139">
        <v>5200</v>
      </c>
      <c r="D30" s="7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35" t="s">
        <v>52</v>
      </c>
      <c r="C31" s="139">
        <v>780</v>
      </c>
      <c r="D31" s="7" t="s">
        <v>25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35" t="s">
        <v>53</v>
      </c>
      <c r="C32" s="139">
        <v>41600</v>
      </c>
      <c r="D32" s="7" t="s">
        <v>26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35" t="s">
        <v>27</v>
      </c>
      <c r="C33" s="139">
        <v>5200</v>
      </c>
      <c r="D33" s="7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35" t="s">
        <v>119</v>
      </c>
      <c r="C34" s="139">
        <v>520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35" t="s">
        <v>55</v>
      </c>
      <c r="C35" s="139">
        <v>260</v>
      </c>
      <c r="D35" s="7" t="s">
        <v>30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35" t="s">
        <v>58</v>
      </c>
      <c r="C36" s="139">
        <v>260</v>
      </c>
      <c r="D36" s="7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35" t="s">
        <v>59</v>
      </c>
      <c r="C37" s="139">
        <v>364</v>
      </c>
      <c r="D37" s="7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35" t="s">
        <v>60</v>
      </c>
      <c r="C38" s="139">
        <v>2600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ht="15.75" thickBot="1" x14ac:dyDescent="0.3">
      <c r="A39" s="159">
        <v>29</v>
      </c>
      <c r="B39" s="203" t="s">
        <v>120</v>
      </c>
      <c r="C39" s="161">
        <v>2600</v>
      </c>
      <c r="D39" s="162" t="s">
        <v>21</v>
      </c>
      <c r="E39" s="122"/>
      <c r="F39" s="122"/>
      <c r="G39" s="122"/>
      <c r="H39" s="187">
        <f t="shared" si="0"/>
        <v>0</v>
      </c>
      <c r="I39" s="188">
        <f t="shared" si="1"/>
        <v>0</v>
      </c>
    </row>
    <row r="40" spans="1:12" x14ac:dyDescent="0.25">
      <c r="A40" s="31"/>
      <c r="B40" s="43"/>
      <c r="C40" s="42"/>
      <c r="D40" s="31"/>
      <c r="F40" s="113">
        <f t="shared" ref="F40:G40" si="3">SUM(F11:F39)</f>
        <v>0</v>
      </c>
      <c r="G40" s="113">
        <f t="shared" si="3"/>
        <v>0</v>
      </c>
      <c r="I40" s="113">
        <f>SUM(I11:I39)</f>
        <v>0</v>
      </c>
    </row>
    <row r="41" spans="1:12" x14ac:dyDescent="0.25">
      <c r="A41" s="267" t="s">
        <v>386</v>
      </c>
      <c r="B41" s="268"/>
      <c r="C41" s="268"/>
      <c r="D41" s="268"/>
      <c r="E41" s="268"/>
      <c r="F41" s="268"/>
      <c r="G41" s="268"/>
      <c r="H41" s="268"/>
      <c r="I41" s="268"/>
      <c r="J41" s="15"/>
      <c r="K41" s="6"/>
      <c r="L41" s="6"/>
    </row>
    <row r="42" spans="1:12" x14ac:dyDescent="0.25">
      <c r="A42" s="247" t="s">
        <v>383</v>
      </c>
      <c r="B42" s="248"/>
      <c r="C42" s="248"/>
      <c r="D42" s="248"/>
      <c r="E42" s="248"/>
      <c r="F42" s="248"/>
      <c r="G42" s="248"/>
      <c r="H42" s="248"/>
      <c r="I42" s="248"/>
      <c r="J42" s="114"/>
      <c r="K42" s="6"/>
      <c r="L42" s="6"/>
    </row>
    <row r="43" spans="1:12" ht="35.25" customHeight="1" x14ac:dyDescent="0.25">
      <c r="A43" s="249" t="s">
        <v>384</v>
      </c>
      <c r="B43" s="250"/>
      <c r="C43" s="250"/>
      <c r="D43" s="250"/>
      <c r="E43" s="250"/>
      <c r="F43" s="250"/>
      <c r="G43" s="250"/>
      <c r="H43" s="250"/>
      <c r="I43" s="250"/>
      <c r="J43" s="115"/>
      <c r="K43" s="6"/>
      <c r="L43" s="6"/>
    </row>
    <row r="44" spans="1:12" ht="83.25" customHeight="1" x14ac:dyDescent="0.25">
      <c r="A44" s="251" t="s">
        <v>385</v>
      </c>
      <c r="B44" s="252"/>
      <c r="C44" s="252"/>
      <c r="D44" s="252"/>
      <c r="E44" s="252"/>
      <c r="F44" s="252"/>
      <c r="G44" s="252"/>
      <c r="H44" s="252"/>
      <c r="I44" s="252"/>
      <c r="J44" s="116"/>
      <c r="K44" s="6"/>
      <c r="L44" s="6"/>
    </row>
  </sheetData>
  <mergeCells count="16">
    <mergeCell ref="A42:I42"/>
    <mergeCell ref="A43:I43"/>
    <mergeCell ref="A44:I44"/>
    <mergeCell ref="A5:I5"/>
    <mergeCell ref="A6:I6"/>
    <mergeCell ref="A7:I7"/>
    <mergeCell ref="A8:I8"/>
    <mergeCell ref="E9:E10"/>
    <mergeCell ref="F9:G9"/>
    <mergeCell ref="H9:H10"/>
    <mergeCell ref="I9:I10"/>
    <mergeCell ref="A41:I41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4"/>
  <sheetViews>
    <sheetView zoomScaleNormal="100" zoomScaleSheetLayoutView="100" workbookViewId="0">
      <selection activeCell="B14" sqref="B14"/>
    </sheetView>
  </sheetViews>
  <sheetFormatPr baseColWidth="10" defaultRowHeight="15" x14ac:dyDescent="0.25"/>
  <cols>
    <col min="1" max="1" width="8" customWidth="1"/>
    <col min="2" max="2" width="55.7109375" customWidth="1"/>
    <col min="5" max="5" width="1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202" t="s">
        <v>37</v>
      </c>
      <c r="C11" s="167">
        <v>676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35" t="s">
        <v>38</v>
      </c>
      <c r="C12" s="139">
        <v>52</v>
      </c>
      <c r="D12" s="7" t="s">
        <v>9</v>
      </c>
      <c r="E12" s="93"/>
      <c r="F12" s="93"/>
      <c r="G12" s="93"/>
      <c r="H12" s="117">
        <f t="shared" ref="H12:H39" si="0">SUM(E12:G12)</f>
        <v>0</v>
      </c>
      <c r="I12" s="186">
        <f t="shared" ref="I12:I39" si="1">+H12*C12</f>
        <v>0</v>
      </c>
    </row>
    <row r="13" spans="1:9" x14ac:dyDescent="0.25">
      <c r="A13" s="157">
        <v>3</v>
      </c>
      <c r="B13" s="35" t="s">
        <v>39</v>
      </c>
      <c r="C13" s="139">
        <v>208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35" t="s">
        <v>40</v>
      </c>
      <c r="C14" s="138">
        <v>52</v>
      </c>
      <c r="D14" s="8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35" t="s">
        <v>41</v>
      </c>
      <c r="C15" s="139">
        <v>104</v>
      </c>
      <c r="D15" s="7" t="s">
        <v>11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35" t="s">
        <v>42</v>
      </c>
      <c r="C16" s="139">
        <v>156</v>
      </c>
      <c r="D16" s="7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35" t="s">
        <v>13</v>
      </c>
      <c r="C17" s="139">
        <v>156</v>
      </c>
      <c r="D17" s="7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35" t="s">
        <v>111</v>
      </c>
      <c r="C18" s="139">
        <v>52</v>
      </c>
      <c r="D18" s="7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35" t="s">
        <v>12</v>
      </c>
      <c r="C19" s="139">
        <v>52</v>
      </c>
      <c r="D19" s="7" t="s">
        <v>11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35" t="s">
        <v>43</v>
      </c>
      <c r="C20" s="139">
        <v>52</v>
      </c>
      <c r="D20" s="7" t="s">
        <v>9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35" t="s">
        <v>44</v>
      </c>
      <c r="C21" s="139">
        <v>364</v>
      </c>
      <c r="D21" s="7" t="s">
        <v>15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35" t="s">
        <v>45</v>
      </c>
      <c r="C22" s="139">
        <v>364</v>
      </c>
      <c r="D22" s="7" t="s">
        <v>15</v>
      </c>
      <c r="E22" s="93"/>
      <c r="F22" s="6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35" t="s">
        <v>46</v>
      </c>
      <c r="C23" s="139">
        <v>104</v>
      </c>
      <c r="D23" s="7" t="s">
        <v>9</v>
      </c>
      <c r="E23" s="93"/>
      <c r="F23" s="117">
        <f>+E23*$F$10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35" t="s">
        <v>47</v>
      </c>
      <c r="C24" s="139">
        <v>104</v>
      </c>
      <c r="D24" s="7" t="s">
        <v>18</v>
      </c>
      <c r="E24" s="93"/>
      <c r="F24" s="117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35" t="s">
        <v>49</v>
      </c>
      <c r="C25" s="139">
        <v>156</v>
      </c>
      <c r="D25" s="7" t="s">
        <v>18</v>
      </c>
      <c r="E25" s="93"/>
      <c r="F25" s="117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35" t="s">
        <v>17</v>
      </c>
      <c r="C26" s="139">
        <v>52</v>
      </c>
      <c r="D26" s="7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35" t="s">
        <v>50</v>
      </c>
      <c r="C27" s="139">
        <v>104</v>
      </c>
      <c r="D27" s="7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35" t="s">
        <v>51</v>
      </c>
      <c r="C28" s="139">
        <v>156</v>
      </c>
      <c r="D28" s="7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35" t="s">
        <v>24</v>
      </c>
      <c r="C29" s="139">
        <v>10400</v>
      </c>
      <c r="D29" s="7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35" t="s">
        <v>52</v>
      </c>
      <c r="C30" s="139">
        <v>2340</v>
      </c>
      <c r="D30" s="7" t="s">
        <v>25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35" t="s">
        <v>53</v>
      </c>
      <c r="C31" s="139">
        <v>150800</v>
      </c>
      <c r="D31" s="7" t="s">
        <v>26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35" t="s">
        <v>27</v>
      </c>
      <c r="C32" s="139">
        <v>10400</v>
      </c>
      <c r="D32" s="7" t="s">
        <v>26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35" t="s">
        <v>54</v>
      </c>
      <c r="C33" s="139">
        <v>1040</v>
      </c>
      <c r="D33" s="7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35" t="s">
        <v>55</v>
      </c>
      <c r="C34" s="139">
        <v>520</v>
      </c>
      <c r="D34" s="7" t="s">
        <v>30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35" t="s">
        <v>56</v>
      </c>
      <c r="C35" s="139">
        <v>520</v>
      </c>
      <c r="D35" s="7" t="s">
        <v>30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35" t="s">
        <v>57</v>
      </c>
      <c r="C36" s="139">
        <v>520</v>
      </c>
      <c r="D36" s="7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35" t="s">
        <v>58</v>
      </c>
      <c r="C37" s="139">
        <v>520</v>
      </c>
      <c r="D37" s="7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35" t="s">
        <v>59</v>
      </c>
      <c r="C38" s="139">
        <v>884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ht="15.75" thickBot="1" x14ac:dyDescent="0.3">
      <c r="A39" s="159">
        <v>29</v>
      </c>
      <c r="B39" s="203" t="s">
        <v>60</v>
      </c>
      <c r="C39" s="161">
        <v>20800</v>
      </c>
      <c r="D39" s="162" t="s">
        <v>21</v>
      </c>
      <c r="E39" s="122"/>
      <c r="F39" s="122"/>
      <c r="G39" s="122"/>
      <c r="H39" s="187">
        <f t="shared" si="0"/>
        <v>0</v>
      </c>
      <c r="I39" s="188">
        <f t="shared" si="1"/>
        <v>0</v>
      </c>
    </row>
    <row r="40" spans="1:12" x14ac:dyDescent="0.25">
      <c r="A40" s="30"/>
      <c r="B40" s="48"/>
      <c r="C40" s="48"/>
      <c r="D40" s="49"/>
      <c r="F40" s="113">
        <f t="shared" ref="F40:G40" si="3">SUM(F11:F39)</f>
        <v>0</v>
      </c>
      <c r="G40" s="113">
        <f t="shared" si="3"/>
        <v>0</v>
      </c>
      <c r="I40" s="113">
        <f>SUM(I11:I39)</f>
        <v>0</v>
      </c>
    </row>
    <row r="41" spans="1:12" x14ac:dyDescent="0.25">
      <c r="A41" s="267" t="s">
        <v>386</v>
      </c>
      <c r="B41" s="268"/>
      <c r="C41" s="268"/>
      <c r="D41" s="268"/>
      <c r="E41" s="268"/>
      <c r="F41" s="268"/>
      <c r="G41" s="268"/>
      <c r="H41" s="268"/>
      <c r="I41" s="268"/>
      <c r="J41" s="15"/>
      <c r="K41" s="6"/>
      <c r="L41" s="6"/>
    </row>
    <row r="42" spans="1:12" x14ac:dyDescent="0.25">
      <c r="A42" s="247" t="s">
        <v>383</v>
      </c>
      <c r="B42" s="248"/>
      <c r="C42" s="248"/>
      <c r="D42" s="248"/>
      <c r="E42" s="248"/>
      <c r="F42" s="248"/>
      <c r="G42" s="248"/>
      <c r="H42" s="248"/>
      <c r="I42" s="248"/>
      <c r="J42" s="114"/>
      <c r="K42" s="6"/>
      <c r="L42" s="6"/>
    </row>
    <row r="43" spans="1:12" ht="35.25" customHeight="1" x14ac:dyDescent="0.25">
      <c r="A43" s="249" t="s">
        <v>384</v>
      </c>
      <c r="B43" s="250"/>
      <c r="C43" s="250"/>
      <c r="D43" s="250"/>
      <c r="E43" s="250"/>
      <c r="F43" s="250"/>
      <c r="G43" s="250"/>
      <c r="H43" s="250"/>
      <c r="I43" s="250"/>
      <c r="J43" s="115"/>
      <c r="K43" s="6"/>
      <c r="L43" s="6"/>
    </row>
    <row r="44" spans="1:12" ht="83.25" customHeight="1" x14ac:dyDescent="0.25">
      <c r="A44" s="251" t="s">
        <v>385</v>
      </c>
      <c r="B44" s="252"/>
      <c r="C44" s="252"/>
      <c r="D44" s="252"/>
      <c r="E44" s="252"/>
      <c r="F44" s="252"/>
      <c r="G44" s="252"/>
      <c r="H44" s="252"/>
      <c r="I44" s="252"/>
      <c r="J44" s="116"/>
      <c r="K44" s="6"/>
      <c r="L44" s="6"/>
    </row>
  </sheetData>
  <autoFilter ref="A9:B10"/>
  <mergeCells count="16">
    <mergeCell ref="A42:I42"/>
    <mergeCell ref="A43:I43"/>
    <mergeCell ref="A44:I44"/>
    <mergeCell ref="A5:I5"/>
    <mergeCell ref="A6:I6"/>
    <mergeCell ref="A7:I7"/>
    <mergeCell ref="A8:I8"/>
    <mergeCell ref="E9:E10"/>
    <mergeCell ref="F9:G9"/>
    <mergeCell ref="H9:H10"/>
    <mergeCell ref="I9:I10"/>
    <mergeCell ref="A41:I41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5"/>
  <sheetViews>
    <sheetView topLeftCell="A8" zoomScaleNormal="100" zoomScaleSheetLayoutView="100" workbookViewId="0">
      <selection activeCell="B14" sqref="B14"/>
    </sheetView>
  </sheetViews>
  <sheetFormatPr baseColWidth="10" defaultRowHeight="15" x14ac:dyDescent="0.25"/>
  <cols>
    <col min="1" max="1" width="7.140625" customWidth="1"/>
    <col min="2" max="2" width="50" customWidth="1"/>
    <col min="3" max="3" width="11.28515625" customWidth="1"/>
    <col min="4" max="4" width="11.5703125" customWidth="1"/>
    <col min="5" max="5" width="12.8554687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6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</v>
      </c>
      <c r="C11" s="155">
        <v>936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2" t="s">
        <v>277</v>
      </c>
      <c r="C12" s="96">
        <v>156</v>
      </c>
      <c r="D12" s="7" t="s">
        <v>9</v>
      </c>
      <c r="E12" s="93"/>
      <c r="F12" s="93"/>
      <c r="G12" s="93"/>
      <c r="H12" s="117">
        <f t="shared" ref="H12:H39" si="0">SUM(E12:G12)</f>
        <v>0</v>
      </c>
      <c r="I12" s="186">
        <f t="shared" ref="I12:I39" si="1">+H12*C12</f>
        <v>0</v>
      </c>
    </row>
    <row r="13" spans="1:9" x14ac:dyDescent="0.25">
      <c r="A13" s="157">
        <v>3</v>
      </c>
      <c r="B13" s="2" t="s">
        <v>278</v>
      </c>
      <c r="C13" s="96">
        <v>208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2" t="s">
        <v>81</v>
      </c>
      <c r="C14" s="132">
        <v>104</v>
      </c>
      <c r="D14" s="8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2" t="s">
        <v>242</v>
      </c>
      <c r="C15" s="96">
        <v>104</v>
      </c>
      <c r="D15" s="7" t="s">
        <v>11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2" t="s">
        <v>279</v>
      </c>
      <c r="C16" s="96">
        <v>104</v>
      </c>
      <c r="D16" s="7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2" t="s">
        <v>12</v>
      </c>
      <c r="C17" s="96">
        <v>52</v>
      </c>
      <c r="D17" s="7" t="s">
        <v>11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9" t="s">
        <v>13</v>
      </c>
      <c r="C18" s="96">
        <v>208</v>
      </c>
      <c r="D18" s="7" t="s">
        <v>14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2" t="s">
        <v>108</v>
      </c>
      <c r="C19" s="96">
        <v>52</v>
      </c>
      <c r="D19" s="7" t="s">
        <v>9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2" t="s">
        <v>85</v>
      </c>
      <c r="C20" s="96">
        <v>260</v>
      </c>
      <c r="D20" s="7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10" t="s">
        <v>16</v>
      </c>
      <c r="C21" s="96">
        <v>104</v>
      </c>
      <c r="D21" s="7" t="s">
        <v>9</v>
      </c>
      <c r="E21" s="93"/>
      <c r="F21" s="117">
        <f>+E23*$F$10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2" t="s">
        <v>48</v>
      </c>
      <c r="C22" s="96">
        <v>52</v>
      </c>
      <c r="D22" s="7" t="s">
        <v>15</v>
      </c>
      <c r="E22" s="93"/>
      <c r="F22" s="117">
        <f>+E25*$F$10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2" t="s">
        <v>17</v>
      </c>
      <c r="C23" s="96">
        <v>104</v>
      </c>
      <c r="D23" s="7" t="s">
        <v>18</v>
      </c>
      <c r="E23" s="93"/>
      <c r="F23" s="93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7" t="s">
        <v>50</v>
      </c>
      <c r="C24" s="96">
        <v>104</v>
      </c>
      <c r="D24" s="7" t="s">
        <v>11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2" t="s">
        <v>19</v>
      </c>
      <c r="C25" s="96">
        <v>156</v>
      </c>
      <c r="D25" s="7" t="s">
        <v>11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2" t="s">
        <v>20</v>
      </c>
      <c r="C26" s="96">
        <v>5200</v>
      </c>
      <c r="D26" s="7" t="s">
        <v>21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2" t="s">
        <v>202</v>
      </c>
      <c r="C27" s="96">
        <v>2600</v>
      </c>
      <c r="D27" s="7" t="s">
        <v>22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2" t="s">
        <v>97</v>
      </c>
      <c r="C28" s="96">
        <v>104</v>
      </c>
      <c r="D28" s="7" t="s">
        <v>14</v>
      </c>
      <c r="E28" s="93"/>
      <c r="F28" s="117">
        <f>+E31*$F$10</f>
        <v>0</v>
      </c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2" t="s">
        <v>23</v>
      </c>
      <c r="C29" s="96">
        <v>260</v>
      </c>
      <c r="D29" s="7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2" t="s">
        <v>24</v>
      </c>
      <c r="C30" s="96">
        <v>15600</v>
      </c>
      <c r="D30" s="7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2" t="s">
        <v>280</v>
      </c>
      <c r="C31" s="96">
        <v>3900</v>
      </c>
      <c r="D31" s="7" t="s">
        <v>25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7" t="s">
        <v>53</v>
      </c>
      <c r="C32" s="96">
        <v>182000</v>
      </c>
      <c r="D32" s="7" t="s">
        <v>26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2" t="s">
        <v>27</v>
      </c>
      <c r="C33" s="96">
        <v>15600</v>
      </c>
      <c r="D33" s="7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2" t="s">
        <v>28</v>
      </c>
      <c r="C34" s="96">
        <v>5200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2" t="s">
        <v>29</v>
      </c>
      <c r="C35" s="96">
        <v>1040</v>
      </c>
      <c r="D35" s="7" t="s">
        <v>30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10" t="s">
        <v>31</v>
      </c>
      <c r="C36" s="96">
        <v>780</v>
      </c>
      <c r="D36" s="7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2" t="s">
        <v>32</v>
      </c>
      <c r="C37" s="96">
        <v>1820</v>
      </c>
      <c r="D37" s="7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2" t="s">
        <v>33</v>
      </c>
      <c r="C38" s="96">
        <v>2600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57">
        <v>29</v>
      </c>
      <c r="B39" s="2" t="s">
        <v>34</v>
      </c>
      <c r="C39" s="96">
        <v>15600</v>
      </c>
      <c r="D39" s="7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ht="15.75" thickBot="1" x14ac:dyDescent="0.3">
      <c r="A40" s="159">
        <v>30</v>
      </c>
      <c r="B40" s="108" t="s">
        <v>61</v>
      </c>
      <c r="C40" s="109">
        <v>416</v>
      </c>
      <c r="D40" s="162" t="s">
        <v>15</v>
      </c>
      <c r="E40" s="122"/>
      <c r="F40" s="122"/>
      <c r="G40" s="122"/>
      <c r="H40" s="187">
        <f t="shared" ref="H40" si="3">SUM(E40:G40)</f>
        <v>0</v>
      </c>
      <c r="I40" s="188">
        <f t="shared" ref="I40" si="4">+H40*C40</f>
        <v>0</v>
      </c>
    </row>
    <row r="41" spans="1:12" x14ac:dyDescent="0.25">
      <c r="A41" s="73"/>
      <c r="B41" s="76"/>
      <c r="C41" s="73"/>
      <c r="D41" s="73"/>
      <c r="F41" s="113">
        <f t="shared" ref="F41:G41" si="5">SUM(F11:F40)</f>
        <v>0</v>
      </c>
      <c r="G41" s="113">
        <f t="shared" si="5"/>
        <v>0</v>
      </c>
      <c r="I41" s="113">
        <f>SUM(I11:I40)</f>
        <v>0</v>
      </c>
    </row>
    <row r="42" spans="1:12" x14ac:dyDescent="0.25">
      <c r="A42" s="267" t="s">
        <v>386</v>
      </c>
      <c r="B42" s="268"/>
      <c r="C42" s="268"/>
      <c r="D42" s="268"/>
      <c r="E42" s="268"/>
      <c r="F42" s="268"/>
      <c r="G42" s="268"/>
      <c r="H42" s="268"/>
      <c r="I42" s="268"/>
      <c r="J42" s="15"/>
      <c r="K42" s="6"/>
      <c r="L42" s="6"/>
    </row>
    <row r="43" spans="1:12" x14ac:dyDescent="0.25">
      <c r="A43" s="247" t="s">
        <v>383</v>
      </c>
      <c r="B43" s="248"/>
      <c r="C43" s="248"/>
      <c r="D43" s="248"/>
      <c r="E43" s="248"/>
      <c r="F43" s="248"/>
      <c r="G43" s="248"/>
      <c r="H43" s="248"/>
      <c r="I43" s="248"/>
      <c r="J43" s="114"/>
      <c r="K43" s="6"/>
      <c r="L43" s="6"/>
    </row>
    <row r="44" spans="1:12" ht="35.25" customHeight="1" x14ac:dyDescent="0.25">
      <c r="A44" s="249" t="s">
        <v>384</v>
      </c>
      <c r="B44" s="250"/>
      <c r="C44" s="250"/>
      <c r="D44" s="250"/>
      <c r="E44" s="250"/>
      <c r="F44" s="250"/>
      <c r="G44" s="250"/>
      <c r="H44" s="250"/>
      <c r="I44" s="250"/>
      <c r="J44" s="115"/>
      <c r="K44" s="6"/>
      <c r="L44" s="6"/>
    </row>
    <row r="45" spans="1:12" ht="83.25" customHeight="1" x14ac:dyDescent="0.25">
      <c r="A45" s="251" t="s">
        <v>385</v>
      </c>
      <c r="B45" s="252"/>
      <c r="C45" s="252"/>
      <c r="D45" s="252"/>
      <c r="E45" s="252"/>
      <c r="F45" s="252"/>
      <c r="G45" s="252"/>
      <c r="H45" s="252"/>
      <c r="I45" s="252"/>
      <c r="J45" s="116"/>
      <c r="K45" s="6"/>
      <c r="L45" s="6"/>
    </row>
  </sheetData>
  <mergeCells count="16">
    <mergeCell ref="A43:I43"/>
    <mergeCell ref="A44:I44"/>
    <mergeCell ref="A45:I45"/>
    <mergeCell ref="A5:I5"/>
    <mergeCell ref="A6:I6"/>
    <mergeCell ref="A7:I7"/>
    <mergeCell ref="A8:I8"/>
    <mergeCell ref="E9:E10"/>
    <mergeCell ref="F9:G9"/>
    <mergeCell ref="H9:H10"/>
    <mergeCell ref="I9:I10"/>
    <mergeCell ref="A42:I42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colBreaks count="1" manualBreakCount="1">
    <brk id="4" max="4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72"/>
  <sheetViews>
    <sheetView topLeftCell="A8" zoomScaleNormal="100" zoomScaleSheetLayoutView="100" workbookViewId="0">
      <selection activeCell="B14" sqref="B14"/>
    </sheetView>
  </sheetViews>
  <sheetFormatPr baseColWidth="10" defaultRowHeight="15" x14ac:dyDescent="0.25"/>
  <cols>
    <col min="1" max="1" width="8.140625" customWidth="1"/>
    <col min="2" max="2" width="51.7109375" customWidth="1"/>
    <col min="5" max="5" width="13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218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82">
        <v>1</v>
      </c>
      <c r="B11" s="183" t="s">
        <v>37</v>
      </c>
      <c r="C11" s="155">
        <v>1872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80">
        <v>2</v>
      </c>
      <c r="B12" s="65" t="s">
        <v>67</v>
      </c>
      <c r="C12" s="96">
        <v>260</v>
      </c>
      <c r="D12" s="7" t="s">
        <v>9</v>
      </c>
      <c r="E12" s="93"/>
      <c r="F12" s="93"/>
      <c r="G12" s="93"/>
      <c r="H12" s="117">
        <f t="shared" ref="H12:H40" si="0">SUM(E12:G12)</f>
        <v>0</v>
      </c>
      <c r="I12" s="186">
        <f t="shared" ref="I12:I40" si="1">+H12*C12</f>
        <v>0</v>
      </c>
    </row>
    <row r="13" spans="1:9" x14ac:dyDescent="0.25">
      <c r="A13" s="179">
        <v>3</v>
      </c>
      <c r="B13" s="65" t="s">
        <v>181</v>
      </c>
      <c r="C13" s="96">
        <v>572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80">
        <v>4</v>
      </c>
      <c r="B14" s="65" t="s">
        <v>40</v>
      </c>
      <c r="C14" s="132">
        <v>156</v>
      </c>
      <c r="D14" s="8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79">
        <v>5</v>
      </c>
      <c r="B15" s="65" t="s">
        <v>219</v>
      </c>
      <c r="C15" s="96">
        <v>156</v>
      </c>
      <c r="D15" s="7" t="s">
        <v>11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80">
        <v>6</v>
      </c>
      <c r="B16" s="65" t="s">
        <v>13</v>
      </c>
      <c r="C16" s="96">
        <v>312</v>
      </c>
      <c r="D16" s="7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79">
        <v>7</v>
      </c>
      <c r="B17" s="65" t="s">
        <v>42</v>
      </c>
      <c r="C17" s="96">
        <v>104</v>
      </c>
      <c r="D17" s="7" t="s">
        <v>11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80">
        <v>8</v>
      </c>
      <c r="B18" s="65" t="s">
        <v>12</v>
      </c>
      <c r="C18" s="96">
        <v>104</v>
      </c>
      <c r="D18" s="7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79">
        <v>9</v>
      </c>
      <c r="B19" s="65" t="s">
        <v>43</v>
      </c>
      <c r="C19" s="96">
        <v>104</v>
      </c>
      <c r="D19" s="7" t="s">
        <v>9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80">
        <v>10</v>
      </c>
      <c r="B20" s="65" t="s">
        <v>44</v>
      </c>
      <c r="C20" s="96">
        <v>416</v>
      </c>
      <c r="D20" s="7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79">
        <v>11</v>
      </c>
      <c r="B21" s="65" t="s">
        <v>45</v>
      </c>
      <c r="C21" s="96">
        <v>416</v>
      </c>
      <c r="D21" s="7" t="s">
        <v>15</v>
      </c>
      <c r="E21" s="93"/>
      <c r="F21" s="6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80">
        <v>12</v>
      </c>
      <c r="B22" s="65" t="s">
        <v>220</v>
      </c>
      <c r="C22" s="96">
        <v>260</v>
      </c>
      <c r="D22" s="7" t="s">
        <v>9</v>
      </c>
      <c r="E22" s="93"/>
      <c r="F22" s="117">
        <f>+E23*$F$10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79">
        <v>13</v>
      </c>
      <c r="B23" s="65" t="s">
        <v>63</v>
      </c>
      <c r="C23" s="96">
        <v>260</v>
      </c>
      <c r="D23" s="7" t="s">
        <v>18</v>
      </c>
      <c r="E23" s="93"/>
      <c r="F23" s="6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80">
        <v>14</v>
      </c>
      <c r="B24" s="65" t="s">
        <v>199</v>
      </c>
      <c r="C24" s="96">
        <v>104</v>
      </c>
      <c r="D24" s="7" t="s">
        <v>15</v>
      </c>
      <c r="E24" s="93"/>
      <c r="F24" s="117">
        <f>+E25*$F$10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79">
        <v>15</v>
      </c>
      <c r="B25" s="65" t="s">
        <v>49</v>
      </c>
      <c r="C25" s="96">
        <v>208</v>
      </c>
      <c r="D25" s="7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80">
        <v>16</v>
      </c>
      <c r="B26" s="65" t="s">
        <v>17</v>
      </c>
      <c r="C26" s="96">
        <v>416</v>
      </c>
      <c r="D26" s="7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79">
        <v>17</v>
      </c>
      <c r="B27" s="65" t="s">
        <v>50</v>
      </c>
      <c r="C27" s="96">
        <v>312</v>
      </c>
      <c r="D27" s="7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80">
        <v>18</v>
      </c>
      <c r="B28" s="65" t="s">
        <v>215</v>
      </c>
      <c r="C28" s="96">
        <v>260</v>
      </c>
      <c r="D28" s="7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79">
        <v>19</v>
      </c>
      <c r="B29" s="65" t="s">
        <v>20</v>
      </c>
      <c r="C29" s="96">
        <v>2600</v>
      </c>
      <c r="D29" s="7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80">
        <v>20</v>
      </c>
      <c r="B30" s="65" t="s">
        <v>221</v>
      </c>
      <c r="C30" s="96">
        <v>2600</v>
      </c>
      <c r="D30" s="7" t="s">
        <v>22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79">
        <v>21</v>
      </c>
      <c r="B31" s="65" t="s">
        <v>97</v>
      </c>
      <c r="C31" s="96">
        <v>260</v>
      </c>
      <c r="D31" s="7" t="s">
        <v>14</v>
      </c>
      <c r="E31" s="93"/>
      <c r="F31" s="117">
        <f>+E32*$F$10</f>
        <v>0</v>
      </c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80">
        <v>22</v>
      </c>
      <c r="B32" s="65" t="s">
        <v>23</v>
      </c>
      <c r="C32" s="96">
        <v>260</v>
      </c>
      <c r="D32" s="7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79">
        <v>23</v>
      </c>
      <c r="B33" s="65" t="s">
        <v>132</v>
      </c>
      <c r="C33" s="96">
        <v>15600</v>
      </c>
      <c r="D33" s="7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80">
        <v>24</v>
      </c>
      <c r="B34" s="65" t="s">
        <v>298</v>
      </c>
      <c r="C34" s="96">
        <v>2964</v>
      </c>
      <c r="D34" s="7" t="s">
        <v>25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79">
        <v>25</v>
      </c>
      <c r="B35" s="7" t="s">
        <v>53</v>
      </c>
      <c r="C35" s="96">
        <v>156000</v>
      </c>
      <c r="D35" s="7" t="s">
        <v>26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80">
        <v>26</v>
      </c>
      <c r="B36" s="65" t="s">
        <v>27</v>
      </c>
      <c r="C36" s="96">
        <v>20800</v>
      </c>
      <c r="D36" s="7" t="s">
        <v>26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79">
        <v>27</v>
      </c>
      <c r="B37" s="65" t="s">
        <v>28</v>
      </c>
      <c r="C37" s="96">
        <v>2080</v>
      </c>
      <c r="D37" s="7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80">
        <v>28</v>
      </c>
      <c r="B38" s="65" t="s">
        <v>90</v>
      </c>
      <c r="C38" s="96">
        <v>520</v>
      </c>
      <c r="D38" s="7" t="s">
        <v>30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79">
        <v>29</v>
      </c>
      <c r="B39" s="65" t="s">
        <v>213</v>
      </c>
      <c r="C39" s="96">
        <v>520</v>
      </c>
      <c r="D39" s="7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80">
        <v>30</v>
      </c>
      <c r="B40" s="65" t="s">
        <v>57</v>
      </c>
      <c r="C40" s="96">
        <v>1040</v>
      </c>
      <c r="D40" s="7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79">
        <v>31</v>
      </c>
      <c r="B41" s="65" t="s">
        <v>58</v>
      </c>
      <c r="C41" s="96">
        <v>1560</v>
      </c>
      <c r="D41" s="7" t="s">
        <v>21</v>
      </c>
      <c r="E41" s="93"/>
      <c r="F41" s="93"/>
      <c r="G41" s="93"/>
      <c r="H41" s="117">
        <f t="shared" ref="H41:H43" si="3">SUM(E41:G41)</f>
        <v>0</v>
      </c>
      <c r="I41" s="186">
        <f t="shared" ref="I41:I43" si="4">+H41*C41</f>
        <v>0</v>
      </c>
    </row>
    <row r="42" spans="1:12" x14ac:dyDescent="0.25">
      <c r="A42" s="180">
        <v>32</v>
      </c>
      <c r="B42" s="65" t="s">
        <v>222</v>
      </c>
      <c r="C42" s="96">
        <v>1560</v>
      </c>
      <c r="D42" s="7" t="s">
        <v>21</v>
      </c>
      <c r="E42" s="93"/>
      <c r="F42" s="93"/>
      <c r="G42" s="93"/>
      <c r="H42" s="117">
        <f t="shared" si="3"/>
        <v>0</v>
      </c>
      <c r="I42" s="186">
        <f t="shared" si="4"/>
        <v>0</v>
      </c>
    </row>
    <row r="43" spans="1:12" ht="15.75" thickBot="1" x14ac:dyDescent="0.3">
      <c r="A43" s="204">
        <v>33</v>
      </c>
      <c r="B43" s="175" t="s">
        <v>60</v>
      </c>
      <c r="C43" s="109">
        <v>36400</v>
      </c>
      <c r="D43" s="162" t="s">
        <v>21</v>
      </c>
      <c r="E43" s="122"/>
      <c r="F43" s="122"/>
      <c r="G43" s="122"/>
      <c r="H43" s="187">
        <f t="shared" si="3"/>
        <v>0</v>
      </c>
      <c r="I43" s="188">
        <f t="shared" si="4"/>
        <v>0</v>
      </c>
    </row>
    <row r="44" spans="1:12" x14ac:dyDescent="0.25">
      <c r="A44" s="73"/>
      <c r="B44" s="76"/>
      <c r="C44" s="73"/>
      <c r="D44" s="73"/>
      <c r="F44" s="113">
        <f t="shared" ref="F44:G44" si="5">SUM(F11:F43)</f>
        <v>0</v>
      </c>
      <c r="G44" s="113">
        <f t="shared" si="5"/>
        <v>0</v>
      </c>
      <c r="I44" s="113">
        <f>SUM(I11:I43)</f>
        <v>0</v>
      </c>
    </row>
    <row r="45" spans="1:12" x14ac:dyDescent="0.25">
      <c r="A45" s="267" t="s">
        <v>386</v>
      </c>
      <c r="B45" s="268"/>
      <c r="C45" s="268"/>
      <c r="D45" s="268"/>
      <c r="E45" s="268"/>
      <c r="F45" s="268"/>
      <c r="G45" s="268"/>
      <c r="H45" s="268"/>
      <c r="I45" s="268"/>
      <c r="J45" s="15"/>
      <c r="K45" s="6"/>
      <c r="L45" s="6"/>
    </row>
    <row r="46" spans="1:12" x14ac:dyDescent="0.25">
      <c r="A46" s="247" t="s">
        <v>383</v>
      </c>
      <c r="B46" s="248"/>
      <c r="C46" s="248"/>
      <c r="D46" s="248"/>
      <c r="E46" s="248"/>
      <c r="F46" s="248"/>
      <c r="G46" s="248"/>
      <c r="H46" s="248"/>
      <c r="I46" s="248"/>
      <c r="J46" s="114"/>
      <c r="K46" s="6"/>
      <c r="L46" s="6"/>
    </row>
    <row r="47" spans="1:12" ht="35.25" customHeight="1" x14ac:dyDescent="0.25">
      <c r="A47" s="249" t="s">
        <v>384</v>
      </c>
      <c r="B47" s="250"/>
      <c r="C47" s="250"/>
      <c r="D47" s="250"/>
      <c r="E47" s="250"/>
      <c r="F47" s="250"/>
      <c r="G47" s="250"/>
      <c r="H47" s="250"/>
      <c r="I47" s="250"/>
      <c r="J47" s="115"/>
      <c r="K47" s="6"/>
      <c r="L47" s="6"/>
    </row>
    <row r="48" spans="1:12" ht="83.25" customHeight="1" x14ac:dyDescent="0.25">
      <c r="A48" s="251" t="s">
        <v>385</v>
      </c>
      <c r="B48" s="252"/>
      <c r="C48" s="252"/>
      <c r="D48" s="252"/>
      <c r="E48" s="252"/>
      <c r="F48" s="252"/>
      <c r="G48" s="252"/>
      <c r="H48" s="252"/>
      <c r="I48" s="252"/>
      <c r="J48" s="116"/>
      <c r="K48" s="6"/>
      <c r="L48" s="6"/>
    </row>
    <row r="49" spans="1:4" ht="18.75" x14ac:dyDescent="0.3">
      <c r="A49" s="283"/>
      <c r="B49" s="283"/>
      <c r="C49" s="283"/>
      <c r="D49" s="283"/>
    </row>
    <row r="50" spans="1:4" ht="18.75" x14ac:dyDescent="0.3">
      <c r="A50" s="271"/>
      <c r="B50" s="265"/>
      <c r="C50" s="265"/>
      <c r="D50" s="265"/>
    </row>
    <row r="51" spans="1:4" x14ac:dyDescent="0.25">
      <c r="A51" s="269"/>
      <c r="B51" s="269"/>
      <c r="C51" s="270"/>
      <c r="D51" s="270"/>
    </row>
    <row r="52" spans="1:4" x14ac:dyDescent="0.25">
      <c r="A52" s="17"/>
      <c r="B52" s="18"/>
      <c r="C52" s="18"/>
      <c r="D52" s="17"/>
    </row>
    <row r="53" spans="1:4" x14ac:dyDescent="0.25">
      <c r="A53" s="75"/>
      <c r="B53" s="75"/>
      <c r="C53" s="49"/>
      <c r="D53" s="75"/>
    </row>
    <row r="54" spans="1:4" x14ac:dyDescent="0.25">
      <c r="A54" s="75"/>
      <c r="B54" s="75"/>
      <c r="C54" s="49"/>
      <c r="D54" s="75"/>
    </row>
    <row r="55" spans="1:4" x14ac:dyDescent="0.25">
      <c r="A55" s="75"/>
      <c r="B55" s="75"/>
      <c r="C55" s="49"/>
      <c r="D55" s="75"/>
    </row>
    <row r="56" spans="1:4" x14ac:dyDescent="0.25">
      <c r="A56" s="75"/>
      <c r="B56" s="75"/>
      <c r="C56" s="49"/>
      <c r="D56" s="75"/>
    </row>
    <row r="57" spans="1:4" x14ac:dyDescent="0.25">
      <c r="A57" s="75"/>
      <c r="B57" s="75"/>
      <c r="C57" s="49"/>
      <c r="D57" s="75"/>
    </row>
    <row r="58" spans="1:4" x14ac:dyDescent="0.25">
      <c r="A58" s="75"/>
      <c r="B58" s="75"/>
      <c r="C58" s="49"/>
      <c r="D58" s="75"/>
    </row>
    <row r="59" spans="1:4" x14ac:dyDescent="0.25">
      <c r="A59" s="75"/>
      <c r="B59" s="75"/>
      <c r="C59" s="49"/>
      <c r="D59" s="75"/>
    </row>
    <row r="60" spans="1:4" x14ac:dyDescent="0.25">
      <c r="A60" s="75"/>
      <c r="B60" s="75"/>
      <c r="C60" s="49"/>
      <c r="D60" s="75"/>
    </row>
    <row r="61" spans="1:4" x14ac:dyDescent="0.25">
      <c r="A61" s="75"/>
      <c r="B61" s="75"/>
      <c r="C61" s="49"/>
      <c r="D61" s="75"/>
    </row>
    <row r="62" spans="1:4" x14ac:dyDescent="0.25">
      <c r="A62" s="75"/>
      <c r="B62" s="75"/>
      <c r="C62" s="49"/>
      <c r="D62" s="75"/>
    </row>
    <row r="63" spans="1:4" x14ac:dyDescent="0.25">
      <c r="A63" s="75"/>
      <c r="B63" s="75"/>
      <c r="C63" s="49"/>
      <c r="D63" s="75"/>
    </row>
    <row r="64" spans="1:4" x14ac:dyDescent="0.25">
      <c r="A64" s="75"/>
      <c r="B64" s="75"/>
      <c r="C64" s="49"/>
      <c r="D64" s="75"/>
    </row>
    <row r="65" spans="1:5" x14ac:dyDescent="0.25">
      <c r="A65" s="75"/>
      <c r="B65" s="75"/>
      <c r="C65" s="75"/>
      <c r="D65" s="75"/>
    </row>
    <row r="66" spans="1:5" x14ac:dyDescent="0.25">
      <c r="A66" s="75"/>
      <c r="B66" s="75"/>
      <c r="C66" s="49"/>
      <c r="D66" s="75"/>
      <c r="E66" s="6"/>
    </row>
    <row r="67" spans="1:5" x14ac:dyDescent="0.25">
      <c r="A67" s="73"/>
      <c r="B67" s="76"/>
      <c r="C67" s="73"/>
      <c r="D67" s="73"/>
      <c r="E67" s="6"/>
    </row>
    <row r="68" spans="1:5" x14ac:dyDescent="0.25">
      <c r="A68" s="6"/>
      <c r="B68" s="6"/>
      <c r="C68" s="6"/>
      <c r="D68" s="6"/>
      <c r="E68" s="6"/>
    </row>
    <row r="69" spans="1:5" x14ac:dyDescent="0.25">
      <c r="A69" s="6"/>
      <c r="B69" s="11"/>
      <c r="C69" s="6"/>
      <c r="D69" s="6"/>
    </row>
    <row r="70" spans="1:5" x14ac:dyDescent="0.25">
      <c r="A70" s="6"/>
      <c r="B70" s="6"/>
      <c r="C70" s="6"/>
      <c r="D70" s="6"/>
    </row>
    <row r="71" spans="1:5" x14ac:dyDescent="0.25">
      <c r="A71" s="6"/>
      <c r="B71" s="6"/>
      <c r="C71" s="6"/>
      <c r="D71" s="6"/>
    </row>
    <row r="72" spans="1:5" x14ac:dyDescent="0.25">
      <c r="A72" s="6"/>
      <c r="B72" s="6"/>
      <c r="C72" s="6"/>
      <c r="D72" s="6"/>
    </row>
  </sheetData>
  <mergeCells count="20">
    <mergeCell ref="B9:B10"/>
    <mergeCell ref="C9:C10"/>
    <mergeCell ref="D9:D10"/>
    <mergeCell ref="A8:I8"/>
    <mergeCell ref="A7:I7"/>
    <mergeCell ref="A5:I5"/>
    <mergeCell ref="A6:I6"/>
    <mergeCell ref="A51:B51"/>
    <mergeCell ref="C51:D51"/>
    <mergeCell ref="A49:D49"/>
    <mergeCell ref="A46:I46"/>
    <mergeCell ref="A47:I47"/>
    <mergeCell ref="A48:I48"/>
    <mergeCell ref="A50:D50"/>
    <mergeCell ref="E9:E10"/>
    <mergeCell ref="F9:G9"/>
    <mergeCell ref="H9:H10"/>
    <mergeCell ref="I9:I10"/>
    <mergeCell ref="A45:I45"/>
    <mergeCell ref="A9:A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9"/>
  <sheetViews>
    <sheetView topLeftCell="A7" zoomScaleNormal="100" zoomScaleSheetLayoutView="100" workbookViewId="0">
      <selection activeCell="B14" sqref="B14"/>
    </sheetView>
  </sheetViews>
  <sheetFormatPr baseColWidth="10" defaultRowHeight="15" x14ac:dyDescent="0.25"/>
  <cols>
    <col min="1" max="1" width="7.42578125" customWidth="1"/>
    <col min="2" max="2" width="49.7109375" customWidth="1"/>
    <col min="5" max="5" width="13" bestFit="1" customWidth="1"/>
    <col min="6" max="6" width="1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241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82">
        <v>1</v>
      </c>
      <c r="B11" s="202" t="s">
        <v>37</v>
      </c>
      <c r="C11" s="205">
        <v>1248</v>
      </c>
      <c r="D11" s="183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80">
        <v>2</v>
      </c>
      <c r="B12" s="35" t="s">
        <v>67</v>
      </c>
      <c r="C12" s="139">
        <v>104</v>
      </c>
      <c r="D12" s="65" t="s">
        <v>9</v>
      </c>
      <c r="E12" s="93"/>
      <c r="F12" s="93"/>
      <c r="G12" s="93"/>
      <c r="H12" s="117">
        <f t="shared" ref="H12:H43" si="0">SUM(E12:G12)</f>
        <v>0</v>
      </c>
      <c r="I12" s="186">
        <f t="shared" ref="I12:I43" si="1">+H12*C12</f>
        <v>0</v>
      </c>
    </row>
    <row r="13" spans="1:9" x14ac:dyDescent="0.25">
      <c r="A13" s="180">
        <v>3</v>
      </c>
      <c r="B13" s="35" t="s">
        <v>181</v>
      </c>
      <c r="C13" s="139">
        <v>260</v>
      </c>
      <c r="D13" s="65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80">
        <v>4</v>
      </c>
      <c r="B14" s="35" t="s">
        <v>40</v>
      </c>
      <c r="C14" s="139">
        <v>156</v>
      </c>
      <c r="D14" s="65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80">
        <v>5</v>
      </c>
      <c r="B15" s="35" t="s">
        <v>242</v>
      </c>
      <c r="C15" s="139">
        <v>104</v>
      </c>
      <c r="D15" s="65" t="s">
        <v>11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80">
        <v>6</v>
      </c>
      <c r="B16" s="35" t="s">
        <v>243</v>
      </c>
      <c r="C16" s="139">
        <v>156</v>
      </c>
      <c r="D16" s="65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80">
        <v>7</v>
      </c>
      <c r="B17" s="35" t="s">
        <v>13</v>
      </c>
      <c r="C17" s="139">
        <v>208</v>
      </c>
      <c r="D17" s="65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80">
        <v>8</v>
      </c>
      <c r="B18" s="35" t="s">
        <v>111</v>
      </c>
      <c r="C18" s="139">
        <v>52</v>
      </c>
      <c r="D18" s="65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80">
        <v>9</v>
      </c>
      <c r="B19" s="35" t="s">
        <v>43</v>
      </c>
      <c r="C19" s="139">
        <v>52</v>
      </c>
      <c r="D19" s="65" t="s">
        <v>9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80">
        <v>10</v>
      </c>
      <c r="B20" s="35" t="s">
        <v>44</v>
      </c>
      <c r="C20" s="139">
        <v>572</v>
      </c>
      <c r="D20" s="65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80">
        <v>11</v>
      </c>
      <c r="B21" s="35" t="s">
        <v>85</v>
      </c>
      <c r="C21" s="139">
        <v>572</v>
      </c>
      <c r="D21" s="65" t="s">
        <v>15</v>
      </c>
      <c r="E21" s="93"/>
      <c r="F21" s="6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80">
        <v>12</v>
      </c>
      <c r="B22" s="35" t="s">
        <v>68</v>
      </c>
      <c r="C22" s="139">
        <v>156</v>
      </c>
      <c r="D22" s="65" t="s">
        <v>9</v>
      </c>
      <c r="E22" s="93"/>
      <c r="F22" s="117">
        <f>+E23*$F$10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80">
        <v>13</v>
      </c>
      <c r="B23" s="35" t="s">
        <v>63</v>
      </c>
      <c r="C23" s="139">
        <v>104</v>
      </c>
      <c r="D23" s="35" t="s">
        <v>18</v>
      </c>
      <c r="E23" s="93"/>
      <c r="F23" s="6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80">
        <v>14</v>
      </c>
      <c r="B24" s="35" t="s">
        <v>48</v>
      </c>
      <c r="C24" s="139">
        <v>104</v>
      </c>
      <c r="D24" s="65" t="s">
        <v>15</v>
      </c>
      <c r="E24" s="93"/>
      <c r="F24" s="117">
        <f>+E25*$F$10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80">
        <v>15</v>
      </c>
      <c r="B25" s="35" t="s">
        <v>244</v>
      </c>
      <c r="C25" s="139">
        <v>104</v>
      </c>
      <c r="D25" s="65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80">
        <v>16</v>
      </c>
      <c r="B26" s="35" t="s">
        <v>17</v>
      </c>
      <c r="C26" s="139">
        <v>104</v>
      </c>
      <c r="D26" s="65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80">
        <v>17</v>
      </c>
      <c r="B27" s="63" t="s">
        <v>306</v>
      </c>
      <c r="C27" s="139">
        <v>156</v>
      </c>
      <c r="D27" s="65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80">
        <v>18</v>
      </c>
      <c r="B28" s="65" t="s">
        <v>215</v>
      </c>
      <c r="C28" s="139">
        <v>104</v>
      </c>
      <c r="D28" s="65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80">
        <v>19</v>
      </c>
      <c r="B29" s="35" t="s">
        <v>88</v>
      </c>
      <c r="C29" s="139">
        <v>156</v>
      </c>
      <c r="D29" s="65" t="s">
        <v>11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80">
        <v>20</v>
      </c>
      <c r="B30" s="35" t="s">
        <v>20</v>
      </c>
      <c r="C30" s="139">
        <v>5200</v>
      </c>
      <c r="D30" s="65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80">
        <v>21</v>
      </c>
      <c r="B31" s="35" t="s">
        <v>112</v>
      </c>
      <c r="C31" s="139">
        <v>1040</v>
      </c>
      <c r="D31" s="65" t="s">
        <v>22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80">
        <v>22</v>
      </c>
      <c r="B32" s="35" t="s">
        <v>24</v>
      </c>
      <c r="C32" s="139">
        <v>15600</v>
      </c>
      <c r="D32" s="65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80">
        <v>23</v>
      </c>
      <c r="B33" s="35" t="s">
        <v>143</v>
      </c>
      <c r="C33" s="139">
        <v>260</v>
      </c>
      <c r="D33" s="65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80">
        <v>24</v>
      </c>
      <c r="B34" s="35" t="s">
        <v>144</v>
      </c>
      <c r="C34" s="139">
        <v>260</v>
      </c>
      <c r="D34" s="65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80">
        <v>25</v>
      </c>
      <c r="B35" s="35" t="s">
        <v>246</v>
      </c>
      <c r="C35" s="139">
        <v>1560</v>
      </c>
      <c r="D35" s="65" t="s">
        <v>240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80">
        <v>26</v>
      </c>
      <c r="B36" s="35" t="s">
        <v>245</v>
      </c>
      <c r="C36" s="139">
        <v>260000</v>
      </c>
      <c r="D36" s="65" t="s">
        <v>71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80">
        <v>27</v>
      </c>
      <c r="B37" s="35" t="s">
        <v>89</v>
      </c>
      <c r="C37" s="139">
        <v>15600</v>
      </c>
      <c r="D37" s="65" t="s">
        <v>71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80">
        <v>28</v>
      </c>
      <c r="B38" s="35" t="s">
        <v>28</v>
      </c>
      <c r="C38" s="139">
        <v>4160</v>
      </c>
      <c r="D38" s="65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80">
        <v>29</v>
      </c>
      <c r="B39" s="35" t="s">
        <v>90</v>
      </c>
      <c r="C39" s="139">
        <v>520</v>
      </c>
      <c r="D39" s="65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80">
        <v>30</v>
      </c>
      <c r="B40" s="35" t="s">
        <v>213</v>
      </c>
      <c r="C40" s="139">
        <v>520</v>
      </c>
      <c r="D40" s="65" t="s">
        <v>30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80">
        <v>31</v>
      </c>
      <c r="B41" s="35" t="s">
        <v>57</v>
      </c>
      <c r="C41" s="139">
        <v>520</v>
      </c>
      <c r="D41" s="65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x14ac:dyDescent="0.25">
      <c r="A42" s="180">
        <v>32</v>
      </c>
      <c r="B42" s="35" t="s">
        <v>58</v>
      </c>
      <c r="C42" s="139">
        <v>520</v>
      </c>
      <c r="D42" s="65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12" x14ac:dyDescent="0.25">
      <c r="A43" s="180">
        <v>33</v>
      </c>
      <c r="B43" s="35" t="s">
        <v>77</v>
      </c>
      <c r="C43" s="139">
        <v>1040</v>
      </c>
      <c r="D43" s="65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12" ht="15.75" thickBot="1" x14ac:dyDescent="0.3">
      <c r="A44" s="181">
        <v>34</v>
      </c>
      <c r="B44" s="203" t="s">
        <v>60</v>
      </c>
      <c r="C44" s="161">
        <v>26000</v>
      </c>
      <c r="D44" s="175" t="s">
        <v>21</v>
      </c>
      <c r="E44" s="122"/>
      <c r="F44" s="122"/>
      <c r="G44" s="122"/>
      <c r="H44" s="187">
        <f t="shared" ref="H44" si="3">SUM(E44:G44)</f>
        <v>0</v>
      </c>
      <c r="I44" s="188">
        <f t="shared" ref="I44" si="4">+H44*C44</f>
        <v>0</v>
      </c>
    </row>
    <row r="45" spans="1:12" x14ac:dyDescent="0.25">
      <c r="A45" s="73"/>
      <c r="B45" s="76"/>
      <c r="C45" s="73"/>
      <c r="D45" s="73"/>
      <c r="F45" s="113">
        <f>SUM(F11:F43)</f>
        <v>0</v>
      </c>
      <c r="G45" s="113">
        <f>SUM(G11:G43)</f>
        <v>0</v>
      </c>
      <c r="I45" s="113">
        <f>SUM(I11:I43)</f>
        <v>0</v>
      </c>
    </row>
    <row r="46" spans="1:12" x14ac:dyDescent="0.25">
      <c r="A46" s="267" t="s">
        <v>386</v>
      </c>
      <c r="B46" s="268"/>
      <c r="C46" s="268"/>
      <c r="D46" s="268"/>
      <c r="E46" s="268"/>
      <c r="F46" s="268"/>
      <c r="G46" s="268"/>
      <c r="H46" s="268"/>
      <c r="I46" s="268"/>
      <c r="J46" s="15"/>
      <c r="K46" s="6"/>
      <c r="L46" s="6"/>
    </row>
    <row r="47" spans="1:12" x14ac:dyDescent="0.25">
      <c r="A47" s="247" t="s">
        <v>383</v>
      </c>
      <c r="B47" s="248"/>
      <c r="C47" s="248"/>
      <c r="D47" s="248"/>
      <c r="E47" s="248"/>
      <c r="F47" s="248"/>
      <c r="G47" s="248"/>
      <c r="H47" s="248"/>
      <c r="I47" s="248"/>
      <c r="J47" s="114"/>
      <c r="K47" s="6"/>
      <c r="L47" s="6"/>
    </row>
    <row r="48" spans="1:12" ht="35.25" customHeight="1" x14ac:dyDescent="0.25">
      <c r="A48" s="249" t="s">
        <v>384</v>
      </c>
      <c r="B48" s="250"/>
      <c r="C48" s="250"/>
      <c r="D48" s="250"/>
      <c r="E48" s="250"/>
      <c r="F48" s="250"/>
      <c r="G48" s="250"/>
      <c r="H48" s="250"/>
      <c r="I48" s="250"/>
      <c r="J48" s="115"/>
      <c r="K48" s="6"/>
      <c r="L48" s="6"/>
    </row>
    <row r="49" spans="1:12" ht="83.25" customHeight="1" x14ac:dyDescent="0.25">
      <c r="A49" s="251" t="s">
        <v>385</v>
      </c>
      <c r="B49" s="252"/>
      <c r="C49" s="252"/>
      <c r="D49" s="252"/>
      <c r="E49" s="252"/>
      <c r="F49" s="252"/>
      <c r="G49" s="252"/>
      <c r="H49" s="252"/>
      <c r="I49" s="252"/>
      <c r="J49" s="116"/>
      <c r="K49" s="6"/>
      <c r="L49" s="6"/>
    </row>
  </sheetData>
  <mergeCells count="16">
    <mergeCell ref="A47:I47"/>
    <mergeCell ref="A48:I48"/>
    <mergeCell ref="A49:I49"/>
    <mergeCell ref="A5:I5"/>
    <mergeCell ref="A6:I6"/>
    <mergeCell ref="A7:I7"/>
    <mergeCell ref="A8:I8"/>
    <mergeCell ref="E9:E10"/>
    <mergeCell ref="F9:G9"/>
    <mergeCell ref="H9:H10"/>
    <mergeCell ref="I9:I10"/>
    <mergeCell ref="A46:I46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05"/>
  <sheetViews>
    <sheetView topLeftCell="A8" zoomScaleNormal="100" zoomScaleSheetLayoutView="100" workbookViewId="0">
      <selection activeCell="A11" sqref="A11:D36"/>
    </sheetView>
  </sheetViews>
  <sheetFormatPr baseColWidth="10" defaultRowHeight="15" x14ac:dyDescent="0.25"/>
  <cols>
    <col min="1" max="1" width="7.5703125" customWidth="1"/>
    <col min="2" max="2" width="49.5703125" customWidth="1"/>
    <col min="3" max="3" width="11.42578125" customWidth="1"/>
    <col min="4" max="4" width="13.140625" customWidth="1"/>
    <col min="5" max="5" width="1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84" t="s">
        <v>5</v>
      </c>
      <c r="B7" s="284"/>
      <c r="C7" s="284"/>
      <c r="D7" s="284"/>
      <c r="E7" s="284"/>
      <c r="F7" s="284"/>
      <c r="G7" s="284"/>
      <c r="H7" s="284"/>
      <c r="I7" s="284"/>
    </row>
    <row r="8" spans="1:9" s="12" customFormat="1" ht="15" customHeight="1" thickBot="1" x14ac:dyDescent="0.35">
      <c r="A8" s="285" t="s">
        <v>234</v>
      </c>
      <c r="B8" s="285"/>
      <c r="C8" s="285"/>
      <c r="D8" s="285"/>
      <c r="E8" s="285"/>
      <c r="F8" s="285"/>
      <c r="G8" s="285"/>
      <c r="H8" s="285"/>
      <c r="I8" s="28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82">
        <v>1</v>
      </c>
      <c r="B11" s="183" t="s">
        <v>37</v>
      </c>
      <c r="C11" s="155">
        <v>2132</v>
      </c>
      <c r="D11" s="185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s="80" customFormat="1" x14ac:dyDescent="0.25">
      <c r="A12" s="206">
        <v>2</v>
      </c>
      <c r="B12" s="7" t="s">
        <v>38</v>
      </c>
      <c r="C12" s="96">
        <v>312</v>
      </c>
      <c r="D12" s="7" t="s">
        <v>9</v>
      </c>
      <c r="E12" s="131"/>
      <c r="F12" s="131"/>
      <c r="G12" s="131"/>
      <c r="H12" s="150">
        <f t="shared" ref="H12:H43" si="0">SUM(E12:G12)</f>
        <v>0</v>
      </c>
      <c r="I12" s="207">
        <f t="shared" ref="I12:I43" si="1">+H12*C12</f>
        <v>0</v>
      </c>
    </row>
    <row r="13" spans="1:9" s="80" customFormat="1" x14ac:dyDescent="0.25">
      <c r="A13" s="206">
        <v>3</v>
      </c>
      <c r="B13" s="7" t="s">
        <v>301</v>
      </c>
      <c r="C13" s="96">
        <v>520</v>
      </c>
      <c r="D13" s="7" t="s">
        <v>10</v>
      </c>
      <c r="E13" s="131"/>
      <c r="F13" s="150">
        <f>+E13*$F$10</f>
        <v>0</v>
      </c>
      <c r="G13" s="150"/>
      <c r="H13" s="150">
        <f t="shared" si="0"/>
        <v>0</v>
      </c>
      <c r="I13" s="207">
        <f t="shared" si="1"/>
        <v>0</v>
      </c>
    </row>
    <row r="14" spans="1:9" s="80" customFormat="1" x14ac:dyDescent="0.25">
      <c r="A14" s="206">
        <v>4</v>
      </c>
      <c r="B14" s="7" t="s">
        <v>212</v>
      </c>
      <c r="C14" s="132">
        <v>2600</v>
      </c>
      <c r="D14" s="8" t="s">
        <v>21</v>
      </c>
      <c r="E14" s="131"/>
      <c r="F14" s="150"/>
      <c r="G14" s="150">
        <f>+E14*$G$10</f>
        <v>0</v>
      </c>
      <c r="H14" s="150">
        <f t="shared" si="0"/>
        <v>0</v>
      </c>
      <c r="I14" s="207">
        <f t="shared" si="1"/>
        <v>0</v>
      </c>
    </row>
    <row r="15" spans="1:9" s="80" customFormat="1" x14ac:dyDescent="0.25">
      <c r="A15" s="206">
        <v>5</v>
      </c>
      <c r="B15" s="7" t="s">
        <v>41</v>
      </c>
      <c r="C15" s="96">
        <v>156</v>
      </c>
      <c r="D15" s="7" t="s">
        <v>11</v>
      </c>
      <c r="E15" s="131"/>
      <c r="F15" s="150"/>
      <c r="G15" s="150">
        <f t="shared" ref="G15:G20" si="2">+E15*$G$10</f>
        <v>0</v>
      </c>
      <c r="H15" s="150">
        <f t="shared" si="0"/>
        <v>0</v>
      </c>
      <c r="I15" s="207">
        <f t="shared" si="1"/>
        <v>0</v>
      </c>
    </row>
    <row r="16" spans="1:9" s="80" customFormat="1" x14ac:dyDescent="0.25">
      <c r="A16" s="206">
        <v>6</v>
      </c>
      <c r="B16" s="7" t="s">
        <v>279</v>
      </c>
      <c r="C16" s="96">
        <v>208</v>
      </c>
      <c r="D16" s="7" t="s">
        <v>11</v>
      </c>
      <c r="E16" s="131"/>
      <c r="F16" s="150"/>
      <c r="G16" s="150">
        <f t="shared" si="2"/>
        <v>0</v>
      </c>
      <c r="H16" s="150">
        <f t="shared" si="0"/>
        <v>0</v>
      </c>
      <c r="I16" s="207">
        <f t="shared" si="1"/>
        <v>0</v>
      </c>
    </row>
    <row r="17" spans="1:9" x14ac:dyDescent="0.25">
      <c r="A17" s="180">
        <v>7</v>
      </c>
      <c r="B17" s="63" t="s">
        <v>300</v>
      </c>
      <c r="C17" s="139">
        <v>208</v>
      </c>
      <c r="D17" s="64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80">
        <v>8</v>
      </c>
      <c r="B18" s="7" t="s">
        <v>291</v>
      </c>
      <c r="C18" s="96">
        <v>208</v>
      </c>
      <c r="D18" s="65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80">
        <v>9</v>
      </c>
      <c r="B19" s="7" t="s">
        <v>84</v>
      </c>
      <c r="C19" s="96">
        <v>156</v>
      </c>
      <c r="D19" s="65" t="s">
        <v>11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80">
        <v>10</v>
      </c>
      <c r="B20" s="7" t="s">
        <v>299</v>
      </c>
      <c r="C20" s="96">
        <v>182</v>
      </c>
      <c r="D20" s="65" t="s">
        <v>9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80">
        <v>11</v>
      </c>
      <c r="B21" s="7" t="s">
        <v>302</v>
      </c>
      <c r="C21" s="96">
        <v>832</v>
      </c>
      <c r="D21" s="65" t="s">
        <v>15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80">
        <v>12</v>
      </c>
      <c r="B22" s="7" t="s">
        <v>293</v>
      </c>
      <c r="C22" s="96">
        <v>832</v>
      </c>
      <c r="D22" s="65" t="s">
        <v>15</v>
      </c>
      <c r="E22" s="93"/>
      <c r="F22" s="93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80">
        <v>13</v>
      </c>
      <c r="B23" s="65" t="s">
        <v>46</v>
      </c>
      <c r="C23" s="96">
        <v>364</v>
      </c>
      <c r="D23" s="65" t="s">
        <v>9</v>
      </c>
      <c r="E23" s="93"/>
      <c r="F23" s="117">
        <f>+E23*$F$10</f>
        <v>0</v>
      </c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80">
        <v>14</v>
      </c>
      <c r="B24" s="7" t="s">
        <v>303</v>
      </c>
      <c r="C24" s="96">
        <v>208</v>
      </c>
      <c r="D24" s="65" t="s">
        <v>18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80">
        <v>15</v>
      </c>
      <c r="B25" s="7" t="s">
        <v>199</v>
      </c>
      <c r="C25" s="96">
        <v>156</v>
      </c>
      <c r="D25" s="65" t="s">
        <v>15</v>
      </c>
      <c r="E25" s="93"/>
      <c r="F25" s="117">
        <f>+E25*$F$10</f>
        <v>0</v>
      </c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80">
        <v>16</v>
      </c>
      <c r="B26" s="35" t="s">
        <v>304</v>
      </c>
      <c r="C26" s="139">
        <v>260</v>
      </c>
      <c r="D26" s="65" t="s">
        <v>18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80">
        <v>17</v>
      </c>
      <c r="B27" s="7" t="s">
        <v>305</v>
      </c>
      <c r="C27" s="96">
        <v>260</v>
      </c>
      <c r="D27" s="65" t="s">
        <v>9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80">
        <v>18</v>
      </c>
      <c r="B28" s="7" t="s">
        <v>306</v>
      </c>
      <c r="C28" s="96">
        <v>260</v>
      </c>
      <c r="D28" s="65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80">
        <v>19</v>
      </c>
      <c r="B29" s="7" t="s">
        <v>307</v>
      </c>
      <c r="C29" s="96">
        <v>312</v>
      </c>
      <c r="D29" s="65" t="s">
        <v>11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80">
        <v>20</v>
      </c>
      <c r="B30" s="7" t="s">
        <v>20</v>
      </c>
      <c r="C30" s="96">
        <v>15600</v>
      </c>
      <c r="D30" s="65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80">
        <v>21</v>
      </c>
      <c r="B31" s="7" t="s">
        <v>112</v>
      </c>
      <c r="C31" s="96">
        <v>3380</v>
      </c>
      <c r="D31" s="65" t="s">
        <v>22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80">
        <v>22</v>
      </c>
      <c r="B32" s="7" t="s">
        <v>308</v>
      </c>
      <c r="C32" s="96">
        <v>104</v>
      </c>
      <c r="D32" s="65" t="s">
        <v>14</v>
      </c>
      <c r="E32" s="93"/>
      <c r="F32" s="117">
        <f>+E32*$F$10</f>
        <v>0</v>
      </c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80">
        <v>23</v>
      </c>
      <c r="B33" s="7" t="s">
        <v>24</v>
      </c>
      <c r="C33" s="96">
        <v>15600</v>
      </c>
      <c r="D33" s="65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80">
        <v>24</v>
      </c>
      <c r="B34" s="7" t="s">
        <v>309</v>
      </c>
      <c r="C34" s="96">
        <v>6344</v>
      </c>
      <c r="D34" s="65" t="s">
        <v>25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80">
        <v>25</v>
      </c>
      <c r="B35" s="7" t="s">
        <v>53</v>
      </c>
      <c r="C35" s="96">
        <v>416000</v>
      </c>
      <c r="D35" s="65" t="s">
        <v>26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80">
        <v>26</v>
      </c>
      <c r="B36" s="7" t="s">
        <v>54</v>
      </c>
      <c r="C36" s="96">
        <v>2600</v>
      </c>
      <c r="D36" s="65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80">
        <v>27</v>
      </c>
      <c r="B37" s="7" t="s">
        <v>29</v>
      </c>
      <c r="C37" s="96">
        <v>676</v>
      </c>
      <c r="D37" s="65" t="s">
        <v>30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80">
        <v>28</v>
      </c>
      <c r="B38" s="7" t="s">
        <v>75</v>
      </c>
      <c r="C38" s="96">
        <v>676</v>
      </c>
      <c r="D38" s="65" t="s">
        <v>30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80">
        <v>29</v>
      </c>
      <c r="B39" s="7" t="s">
        <v>57</v>
      </c>
      <c r="C39" s="96">
        <v>676</v>
      </c>
      <c r="D39" s="65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80">
        <v>30</v>
      </c>
      <c r="B40" s="7" t="s">
        <v>58</v>
      </c>
      <c r="C40" s="96">
        <v>676</v>
      </c>
      <c r="D40" s="65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80">
        <v>31</v>
      </c>
      <c r="B41" s="7" t="s">
        <v>59</v>
      </c>
      <c r="C41" s="96">
        <v>1040</v>
      </c>
      <c r="D41" s="65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x14ac:dyDescent="0.25">
      <c r="A42" s="180">
        <v>32</v>
      </c>
      <c r="B42" s="7" t="s">
        <v>60</v>
      </c>
      <c r="C42" s="96">
        <v>59800</v>
      </c>
      <c r="D42" s="65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12" ht="15.75" thickBot="1" x14ac:dyDescent="0.3">
      <c r="A43" s="181">
        <v>33</v>
      </c>
      <c r="B43" s="162" t="s">
        <v>259</v>
      </c>
      <c r="C43" s="109">
        <v>52</v>
      </c>
      <c r="D43" s="175" t="s">
        <v>15</v>
      </c>
      <c r="E43" s="122"/>
      <c r="F43" s="122"/>
      <c r="G43" s="122"/>
      <c r="H43" s="187">
        <f t="shared" si="0"/>
        <v>0</v>
      </c>
      <c r="I43" s="188">
        <f t="shared" si="1"/>
        <v>0</v>
      </c>
    </row>
    <row r="44" spans="1:12" x14ac:dyDescent="0.25">
      <c r="A44" s="73"/>
      <c r="B44" s="74"/>
      <c r="C44" s="75"/>
      <c r="D44" s="75"/>
      <c r="F44" s="113">
        <f>SUM(F11:F43)</f>
        <v>0</v>
      </c>
      <c r="G44" s="113">
        <f>SUM(G11:G43)</f>
        <v>0</v>
      </c>
      <c r="I44" s="113">
        <f>SUM(I11:I43)</f>
        <v>0</v>
      </c>
    </row>
    <row r="45" spans="1:12" x14ac:dyDescent="0.25">
      <c r="A45" s="267" t="s">
        <v>386</v>
      </c>
      <c r="B45" s="268"/>
      <c r="C45" s="268"/>
      <c r="D45" s="268"/>
      <c r="E45" s="268"/>
      <c r="F45" s="268"/>
      <c r="G45" s="268"/>
      <c r="H45" s="268"/>
      <c r="I45" s="268"/>
      <c r="J45" s="15"/>
      <c r="K45" s="6"/>
      <c r="L45" s="6"/>
    </row>
    <row r="46" spans="1:12" x14ac:dyDescent="0.25">
      <c r="A46" s="247" t="s">
        <v>383</v>
      </c>
      <c r="B46" s="248"/>
      <c r="C46" s="248"/>
      <c r="D46" s="248"/>
      <c r="E46" s="248"/>
      <c r="F46" s="248"/>
      <c r="G46" s="248"/>
      <c r="H46" s="248"/>
      <c r="I46" s="248"/>
      <c r="J46" s="114"/>
      <c r="K46" s="6"/>
      <c r="L46" s="6"/>
    </row>
    <row r="47" spans="1:12" ht="35.25" customHeight="1" x14ac:dyDescent="0.25">
      <c r="A47" s="249" t="s">
        <v>384</v>
      </c>
      <c r="B47" s="250"/>
      <c r="C47" s="250"/>
      <c r="D47" s="250"/>
      <c r="E47" s="250"/>
      <c r="F47" s="250"/>
      <c r="G47" s="250"/>
      <c r="H47" s="250"/>
      <c r="I47" s="250"/>
      <c r="J47" s="115"/>
      <c r="K47" s="6"/>
      <c r="L47" s="6"/>
    </row>
    <row r="48" spans="1:12" ht="83.25" customHeight="1" x14ac:dyDescent="0.25">
      <c r="A48" s="251" t="s">
        <v>385</v>
      </c>
      <c r="B48" s="252"/>
      <c r="C48" s="252"/>
      <c r="D48" s="252"/>
      <c r="E48" s="252"/>
      <c r="F48" s="252"/>
      <c r="G48" s="252"/>
      <c r="H48" s="252"/>
      <c r="I48" s="252"/>
      <c r="J48" s="116"/>
      <c r="K48" s="6"/>
      <c r="L48" s="6"/>
    </row>
    <row r="49" spans="1:4" x14ac:dyDescent="0.25">
      <c r="A49" s="265"/>
      <c r="B49" s="265"/>
      <c r="C49" s="265"/>
      <c r="D49" s="265"/>
    </row>
    <row r="50" spans="1:4" x14ac:dyDescent="0.25">
      <c r="A50" s="265"/>
      <c r="B50" s="265"/>
      <c r="C50" s="265"/>
      <c r="D50" s="265"/>
    </row>
    <row r="51" spans="1:4" ht="18.75" x14ac:dyDescent="0.3">
      <c r="A51" s="271"/>
      <c r="B51" s="265"/>
      <c r="C51" s="265"/>
      <c r="D51" s="265"/>
    </row>
    <row r="52" spans="1:4" ht="15.75" x14ac:dyDescent="0.25">
      <c r="A52" s="287"/>
      <c r="B52" s="287"/>
      <c r="C52" s="287"/>
      <c r="D52" s="287"/>
    </row>
    <row r="53" spans="1:4" x14ac:dyDescent="0.25">
      <c r="A53" s="17"/>
      <c r="B53" s="18"/>
      <c r="C53" s="18"/>
      <c r="D53" s="17"/>
    </row>
    <row r="54" spans="1:4" x14ac:dyDescent="0.25">
      <c r="A54" s="75"/>
      <c r="B54" s="75"/>
      <c r="C54" s="49"/>
      <c r="D54" s="75"/>
    </row>
    <row r="55" spans="1:4" x14ac:dyDescent="0.25">
      <c r="A55" s="75"/>
      <c r="B55" s="75"/>
      <c r="C55" s="49"/>
      <c r="D55" s="75"/>
    </row>
    <row r="56" spans="1:4" x14ac:dyDescent="0.25">
      <c r="A56" s="75"/>
      <c r="B56" s="75"/>
      <c r="C56" s="49"/>
      <c r="D56" s="75"/>
    </row>
    <row r="57" spans="1:4" x14ac:dyDescent="0.25">
      <c r="A57" s="75"/>
      <c r="B57" s="75"/>
      <c r="C57" s="75"/>
      <c r="D57" s="75"/>
    </row>
    <row r="58" spans="1:4" x14ac:dyDescent="0.25">
      <c r="A58" s="75"/>
      <c r="B58" s="75"/>
      <c r="C58" s="75"/>
      <c r="D58" s="75"/>
    </row>
    <row r="59" spans="1:4" x14ac:dyDescent="0.25">
      <c r="A59" s="75"/>
      <c r="B59" s="75"/>
      <c r="C59" s="75"/>
      <c r="D59" s="75"/>
    </row>
    <row r="60" spans="1:4" x14ac:dyDescent="0.25">
      <c r="A60" s="75"/>
      <c r="B60" s="75"/>
      <c r="C60" s="75"/>
      <c r="D60" s="75"/>
    </row>
    <row r="61" spans="1:4" x14ac:dyDescent="0.25">
      <c r="A61" s="75"/>
      <c r="B61" s="58"/>
      <c r="C61" s="58"/>
      <c r="D61" s="58"/>
    </row>
    <row r="62" spans="1:4" x14ac:dyDescent="0.25">
      <c r="A62" s="75"/>
      <c r="B62" s="75"/>
      <c r="C62" s="75"/>
      <c r="D62" s="75"/>
    </row>
    <row r="63" spans="1:4" x14ac:dyDescent="0.25">
      <c r="A63" s="75"/>
      <c r="B63" s="75"/>
      <c r="C63" s="75"/>
      <c r="D63" s="75"/>
    </row>
    <row r="64" spans="1:4" x14ac:dyDescent="0.25">
      <c r="A64" s="75"/>
      <c r="B64" s="75"/>
      <c r="C64" s="75"/>
      <c r="D64" s="75"/>
    </row>
    <row r="65" spans="1:4" x14ac:dyDescent="0.25">
      <c r="A65" s="75"/>
      <c r="B65" s="75"/>
      <c r="C65" s="75"/>
      <c r="D65" s="75"/>
    </row>
    <row r="66" spans="1:4" x14ac:dyDescent="0.25">
      <c r="A66" s="75"/>
      <c r="B66" s="75"/>
      <c r="C66" s="75"/>
      <c r="D66" s="75"/>
    </row>
    <row r="67" spans="1:4" x14ac:dyDescent="0.25">
      <c r="A67" s="75"/>
      <c r="B67" s="75"/>
      <c r="C67" s="75"/>
      <c r="D67" s="75"/>
    </row>
    <row r="68" spans="1:4" x14ac:dyDescent="0.25">
      <c r="A68" s="75"/>
      <c r="B68" s="75"/>
      <c r="C68" s="75"/>
      <c r="D68" s="75"/>
    </row>
    <row r="69" spans="1:4" x14ac:dyDescent="0.25">
      <c r="A69" s="75"/>
      <c r="B69" s="75"/>
      <c r="C69" s="75"/>
      <c r="D69" s="75"/>
    </row>
    <row r="70" spans="1:4" x14ac:dyDescent="0.25">
      <c r="A70" s="75"/>
      <c r="B70" s="75"/>
      <c r="C70" s="75"/>
      <c r="D70" s="75"/>
    </row>
    <row r="71" spans="1:4" x14ac:dyDescent="0.25">
      <c r="A71" s="75"/>
      <c r="B71" s="75"/>
      <c r="C71" s="75"/>
      <c r="D71" s="75"/>
    </row>
    <row r="72" spans="1:4" x14ac:dyDescent="0.25">
      <c r="A72" s="75"/>
      <c r="B72" s="75"/>
      <c r="C72" s="75"/>
      <c r="D72" s="75"/>
    </row>
    <row r="73" spans="1:4" x14ac:dyDescent="0.25">
      <c r="A73" s="75"/>
      <c r="B73" s="75"/>
      <c r="C73" s="75"/>
      <c r="D73" s="75"/>
    </row>
    <row r="74" spans="1:4" x14ac:dyDescent="0.25">
      <c r="A74" s="75"/>
      <c r="B74" s="75"/>
      <c r="C74" s="75"/>
      <c r="D74" s="75"/>
    </row>
    <row r="75" spans="1:4" x14ac:dyDescent="0.25">
      <c r="A75" s="73"/>
      <c r="B75" s="76"/>
      <c r="C75" s="73"/>
      <c r="D75" s="73"/>
    </row>
    <row r="76" spans="1:4" x14ac:dyDescent="0.25">
      <c r="A76" s="6"/>
      <c r="B76" s="6"/>
      <c r="C76" s="6"/>
      <c r="D76" s="6"/>
    </row>
    <row r="77" spans="1:4" x14ac:dyDescent="0.25">
      <c r="A77" s="6"/>
      <c r="B77" s="11"/>
      <c r="C77" s="286"/>
      <c r="D77" s="286"/>
    </row>
    <row r="78" spans="1:4" x14ac:dyDescent="0.25">
      <c r="A78" s="6"/>
      <c r="B78" s="6"/>
      <c r="C78" s="286"/>
      <c r="D78" s="286"/>
    </row>
    <row r="79" spans="1:4" x14ac:dyDescent="0.25">
      <c r="A79" s="6"/>
      <c r="B79" s="6"/>
      <c r="C79" s="286"/>
      <c r="D79" s="286"/>
    </row>
    <row r="80" spans="1:4" x14ac:dyDescent="0.25">
      <c r="A80" s="6"/>
      <c r="B80" s="6"/>
      <c r="C80" s="6"/>
      <c r="D80" s="6"/>
    </row>
    <row r="81" spans="1:4" x14ac:dyDescent="0.25">
      <c r="A81" s="6"/>
      <c r="B81" s="6"/>
      <c r="C81" s="6"/>
      <c r="D81" s="6"/>
    </row>
    <row r="82" spans="1:4" x14ac:dyDescent="0.25">
      <c r="A82" s="6"/>
      <c r="B82" s="6"/>
      <c r="C82" s="6"/>
      <c r="D82" s="6"/>
    </row>
    <row r="83" spans="1:4" x14ac:dyDescent="0.25">
      <c r="A83" s="6"/>
      <c r="B83" s="6"/>
      <c r="C83" s="6"/>
      <c r="D83" s="6"/>
    </row>
    <row r="84" spans="1:4" x14ac:dyDescent="0.25">
      <c r="A84" s="6"/>
      <c r="B84" s="6"/>
      <c r="C84" s="6"/>
      <c r="D84" s="6"/>
    </row>
    <row r="85" spans="1:4" x14ac:dyDescent="0.25">
      <c r="A85" s="6"/>
      <c r="B85" s="6"/>
      <c r="C85" s="6"/>
      <c r="D85" s="6"/>
    </row>
    <row r="86" spans="1:4" x14ac:dyDescent="0.25">
      <c r="A86" s="6"/>
      <c r="B86" s="6"/>
      <c r="C86" s="6"/>
      <c r="D86" s="6"/>
    </row>
    <row r="87" spans="1:4" x14ac:dyDescent="0.25">
      <c r="A87" s="6"/>
      <c r="B87" s="6"/>
      <c r="C87" s="6"/>
      <c r="D87" s="6"/>
    </row>
    <row r="88" spans="1:4" x14ac:dyDescent="0.25">
      <c r="A88" s="6"/>
      <c r="B88" s="6"/>
      <c r="C88" s="6"/>
      <c r="D88" s="6"/>
    </row>
    <row r="89" spans="1:4" x14ac:dyDescent="0.25">
      <c r="A89" s="6"/>
      <c r="B89" s="6"/>
      <c r="C89" s="6"/>
      <c r="D89" s="6"/>
    </row>
    <row r="90" spans="1:4" x14ac:dyDescent="0.25">
      <c r="A90" s="6"/>
      <c r="B90" s="6"/>
      <c r="C90" s="6"/>
      <c r="D90" s="6"/>
    </row>
    <row r="91" spans="1:4" x14ac:dyDescent="0.25">
      <c r="A91" s="6"/>
      <c r="B91" s="6"/>
      <c r="C91" s="6"/>
      <c r="D91" s="6"/>
    </row>
    <row r="92" spans="1:4" x14ac:dyDescent="0.25">
      <c r="A92" s="6"/>
      <c r="B92" s="6"/>
      <c r="C92" s="6"/>
      <c r="D92" s="6"/>
    </row>
    <row r="93" spans="1:4" x14ac:dyDescent="0.25">
      <c r="A93" s="6"/>
      <c r="B93" s="6"/>
      <c r="C93" s="6"/>
      <c r="D93" s="6"/>
    </row>
    <row r="94" spans="1:4" x14ac:dyDescent="0.25">
      <c r="A94" s="6"/>
      <c r="B94" s="6"/>
      <c r="C94" s="6"/>
      <c r="D94" s="6"/>
    </row>
    <row r="95" spans="1:4" x14ac:dyDescent="0.25">
      <c r="A95" s="6"/>
      <c r="B95" s="6"/>
      <c r="C95" s="6"/>
      <c r="D95" s="6"/>
    </row>
    <row r="96" spans="1:4" x14ac:dyDescent="0.25">
      <c r="A96" s="6"/>
      <c r="B96" s="6"/>
      <c r="C96" s="6"/>
      <c r="D96" s="6"/>
    </row>
    <row r="97" spans="1:4" x14ac:dyDescent="0.25">
      <c r="A97" s="6"/>
      <c r="B97" s="6"/>
      <c r="C97" s="6"/>
      <c r="D97" s="6"/>
    </row>
    <row r="98" spans="1:4" x14ac:dyDescent="0.25">
      <c r="A98" s="6"/>
      <c r="B98" s="6"/>
      <c r="C98" s="6"/>
      <c r="D98" s="6"/>
    </row>
    <row r="99" spans="1:4" x14ac:dyDescent="0.25">
      <c r="A99" s="6"/>
      <c r="B99" s="6"/>
      <c r="C99" s="6"/>
      <c r="D99" s="6"/>
    </row>
    <row r="100" spans="1:4" x14ac:dyDescent="0.25">
      <c r="A100" s="6"/>
      <c r="B100" s="6"/>
      <c r="C100" s="6"/>
      <c r="D100" s="6"/>
    </row>
    <row r="101" spans="1:4" x14ac:dyDescent="0.25">
      <c r="A101" s="6"/>
      <c r="B101" s="6"/>
      <c r="C101" s="6"/>
      <c r="D101" s="6"/>
    </row>
    <row r="102" spans="1:4" x14ac:dyDescent="0.25">
      <c r="A102" s="6"/>
      <c r="B102" s="6"/>
      <c r="C102" s="6"/>
      <c r="D102" s="6"/>
    </row>
    <row r="103" spans="1:4" x14ac:dyDescent="0.25">
      <c r="A103" s="6"/>
      <c r="B103" s="6"/>
      <c r="C103" s="6"/>
      <c r="D103" s="6"/>
    </row>
    <row r="104" spans="1:4" x14ac:dyDescent="0.25">
      <c r="A104" s="6"/>
      <c r="B104" s="6"/>
      <c r="C104" s="6"/>
      <c r="D104" s="6"/>
    </row>
    <row r="105" spans="1:4" x14ac:dyDescent="0.25">
      <c r="A105" s="6"/>
      <c r="B105" s="6"/>
      <c r="C105" s="6"/>
      <c r="D105" s="6"/>
    </row>
    <row r="106" spans="1:4" x14ac:dyDescent="0.25">
      <c r="A106" s="6"/>
      <c r="B106" s="6"/>
      <c r="C106" s="6"/>
      <c r="D106" s="6"/>
    </row>
    <row r="107" spans="1:4" x14ac:dyDescent="0.25">
      <c r="A107" s="6"/>
      <c r="B107" s="6"/>
      <c r="C107" s="6"/>
      <c r="D107" s="6"/>
    </row>
    <row r="108" spans="1:4" x14ac:dyDescent="0.25">
      <c r="A108" s="6"/>
      <c r="B108" s="6"/>
      <c r="C108" s="6"/>
      <c r="D108" s="6"/>
    </row>
    <row r="109" spans="1:4" x14ac:dyDescent="0.25">
      <c r="A109" s="6"/>
      <c r="B109" s="6"/>
      <c r="C109" s="6"/>
      <c r="D109" s="6"/>
    </row>
    <row r="110" spans="1:4" x14ac:dyDescent="0.25">
      <c r="A110" s="6"/>
      <c r="B110" s="6"/>
      <c r="C110" s="6"/>
      <c r="D110" s="6"/>
    </row>
    <row r="111" spans="1:4" x14ac:dyDescent="0.25">
      <c r="A111" s="6"/>
      <c r="B111" s="6"/>
      <c r="C111" s="6"/>
      <c r="D111" s="6"/>
    </row>
    <row r="112" spans="1:4" x14ac:dyDescent="0.25">
      <c r="A112" s="6"/>
      <c r="B112" s="6"/>
      <c r="C112" s="6"/>
      <c r="D112" s="6"/>
    </row>
    <row r="113" spans="1:4" x14ac:dyDescent="0.25">
      <c r="A113" s="6"/>
      <c r="B113" s="6"/>
      <c r="C113" s="6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6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A120" s="6"/>
      <c r="B120" s="6"/>
      <c r="C120" s="6"/>
      <c r="D120" s="6"/>
    </row>
    <row r="121" spans="1:4" x14ac:dyDescent="0.25">
      <c r="A121" s="6"/>
      <c r="B121" s="6"/>
      <c r="C121" s="6"/>
      <c r="D121" s="6"/>
    </row>
    <row r="122" spans="1:4" x14ac:dyDescent="0.25">
      <c r="A122" s="6"/>
      <c r="B122" s="6"/>
      <c r="C122" s="6"/>
      <c r="D122" s="6"/>
    </row>
    <row r="123" spans="1:4" x14ac:dyDescent="0.25">
      <c r="A123" s="6"/>
      <c r="B123" s="6"/>
      <c r="C123" s="6"/>
      <c r="D123" s="6"/>
    </row>
    <row r="124" spans="1:4" x14ac:dyDescent="0.25">
      <c r="A124" s="6"/>
      <c r="B124" s="6"/>
      <c r="C124" s="6"/>
      <c r="D124" s="6"/>
    </row>
    <row r="125" spans="1:4" x14ac:dyDescent="0.25">
      <c r="A125" s="6"/>
      <c r="B125" s="6"/>
      <c r="C125" s="6"/>
      <c r="D125" s="6"/>
    </row>
    <row r="126" spans="1:4" x14ac:dyDescent="0.25">
      <c r="A126" s="6"/>
      <c r="B126" s="6"/>
      <c r="C126" s="6"/>
      <c r="D126" s="6"/>
    </row>
    <row r="127" spans="1:4" x14ac:dyDescent="0.25">
      <c r="A127" s="6"/>
      <c r="B127" s="6"/>
      <c r="C127" s="6"/>
      <c r="D127" s="6"/>
    </row>
    <row r="128" spans="1:4" x14ac:dyDescent="0.25">
      <c r="A128" s="6"/>
      <c r="B128" s="6"/>
      <c r="C128" s="6"/>
      <c r="D128" s="6"/>
    </row>
    <row r="129" spans="1:4" x14ac:dyDescent="0.25">
      <c r="A129" s="6"/>
      <c r="B129" s="6"/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6"/>
    </row>
    <row r="132" spans="1:4" x14ac:dyDescent="0.25">
      <c r="A132" s="6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  <row r="136" spans="1:4" x14ac:dyDescent="0.25">
      <c r="A136" s="6"/>
      <c r="B136" s="6"/>
      <c r="C136" s="6"/>
      <c r="D136" s="6"/>
    </row>
    <row r="137" spans="1:4" x14ac:dyDescent="0.25">
      <c r="A137" s="6"/>
      <c r="B137" s="6"/>
      <c r="C137" s="6"/>
      <c r="D137" s="6"/>
    </row>
    <row r="138" spans="1:4" x14ac:dyDescent="0.25">
      <c r="A138" s="6"/>
      <c r="B138" s="6"/>
      <c r="C138" s="6"/>
      <c r="D138" s="6"/>
    </row>
    <row r="139" spans="1:4" x14ac:dyDescent="0.25">
      <c r="A139" s="6"/>
      <c r="B139" s="6"/>
      <c r="C139" s="6"/>
      <c r="D139" s="6"/>
    </row>
    <row r="140" spans="1:4" x14ac:dyDescent="0.25">
      <c r="A140" s="6"/>
      <c r="B140" s="6"/>
      <c r="C140" s="6"/>
      <c r="D140" s="6"/>
    </row>
    <row r="141" spans="1:4" x14ac:dyDescent="0.25">
      <c r="A141" s="6"/>
      <c r="B141" s="6"/>
      <c r="C141" s="6"/>
      <c r="D141" s="6"/>
    </row>
    <row r="142" spans="1:4" x14ac:dyDescent="0.25">
      <c r="A142" s="6"/>
      <c r="B142" s="6"/>
      <c r="C142" s="6"/>
      <c r="D142" s="6"/>
    </row>
    <row r="143" spans="1:4" x14ac:dyDescent="0.25">
      <c r="A143" s="6"/>
      <c r="B143" s="6"/>
      <c r="C143" s="6"/>
      <c r="D143" s="6"/>
    </row>
    <row r="144" spans="1:4" x14ac:dyDescent="0.25">
      <c r="A144" s="6"/>
      <c r="B144" s="6"/>
      <c r="C144" s="6"/>
      <c r="D144" s="6"/>
    </row>
    <row r="145" spans="1:4" x14ac:dyDescent="0.25">
      <c r="A145" s="6"/>
      <c r="B145" s="6"/>
      <c r="C145" s="6"/>
      <c r="D145" s="6"/>
    </row>
    <row r="146" spans="1:4" x14ac:dyDescent="0.25">
      <c r="A146" s="6"/>
      <c r="B146" s="6"/>
      <c r="C146" s="6"/>
      <c r="D146" s="6"/>
    </row>
    <row r="147" spans="1:4" x14ac:dyDescent="0.25">
      <c r="A147" s="6"/>
      <c r="B147" s="6"/>
      <c r="C147" s="6"/>
      <c r="D147" s="6"/>
    </row>
    <row r="148" spans="1:4" x14ac:dyDescent="0.25">
      <c r="A148" s="6"/>
      <c r="B148" s="6"/>
      <c r="C148" s="6"/>
      <c r="D148" s="6"/>
    </row>
    <row r="149" spans="1:4" x14ac:dyDescent="0.25">
      <c r="A149" s="6"/>
      <c r="B149" s="6"/>
      <c r="C149" s="6"/>
      <c r="D149" s="6"/>
    </row>
    <row r="150" spans="1:4" x14ac:dyDescent="0.25">
      <c r="A150" s="6"/>
      <c r="B150" s="6"/>
      <c r="C150" s="6"/>
      <c r="D150" s="6"/>
    </row>
    <row r="151" spans="1:4" x14ac:dyDescent="0.25">
      <c r="A151" s="6"/>
      <c r="B151" s="6"/>
      <c r="C151" s="6"/>
      <c r="D151" s="6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  <row r="159" spans="1:4" x14ac:dyDescent="0.25">
      <c r="A159" s="6"/>
      <c r="B159" s="6"/>
      <c r="C159" s="6"/>
      <c r="D159" s="6"/>
    </row>
    <row r="160" spans="1:4" x14ac:dyDescent="0.25">
      <c r="A160" s="6"/>
      <c r="B160" s="6"/>
      <c r="C160" s="6"/>
      <c r="D160" s="6"/>
    </row>
    <row r="161" spans="1:4" x14ac:dyDescent="0.25">
      <c r="A161" s="6"/>
      <c r="B161" s="6"/>
      <c r="C161" s="6"/>
      <c r="D161" s="6"/>
    </row>
    <row r="162" spans="1:4" x14ac:dyDescent="0.25">
      <c r="A162" s="6"/>
      <c r="B162" s="6"/>
      <c r="C162" s="6"/>
      <c r="D162" s="6"/>
    </row>
    <row r="163" spans="1:4" x14ac:dyDescent="0.25">
      <c r="A163" s="6"/>
      <c r="B163" s="6"/>
      <c r="C163" s="6"/>
      <c r="D163" s="6"/>
    </row>
    <row r="164" spans="1:4" x14ac:dyDescent="0.25">
      <c r="A164" s="6"/>
      <c r="B164" s="6"/>
      <c r="C164" s="6"/>
      <c r="D164" s="6"/>
    </row>
    <row r="165" spans="1:4" x14ac:dyDescent="0.25">
      <c r="A165" s="6"/>
      <c r="B165" s="6"/>
      <c r="C165" s="6"/>
      <c r="D165" s="6"/>
    </row>
    <row r="166" spans="1:4" x14ac:dyDescent="0.25">
      <c r="A166" s="6"/>
      <c r="B166" s="6"/>
      <c r="C166" s="6"/>
      <c r="D166" s="6"/>
    </row>
    <row r="167" spans="1:4" x14ac:dyDescent="0.25">
      <c r="A167" s="6"/>
      <c r="B167" s="6"/>
      <c r="C167" s="6"/>
      <c r="D167" s="6"/>
    </row>
    <row r="168" spans="1:4" x14ac:dyDescent="0.25">
      <c r="A168" s="6"/>
      <c r="B168" s="6"/>
      <c r="C168" s="6"/>
      <c r="D168" s="6"/>
    </row>
    <row r="169" spans="1:4" x14ac:dyDescent="0.25">
      <c r="A169" s="6"/>
      <c r="B169" s="6"/>
      <c r="C169" s="6"/>
      <c r="D169" s="6"/>
    </row>
    <row r="170" spans="1:4" x14ac:dyDescent="0.25">
      <c r="A170" s="6"/>
      <c r="B170" s="6"/>
      <c r="C170" s="6"/>
      <c r="D170" s="6"/>
    </row>
    <row r="171" spans="1:4" x14ac:dyDescent="0.25">
      <c r="A171" s="6"/>
      <c r="B171" s="6"/>
      <c r="C171" s="6"/>
      <c r="D171" s="6"/>
    </row>
    <row r="172" spans="1:4" x14ac:dyDescent="0.25">
      <c r="A172" s="6"/>
      <c r="B172" s="6"/>
      <c r="C172" s="6"/>
      <c r="D172" s="6"/>
    </row>
    <row r="173" spans="1:4" x14ac:dyDescent="0.25">
      <c r="A173" s="6"/>
      <c r="B173" s="6"/>
      <c r="C173" s="6"/>
      <c r="D173" s="6"/>
    </row>
    <row r="174" spans="1:4" x14ac:dyDescent="0.25">
      <c r="A174" s="6"/>
      <c r="B174" s="6"/>
      <c r="C174" s="6"/>
      <c r="D174" s="6"/>
    </row>
    <row r="175" spans="1:4" x14ac:dyDescent="0.25">
      <c r="A175" s="6"/>
      <c r="B175" s="6"/>
      <c r="C175" s="6"/>
      <c r="D175" s="6"/>
    </row>
    <row r="176" spans="1:4" x14ac:dyDescent="0.25">
      <c r="A176" s="6"/>
      <c r="B176" s="6"/>
      <c r="C176" s="6"/>
      <c r="D176" s="6"/>
    </row>
    <row r="177" spans="1:4" x14ac:dyDescent="0.25">
      <c r="A177" s="6"/>
      <c r="B177" s="6"/>
      <c r="C177" s="6"/>
      <c r="D177" s="6"/>
    </row>
    <row r="178" spans="1:4" x14ac:dyDescent="0.25">
      <c r="A178" s="6"/>
      <c r="B178" s="6"/>
      <c r="C178" s="6"/>
      <c r="D178" s="6"/>
    </row>
    <row r="179" spans="1:4" x14ac:dyDescent="0.25">
      <c r="A179" s="6"/>
      <c r="B179" s="6"/>
      <c r="C179" s="6"/>
      <c r="D179" s="6"/>
    </row>
    <row r="180" spans="1:4" x14ac:dyDescent="0.25">
      <c r="A180" s="6"/>
      <c r="B180" s="6"/>
      <c r="C180" s="6"/>
      <c r="D180" s="6"/>
    </row>
    <row r="181" spans="1:4" x14ac:dyDescent="0.25">
      <c r="A181" s="6"/>
      <c r="B181" s="6"/>
      <c r="C181" s="6"/>
      <c r="D181" s="6"/>
    </row>
    <row r="182" spans="1:4" x14ac:dyDescent="0.25">
      <c r="A182" s="6"/>
      <c r="B182" s="6"/>
      <c r="C182" s="6"/>
      <c r="D182" s="6"/>
    </row>
    <row r="183" spans="1:4" x14ac:dyDescent="0.25">
      <c r="A183" s="6"/>
      <c r="B183" s="6"/>
      <c r="C183" s="6"/>
      <c r="D183" s="6"/>
    </row>
    <row r="184" spans="1:4" x14ac:dyDescent="0.25">
      <c r="A184" s="6"/>
      <c r="B184" s="6"/>
      <c r="C184" s="6"/>
      <c r="D184" s="6"/>
    </row>
    <row r="185" spans="1:4" x14ac:dyDescent="0.25">
      <c r="A185" s="6"/>
      <c r="B185" s="6"/>
      <c r="C185" s="6"/>
      <c r="D185" s="6"/>
    </row>
    <row r="186" spans="1:4" x14ac:dyDescent="0.25">
      <c r="A186" s="6"/>
      <c r="B186" s="6"/>
      <c r="C186" s="6"/>
      <c r="D186" s="6"/>
    </row>
    <row r="187" spans="1:4" x14ac:dyDescent="0.25">
      <c r="A187" s="6"/>
      <c r="B187" s="6"/>
      <c r="C187" s="6"/>
      <c r="D187" s="6"/>
    </row>
    <row r="188" spans="1:4" x14ac:dyDescent="0.25">
      <c r="A188" s="6"/>
      <c r="B188" s="6"/>
      <c r="C188" s="6"/>
      <c r="D188" s="6"/>
    </row>
    <row r="189" spans="1:4" x14ac:dyDescent="0.25">
      <c r="A189" s="6"/>
      <c r="B189" s="6"/>
      <c r="C189" s="6"/>
      <c r="D189" s="6"/>
    </row>
    <row r="190" spans="1:4" x14ac:dyDescent="0.25">
      <c r="A190" s="6"/>
      <c r="B190" s="6"/>
      <c r="C190" s="6"/>
      <c r="D190" s="6"/>
    </row>
    <row r="191" spans="1:4" x14ac:dyDescent="0.25">
      <c r="A191" s="6"/>
      <c r="B191" s="6"/>
      <c r="C191" s="6"/>
      <c r="D191" s="6"/>
    </row>
    <row r="192" spans="1: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  <row r="195" spans="1:4" x14ac:dyDescent="0.25">
      <c r="A195" s="6"/>
      <c r="B195" s="6"/>
      <c r="C195" s="6"/>
      <c r="D195" s="6"/>
    </row>
    <row r="196" spans="1:4" x14ac:dyDescent="0.25">
      <c r="A196" s="6"/>
      <c r="B196" s="6"/>
      <c r="C196" s="6"/>
      <c r="D196" s="6"/>
    </row>
    <row r="197" spans="1:4" x14ac:dyDescent="0.25">
      <c r="A197" s="6"/>
      <c r="B197" s="6"/>
      <c r="C197" s="6"/>
      <c r="D197" s="6"/>
    </row>
    <row r="198" spans="1:4" x14ac:dyDescent="0.25">
      <c r="A198" s="6"/>
      <c r="B198" s="6"/>
      <c r="C198" s="6"/>
      <c r="D198" s="6"/>
    </row>
    <row r="199" spans="1:4" x14ac:dyDescent="0.25">
      <c r="A199" s="6"/>
      <c r="B199" s="6"/>
      <c r="C199" s="6"/>
      <c r="D199" s="6"/>
    </row>
    <row r="200" spans="1:4" x14ac:dyDescent="0.25">
      <c r="A200" s="6"/>
      <c r="B200" s="6"/>
      <c r="C200" s="6"/>
      <c r="D200" s="6"/>
    </row>
    <row r="201" spans="1:4" x14ac:dyDescent="0.25">
      <c r="A201" s="6"/>
      <c r="B201" s="6"/>
      <c r="C201" s="6"/>
      <c r="D201" s="6"/>
    </row>
    <row r="202" spans="1:4" x14ac:dyDescent="0.25">
      <c r="A202" s="6"/>
      <c r="B202" s="6"/>
      <c r="C202" s="6"/>
      <c r="D202" s="6"/>
    </row>
    <row r="203" spans="1:4" x14ac:dyDescent="0.25">
      <c r="A203" s="6"/>
      <c r="B203" s="6"/>
      <c r="C203" s="6"/>
      <c r="D203" s="6"/>
    </row>
    <row r="204" spans="1:4" x14ac:dyDescent="0.25">
      <c r="A204" s="6"/>
      <c r="B204" s="6"/>
      <c r="C204" s="6"/>
      <c r="D204" s="6"/>
    </row>
    <row r="205" spans="1:4" x14ac:dyDescent="0.25">
      <c r="A205" s="6"/>
      <c r="B205" s="6"/>
      <c r="C205" s="6"/>
      <c r="D205" s="6"/>
    </row>
  </sheetData>
  <mergeCells count="23">
    <mergeCell ref="C78:D78"/>
    <mergeCell ref="C79:D79"/>
    <mergeCell ref="A49:D49"/>
    <mergeCell ref="A50:D50"/>
    <mergeCell ref="A51:D51"/>
    <mergeCell ref="A52:D52"/>
    <mergeCell ref="C77:D77"/>
    <mergeCell ref="A7:I7"/>
    <mergeCell ref="A8:I8"/>
    <mergeCell ref="A6:I6"/>
    <mergeCell ref="A5:I5"/>
    <mergeCell ref="A48:I48"/>
    <mergeCell ref="A47:I47"/>
    <mergeCell ref="E9:E10"/>
    <mergeCell ref="F9:G9"/>
    <mergeCell ref="H9:H10"/>
    <mergeCell ref="I9:I10"/>
    <mergeCell ref="A45:I45"/>
    <mergeCell ref="A9:A10"/>
    <mergeCell ref="B9:B10"/>
    <mergeCell ref="C9:C10"/>
    <mergeCell ref="D9:D10"/>
    <mergeCell ref="A46:I46"/>
  </mergeCells>
  <printOptions horizontalCentered="1"/>
  <pageMargins left="0" right="0" top="0" bottom="0.78740157480314965" header="0.59055118110236227" footer="0.59055118110236227"/>
  <pageSetup orientation="portrait" r:id="rId1"/>
  <colBreaks count="1" manualBreakCount="1">
    <brk id="4" max="4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84"/>
  <sheetViews>
    <sheetView topLeftCell="A7" zoomScaleNormal="100" zoomScaleSheetLayoutView="98" workbookViewId="0">
      <selection activeCell="A11" sqref="A11:D36"/>
    </sheetView>
  </sheetViews>
  <sheetFormatPr baseColWidth="10" defaultRowHeight="15" x14ac:dyDescent="0.25"/>
  <cols>
    <col min="1" max="1" width="7.5703125" style="12" customWidth="1"/>
    <col min="2" max="2" width="55.42578125" style="12" customWidth="1"/>
    <col min="3" max="4" width="11.42578125" style="12"/>
    <col min="5" max="5" width="12" style="12" bestFit="1" customWidth="1"/>
    <col min="6" max="16384" width="11.42578125" style="12"/>
  </cols>
  <sheetData>
    <row r="5" spans="1:9" x14ac:dyDescent="0.25">
      <c r="A5" s="284" t="s">
        <v>3</v>
      </c>
      <c r="B5" s="284"/>
      <c r="C5" s="284"/>
      <c r="D5" s="284"/>
      <c r="E5" s="284"/>
      <c r="F5" s="284"/>
      <c r="G5" s="284"/>
      <c r="H5" s="284"/>
      <c r="I5" s="284"/>
    </row>
    <row r="6" spans="1:9" ht="15.75" customHeight="1" x14ac:dyDescent="0.25">
      <c r="A6" s="284" t="s">
        <v>4</v>
      </c>
      <c r="B6" s="284"/>
      <c r="C6" s="284"/>
      <c r="D6" s="284"/>
      <c r="E6" s="284"/>
      <c r="F6" s="284"/>
      <c r="G6" s="284"/>
      <c r="H6" s="284"/>
      <c r="I6" s="284"/>
    </row>
    <row r="7" spans="1:9" x14ac:dyDescent="0.25">
      <c r="A7" s="284" t="s">
        <v>5</v>
      </c>
      <c r="B7" s="284"/>
      <c r="C7" s="284"/>
      <c r="D7" s="284"/>
      <c r="E7" s="284"/>
      <c r="F7" s="284"/>
      <c r="G7" s="284"/>
      <c r="H7" s="284"/>
      <c r="I7" s="284"/>
    </row>
    <row r="8" spans="1:9" ht="15" customHeight="1" thickBot="1" x14ac:dyDescent="0.35">
      <c r="A8" s="285" t="s">
        <v>210</v>
      </c>
      <c r="B8" s="285"/>
      <c r="C8" s="285"/>
      <c r="D8" s="285"/>
      <c r="E8" s="285"/>
      <c r="F8" s="285"/>
      <c r="G8" s="285"/>
      <c r="H8" s="285"/>
      <c r="I8" s="285"/>
    </row>
    <row r="9" spans="1:9" customFormat="1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customFormat="1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12">
        <v>1</v>
      </c>
      <c r="B11" s="183" t="s">
        <v>37</v>
      </c>
      <c r="C11" s="155">
        <v>208</v>
      </c>
      <c r="D11" s="213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209">
        <v>2</v>
      </c>
      <c r="B12" s="65" t="s">
        <v>38</v>
      </c>
      <c r="C12" s="139">
        <v>52</v>
      </c>
      <c r="D12" s="64" t="s">
        <v>9</v>
      </c>
      <c r="E12" s="93"/>
      <c r="F12" s="93"/>
      <c r="G12" s="93"/>
      <c r="H12" s="117">
        <f t="shared" ref="H12:H36" si="0">SUM(E12:G12)</f>
        <v>0</v>
      </c>
      <c r="I12" s="186">
        <f t="shared" ref="I12:I36" si="1">+H12*C12</f>
        <v>0</v>
      </c>
    </row>
    <row r="13" spans="1:9" x14ac:dyDescent="0.25">
      <c r="A13" s="208">
        <v>3</v>
      </c>
      <c r="B13" s="63" t="s">
        <v>39</v>
      </c>
      <c r="C13" s="139">
        <v>104</v>
      </c>
      <c r="D13" s="64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209">
        <v>4</v>
      </c>
      <c r="B14" s="7" t="s">
        <v>310</v>
      </c>
      <c r="C14" s="96">
        <v>52</v>
      </c>
      <c r="D14" s="65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208">
        <v>5</v>
      </c>
      <c r="B15" s="63" t="s">
        <v>300</v>
      </c>
      <c r="C15" s="139">
        <v>52</v>
      </c>
      <c r="D15" s="64" t="s">
        <v>14</v>
      </c>
      <c r="E15" s="93"/>
      <c r="F15" s="117"/>
      <c r="G15" s="117">
        <f t="shared" ref="G15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209">
        <v>6</v>
      </c>
      <c r="B16" s="63" t="s">
        <v>293</v>
      </c>
      <c r="C16" s="139">
        <v>104</v>
      </c>
      <c r="D16" s="64" t="s">
        <v>15</v>
      </c>
      <c r="E16" s="93"/>
      <c r="F16" s="117"/>
      <c r="G16" s="117"/>
      <c r="H16" s="117">
        <f t="shared" si="0"/>
        <v>0</v>
      </c>
      <c r="I16" s="186">
        <f t="shared" si="1"/>
        <v>0</v>
      </c>
    </row>
    <row r="17" spans="1:9" x14ac:dyDescent="0.25">
      <c r="A17" s="208">
        <v>7</v>
      </c>
      <c r="B17" s="65" t="s">
        <v>46</v>
      </c>
      <c r="C17" s="139">
        <v>52</v>
      </c>
      <c r="D17" s="64" t="s">
        <v>9</v>
      </c>
      <c r="E17" s="93"/>
      <c r="F17" s="117">
        <f>+E17*$F$10</f>
        <v>0</v>
      </c>
      <c r="G17" s="117"/>
      <c r="H17" s="117">
        <f t="shared" si="0"/>
        <v>0</v>
      </c>
      <c r="I17" s="186">
        <f t="shared" si="1"/>
        <v>0</v>
      </c>
    </row>
    <row r="18" spans="1:9" x14ac:dyDescent="0.25">
      <c r="A18" s="209">
        <v>8</v>
      </c>
      <c r="B18" s="64" t="s">
        <v>199</v>
      </c>
      <c r="C18" s="96">
        <v>52</v>
      </c>
      <c r="D18" s="64" t="s">
        <v>15</v>
      </c>
      <c r="E18" s="93"/>
      <c r="F18" s="117">
        <f>+E18*$F$10</f>
        <v>0</v>
      </c>
      <c r="G18" s="117"/>
      <c r="H18" s="117">
        <f t="shared" si="0"/>
        <v>0</v>
      </c>
      <c r="I18" s="186">
        <f t="shared" si="1"/>
        <v>0</v>
      </c>
    </row>
    <row r="19" spans="1:9" x14ac:dyDescent="0.25">
      <c r="A19" s="208">
        <v>9</v>
      </c>
      <c r="B19" s="63" t="s">
        <v>49</v>
      </c>
      <c r="C19" s="139">
        <v>52</v>
      </c>
      <c r="D19" s="64" t="s">
        <v>18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209">
        <v>10</v>
      </c>
      <c r="B20" s="63" t="s">
        <v>306</v>
      </c>
      <c r="C20" s="139">
        <v>52</v>
      </c>
      <c r="D20" s="64" t="s">
        <v>11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208">
        <v>11</v>
      </c>
      <c r="B21" s="63" t="s">
        <v>19</v>
      </c>
      <c r="C21" s="139">
        <v>156</v>
      </c>
      <c r="D21" s="64" t="s">
        <v>11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209">
        <v>12</v>
      </c>
      <c r="B22" s="64" t="s">
        <v>20</v>
      </c>
      <c r="C22" s="96">
        <v>5200</v>
      </c>
      <c r="D22" s="64" t="s">
        <v>21</v>
      </c>
      <c r="E22" s="93"/>
      <c r="F22" s="93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208">
        <v>13</v>
      </c>
      <c r="B23" s="64" t="s">
        <v>112</v>
      </c>
      <c r="C23" s="96">
        <v>260</v>
      </c>
      <c r="D23" s="64" t="s">
        <v>22</v>
      </c>
      <c r="E23" s="93"/>
      <c r="F23" s="117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209">
        <v>14</v>
      </c>
      <c r="B24" s="64" t="s">
        <v>308</v>
      </c>
      <c r="C24" s="96">
        <v>52</v>
      </c>
      <c r="D24" s="64" t="s">
        <v>14</v>
      </c>
      <c r="E24" s="93"/>
      <c r="F24" s="117">
        <f>+E24*$F$10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208">
        <v>15</v>
      </c>
      <c r="B25" s="64" t="s">
        <v>24</v>
      </c>
      <c r="C25" s="96">
        <v>5200</v>
      </c>
      <c r="D25" s="64" t="s">
        <v>21</v>
      </c>
      <c r="E25" s="93"/>
      <c r="F25" s="117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209">
        <v>16</v>
      </c>
      <c r="B26" s="64" t="s">
        <v>53</v>
      </c>
      <c r="C26" s="96">
        <v>67600</v>
      </c>
      <c r="D26" s="64" t="s">
        <v>26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208">
        <v>17</v>
      </c>
      <c r="B27" s="64" t="s">
        <v>54</v>
      </c>
      <c r="C27" s="96">
        <v>1560</v>
      </c>
      <c r="D27" s="64" t="s">
        <v>21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209">
        <v>18</v>
      </c>
      <c r="B28" s="64" t="s">
        <v>55</v>
      </c>
      <c r="C28" s="96">
        <v>260</v>
      </c>
      <c r="D28" s="64" t="s">
        <v>30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208">
        <v>19</v>
      </c>
      <c r="B29" s="64" t="s">
        <v>56</v>
      </c>
      <c r="C29" s="96">
        <v>260</v>
      </c>
      <c r="D29" s="64" t="s">
        <v>30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209">
        <v>20</v>
      </c>
      <c r="B30" s="64" t="s">
        <v>57</v>
      </c>
      <c r="C30" s="96">
        <v>260</v>
      </c>
      <c r="D30" s="64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208">
        <v>21</v>
      </c>
      <c r="B31" s="64" t="s">
        <v>58</v>
      </c>
      <c r="C31" s="96">
        <v>260</v>
      </c>
      <c r="D31" s="64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209">
        <v>22</v>
      </c>
      <c r="B32" s="63" t="s">
        <v>59</v>
      </c>
      <c r="C32" s="139">
        <v>520</v>
      </c>
      <c r="D32" s="64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208">
        <v>23</v>
      </c>
      <c r="B33" s="64" t="s">
        <v>60</v>
      </c>
      <c r="C33" s="96">
        <v>10400</v>
      </c>
      <c r="D33" s="64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209">
        <v>24</v>
      </c>
      <c r="B34" s="64" t="s">
        <v>114</v>
      </c>
      <c r="C34" s="96">
        <v>2080</v>
      </c>
      <c r="D34" s="64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209">
        <v>25</v>
      </c>
      <c r="B35" s="7" t="s">
        <v>52</v>
      </c>
      <c r="C35" s="96">
        <v>1300</v>
      </c>
      <c r="D35" s="65" t="s">
        <v>25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ht="15.75" thickBot="1" x14ac:dyDescent="0.3">
      <c r="A36" s="210">
        <v>26</v>
      </c>
      <c r="B36" s="211" t="s">
        <v>211</v>
      </c>
      <c r="C36" s="109">
        <v>156</v>
      </c>
      <c r="D36" s="211" t="s">
        <v>15</v>
      </c>
      <c r="E36" s="122"/>
      <c r="F36" s="122"/>
      <c r="G36" s="122"/>
      <c r="H36" s="187">
        <f t="shared" si="0"/>
        <v>0</v>
      </c>
      <c r="I36" s="188">
        <f t="shared" si="1"/>
        <v>0</v>
      </c>
    </row>
    <row r="37" spans="1:12" x14ac:dyDescent="0.25">
      <c r="A37" s="66"/>
      <c r="B37" s="67"/>
      <c r="C37" s="67"/>
      <c r="D37" s="67"/>
      <c r="E37"/>
      <c r="F37" s="113">
        <f>SUM(F11:F36)</f>
        <v>0</v>
      </c>
      <c r="G37" s="113">
        <f>SUM(G11:G36)</f>
        <v>0</v>
      </c>
      <c r="H37"/>
      <c r="I37" s="113">
        <f>SUM(I11:I36)</f>
        <v>0</v>
      </c>
    </row>
    <row r="38" spans="1:12" customFormat="1" x14ac:dyDescent="0.25">
      <c r="A38" s="267" t="s">
        <v>386</v>
      </c>
      <c r="B38" s="268"/>
      <c r="C38" s="268"/>
      <c r="D38" s="268"/>
      <c r="E38" s="268"/>
      <c r="F38" s="268"/>
      <c r="G38" s="268"/>
      <c r="H38" s="268"/>
      <c r="I38" s="268"/>
      <c r="J38" s="15"/>
      <c r="K38" s="6"/>
      <c r="L38" s="6"/>
    </row>
    <row r="39" spans="1:12" customFormat="1" x14ac:dyDescent="0.25">
      <c r="A39" s="247" t="s">
        <v>383</v>
      </c>
      <c r="B39" s="248"/>
      <c r="C39" s="248"/>
      <c r="D39" s="248"/>
      <c r="E39" s="248"/>
      <c r="F39" s="248"/>
      <c r="G39" s="248"/>
      <c r="H39" s="248"/>
      <c r="I39" s="248"/>
      <c r="J39" s="114"/>
      <c r="K39" s="6"/>
      <c r="L39" s="6"/>
    </row>
    <row r="40" spans="1:12" customFormat="1" ht="35.25" customHeight="1" x14ac:dyDescent="0.25">
      <c r="A40" s="249" t="s">
        <v>384</v>
      </c>
      <c r="B40" s="250"/>
      <c r="C40" s="250"/>
      <c r="D40" s="250"/>
      <c r="E40" s="250"/>
      <c r="F40" s="250"/>
      <c r="G40" s="250"/>
      <c r="H40" s="250"/>
      <c r="I40" s="250"/>
      <c r="J40" s="115"/>
      <c r="K40" s="6"/>
      <c r="L40" s="6"/>
    </row>
    <row r="41" spans="1:12" customFormat="1" ht="83.25" customHeight="1" x14ac:dyDescent="0.25">
      <c r="A41" s="251" t="s">
        <v>385</v>
      </c>
      <c r="B41" s="252"/>
      <c r="C41" s="252"/>
      <c r="D41" s="252"/>
      <c r="E41" s="252"/>
      <c r="F41" s="252"/>
      <c r="G41" s="252"/>
      <c r="H41" s="252"/>
      <c r="I41" s="252"/>
      <c r="J41" s="116"/>
      <c r="K41" s="6"/>
      <c r="L41" s="6"/>
    </row>
    <row r="42" spans="1:12" x14ac:dyDescent="0.25">
      <c r="A42" s="290"/>
      <c r="B42" s="290"/>
      <c r="C42" s="290"/>
      <c r="D42" s="290"/>
      <c r="E42" s="61"/>
      <c r="F42" s="61"/>
      <c r="G42" s="61"/>
      <c r="H42" s="61"/>
    </row>
    <row r="43" spans="1:12" ht="18.75" x14ac:dyDescent="0.3">
      <c r="A43" s="285"/>
      <c r="B43" s="290"/>
      <c r="C43" s="290"/>
      <c r="D43" s="290"/>
      <c r="E43" s="61"/>
      <c r="F43" s="61"/>
      <c r="G43" s="61"/>
      <c r="H43" s="61"/>
    </row>
    <row r="44" spans="1:12" x14ac:dyDescent="0.25">
      <c r="A44" s="288"/>
      <c r="B44" s="288"/>
      <c r="C44" s="289"/>
      <c r="D44" s="289"/>
      <c r="E44" s="61"/>
      <c r="F44" s="61"/>
      <c r="G44" s="61"/>
      <c r="H44" s="61"/>
    </row>
    <row r="45" spans="1:12" x14ac:dyDescent="0.25">
      <c r="A45" s="70"/>
      <c r="B45" s="70"/>
      <c r="C45" s="70"/>
      <c r="D45" s="70"/>
      <c r="E45" s="61"/>
      <c r="F45" s="61"/>
      <c r="G45" s="61"/>
      <c r="H45" s="61"/>
    </row>
    <row r="46" spans="1:12" x14ac:dyDescent="0.25">
      <c r="A46" s="71"/>
      <c r="B46" s="67"/>
      <c r="C46" s="67"/>
      <c r="D46" s="67"/>
      <c r="E46" s="61"/>
      <c r="F46" s="61"/>
      <c r="G46" s="61"/>
      <c r="H46" s="61"/>
    </row>
    <row r="47" spans="1:12" x14ac:dyDescent="0.25">
      <c r="A47" s="66"/>
      <c r="B47" s="67"/>
      <c r="C47" s="67"/>
      <c r="D47" s="67"/>
      <c r="E47" s="61"/>
      <c r="F47" s="61"/>
      <c r="G47" s="61"/>
      <c r="H47" s="61"/>
    </row>
    <row r="48" spans="1:12" x14ac:dyDescent="0.25">
      <c r="A48" s="71"/>
      <c r="B48" s="67"/>
      <c r="C48" s="67"/>
      <c r="D48" s="67"/>
      <c r="E48" s="61"/>
      <c r="F48" s="61"/>
      <c r="G48" s="61"/>
      <c r="H48" s="61"/>
    </row>
    <row r="49" spans="1:8" x14ac:dyDescent="0.25">
      <c r="A49" s="66"/>
      <c r="B49" s="67"/>
      <c r="C49" s="67"/>
      <c r="D49" s="67"/>
      <c r="E49" s="61"/>
      <c r="F49" s="61"/>
      <c r="G49" s="61"/>
      <c r="H49" s="61"/>
    </row>
    <row r="50" spans="1:8" x14ac:dyDescent="0.25">
      <c r="A50" s="71"/>
      <c r="B50" s="67"/>
      <c r="C50" s="67"/>
      <c r="D50" s="67"/>
      <c r="E50" s="61"/>
      <c r="F50" s="61"/>
      <c r="G50" s="61"/>
      <c r="H50" s="61"/>
    </row>
    <row r="51" spans="1:8" x14ac:dyDescent="0.25">
      <c r="A51" s="66"/>
      <c r="B51" s="67"/>
      <c r="C51" s="67"/>
      <c r="D51" s="67"/>
      <c r="E51" s="61"/>
      <c r="F51" s="61"/>
      <c r="G51" s="61"/>
      <c r="H51" s="61"/>
    </row>
    <row r="52" spans="1:8" x14ac:dyDescent="0.25">
      <c r="A52" s="71"/>
      <c r="B52" s="67"/>
      <c r="C52" s="67"/>
      <c r="D52" s="67"/>
      <c r="E52" s="61"/>
      <c r="F52" s="61"/>
      <c r="G52" s="61"/>
      <c r="H52" s="61"/>
    </row>
    <row r="53" spans="1:8" x14ac:dyDescent="0.25">
      <c r="A53" s="66"/>
      <c r="B53" s="67"/>
      <c r="C53" s="67"/>
      <c r="D53" s="67"/>
      <c r="E53" s="61"/>
      <c r="F53" s="61"/>
      <c r="G53" s="61"/>
      <c r="H53" s="61"/>
    </row>
    <row r="54" spans="1:8" x14ac:dyDescent="0.25">
      <c r="A54" s="71"/>
      <c r="B54" s="67"/>
      <c r="C54" s="67"/>
      <c r="D54" s="67"/>
      <c r="E54" s="61"/>
      <c r="F54" s="61"/>
      <c r="G54" s="61"/>
      <c r="H54" s="61"/>
    </row>
    <row r="55" spans="1:8" x14ac:dyDescent="0.25">
      <c r="A55" s="66"/>
      <c r="B55" s="67"/>
      <c r="C55" s="67"/>
      <c r="D55" s="67"/>
      <c r="E55" s="61"/>
      <c r="F55" s="61"/>
      <c r="G55" s="61"/>
      <c r="H55" s="61"/>
    </row>
    <row r="56" spans="1:8" x14ac:dyDescent="0.25">
      <c r="A56" s="71"/>
      <c r="B56" s="67"/>
      <c r="C56" s="67"/>
      <c r="D56" s="67"/>
      <c r="E56" s="61"/>
      <c r="F56" s="61"/>
      <c r="G56" s="61"/>
      <c r="H56" s="61"/>
    </row>
    <row r="57" spans="1:8" x14ac:dyDescent="0.25">
      <c r="A57" s="66"/>
      <c r="B57" s="67"/>
      <c r="C57" s="67"/>
      <c r="D57" s="67"/>
      <c r="E57" s="61"/>
      <c r="F57" s="61"/>
      <c r="G57" s="61"/>
      <c r="H57" s="61"/>
    </row>
    <row r="58" spans="1:8" x14ac:dyDescent="0.25">
      <c r="A58" s="71"/>
      <c r="B58" s="67"/>
      <c r="C58" s="67"/>
      <c r="D58" s="67"/>
      <c r="E58" s="61"/>
      <c r="F58" s="61"/>
      <c r="G58" s="61"/>
      <c r="H58" s="61"/>
    </row>
    <row r="59" spans="1:8" x14ac:dyDescent="0.25">
      <c r="A59" s="66"/>
      <c r="B59" s="67"/>
      <c r="C59" s="67"/>
      <c r="D59" s="67"/>
      <c r="E59" s="61"/>
      <c r="F59" s="61"/>
      <c r="G59" s="61"/>
      <c r="H59" s="61"/>
    </row>
    <row r="60" spans="1:8" x14ac:dyDescent="0.25">
      <c r="A60" s="71"/>
      <c r="B60" s="67"/>
      <c r="C60" s="67"/>
      <c r="D60" s="67"/>
      <c r="E60" s="61"/>
      <c r="F60" s="61"/>
      <c r="G60" s="61"/>
      <c r="H60" s="61"/>
    </row>
    <row r="61" spans="1:8" x14ac:dyDescent="0.25">
      <c r="A61" s="66"/>
      <c r="B61" s="67"/>
      <c r="C61" s="67"/>
      <c r="D61" s="67"/>
      <c r="E61" s="61"/>
      <c r="F61" s="61"/>
      <c r="G61" s="61"/>
      <c r="H61" s="61"/>
    </row>
    <row r="62" spans="1:8" x14ac:dyDescent="0.25">
      <c r="A62" s="71"/>
      <c r="B62" s="67"/>
      <c r="C62" s="67"/>
      <c r="D62" s="67"/>
      <c r="E62" s="61"/>
      <c r="F62" s="61"/>
      <c r="G62" s="61"/>
      <c r="H62" s="61"/>
    </row>
    <row r="63" spans="1:8" x14ac:dyDescent="0.25">
      <c r="A63" s="66"/>
      <c r="B63" s="67"/>
      <c r="C63" s="67"/>
      <c r="D63" s="67"/>
      <c r="E63" s="61"/>
      <c r="F63" s="61"/>
      <c r="G63" s="61"/>
      <c r="H63" s="61"/>
    </row>
    <row r="64" spans="1:8" x14ac:dyDescent="0.25">
      <c r="A64" s="71"/>
      <c r="B64" s="67"/>
      <c r="C64" s="67"/>
      <c r="D64" s="67"/>
      <c r="E64" s="61"/>
      <c r="F64" s="61"/>
      <c r="G64" s="61"/>
      <c r="H64" s="61"/>
    </row>
    <row r="65" spans="1:8" x14ac:dyDescent="0.25">
      <c r="A65" s="66"/>
      <c r="B65" s="67"/>
      <c r="C65" s="67"/>
      <c r="D65" s="67"/>
      <c r="E65" s="61"/>
      <c r="F65" s="61"/>
      <c r="G65" s="61"/>
      <c r="H65" s="61"/>
    </row>
    <row r="66" spans="1:8" x14ac:dyDescent="0.25">
      <c r="A66" s="71"/>
      <c r="B66" s="67"/>
      <c r="C66" s="67"/>
      <c r="D66" s="67"/>
      <c r="E66" s="61"/>
      <c r="F66" s="61"/>
      <c r="G66" s="61"/>
      <c r="H66" s="61"/>
    </row>
    <row r="67" spans="1:8" x14ac:dyDescent="0.25">
      <c r="A67" s="66"/>
      <c r="B67" s="67"/>
      <c r="C67" s="67"/>
      <c r="D67" s="67"/>
      <c r="E67" s="61"/>
      <c r="F67" s="61"/>
      <c r="G67" s="61"/>
      <c r="H67" s="61"/>
    </row>
    <row r="68" spans="1:8" x14ac:dyDescent="0.25">
      <c r="A68" s="71"/>
      <c r="B68" s="67"/>
      <c r="C68" s="67"/>
      <c r="D68" s="67"/>
      <c r="E68" s="61"/>
      <c r="F68" s="61"/>
      <c r="G68" s="61"/>
      <c r="H68" s="61"/>
    </row>
    <row r="69" spans="1:8" x14ac:dyDescent="0.25">
      <c r="A69" s="66"/>
      <c r="B69" s="67"/>
      <c r="C69" s="67"/>
      <c r="D69" s="67"/>
      <c r="E69" s="61"/>
      <c r="F69" s="61"/>
      <c r="G69" s="61"/>
      <c r="H69" s="61"/>
    </row>
    <row r="70" spans="1:8" x14ac:dyDescent="0.25">
      <c r="A70" s="71"/>
      <c r="B70" s="67"/>
      <c r="C70" s="67"/>
      <c r="D70" s="67"/>
      <c r="E70" s="61"/>
      <c r="F70" s="61"/>
      <c r="G70" s="61"/>
      <c r="H70" s="61"/>
    </row>
    <row r="71" spans="1:8" x14ac:dyDescent="0.25">
      <c r="A71" s="66"/>
      <c r="B71" s="67"/>
      <c r="C71" s="67"/>
      <c r="D71" s="67"/>
      <c r="E71" s="61"/>
      <c r="F71" s="61"/>
      <c r="G71" s="61"/>
      <c r="H71" s="61"/>
    </row>
    <row r="72" spans="1:8" x14ac:dyDescent="0.25">
      <c r="A72" s="71"/>
      <c r="B72" s="67"/>
      <c r="C72" s="67"/>
      <c r="D72" s="67"/>
      <c r="E72" s="61"/>
      <c r="F72" s="61"/>
      <c r="G72" s="61"/>
      <c r="H72" s="61"/>
    </row>
    <row r="73" spans="1:8" x14ac:dyDescent="0.25">
      <c r="A73" s="66"/>
      <c r="B73" s="67"/>
      <c r="C73" s="67"/>
      <c r="D73" s="67"/>
      <c r="E73" s="61"/>
      <c r="F73" s="61"/>
      <c r="G73" s="61"/>
      <c r="H73" s="61"/>
    </row>
    <row r="74" spans="1:8" x14ac:dyDescent="0.25">
      <c r="A74" s="71"/>
      <c r="B74" s="67"/>
      <c r="C74" s="67"/>
      <c r="D74" s="67"/>
      <c r="E74" s="61"/>
      <c r="F74" s="61"/>
      <c r="G74" s="61"/>
      <c r="H74" s="61"/>
    </row>
    <row r="75" spans="1:8" x14ac:dyDescent="0.25">
      <c r="A75" s="66"/>
      <c r="B75" s="67"/>
      <c r="C75" s="67"/>
      <c r="D75" s="67"/>
      <c r="E75" s="61"/>
      <c r="F75" s="61"/>
      <c r="G75" s="61"/>
      <c r="H75" s="61"/>
    </row>
    <row r="76" spans="1:8" x14ac:dyDescent="0.25">
      <c r="A76" s="71"/>
      <c r="B76" s="67"/>
      <c r="C76" s="67"/>
      <c r="D76" s="67"/>
      <c r="E76" s="61"/>
      <c r="F76" s="61"/>
      <c r="G76" s="61"/>
      <c r="H76" s="61"/>
    </row>
    <row r="77" spans="1:8" x14ac:dyDescent="0.25">
      <c r="A77" s="66"/>
      <c r="B77" s="67"/>
      <c r="C77" s="67"/>
      <c r="D77" s="67"/>
      <c r="E77" s="61"/>
      <c r="F77" s="61"/>
      <c r="G77" s="61"/>
      <c r="H77" s="61"/>
    </row>
    <row r="78" spans="1:8" x14ac:dyDescent="0.25">
      <c r="A78" s="66"/>
      <c r="B78" s="67"/>
      <c r="C78" s="67"/>
      <c r="D78" s="67"/>
    </row>
    <row r="79" spans="1:8" x14ac:dyDescent="0.25">
      <c r="A79" s="66"/>
      <c r="B79" s="67"/>
      <c r="C79" s="67"/>
      <c r="D79" s="67"/>
    </row>
    <row r="80" spans="1:8" x14ac:dyDescent="0.25">
      <c r="A80" s="66"/>
      <c r="B80" s="68"/>
      <c r="C80" s="67"/>
      <c r="D80" s="67"/>
    </row>
    <row r="81" spans="1:4" x14ac:dyDescent="0.25">
      <c r="A81" s="69"/>
      <c r="B81" s="61"/>
      <c r="C81" s="69"/>
      <c r="D81" s="69"/>
    </row>
    <row r="82" spans="1:4" x14ac:dyDescent="0.25">
      <c r="A82" s="69"/>
      <c r="B82" s="61"/>
      <c r="C82" s="69"/>
      <c r="D82" s="69"/>
    </row>
    <row r="83" spans="1:4" x14ac:dyDescent="0.25">
      <c r="A83" s="69"/>
      <c r="B83" s="69"/>
      <c r="C83" s="69"/>
      <c r="D83" s="69"/>
    </row>
    <row r="84" spans="1:4" x14ac:dyDescent="0.25">
      <c r="A84" s="61"/>
      <c r="B84" s="61"/>
      <c r="C84" s="61"/>
      <c r="D84" s="61"/>
    </row>
  </sheetData>
  <mergeCells count="20">
    <mergeCell ref="A5:I5"/>
    <mergeCell ref="A6:I6"/>
    <mergeCell ref="A7:I7"/>
    <mergeCell ref="A8:I8"/>
    <mergeCell ref="E9:E10"/>
    <mergeCell ref="F9:G9"/>
    <mergeCell ref="H9:H10"/>
    <mergeCell ref="I9:I10"/>
    <mergeCell ref="A44:B44"/>
    <mergeCell ref="C44:D44"/>
    <mergeCell ref="A42:D42"/>
    <mergeCell ref="A43:D43"/>
    <mergeCell ref="A9:A10"/>
    <mergeCell ref="B9:B10"/>
    <mergeCell ref="C9:C10"/>
    <mergeCell ref="D9:D10"/>
    <mergeCell ref="A39:I39"/>
    <mergeCell ref="A40:I40"/>
    <mergeCell ref="A41:I41"/>
    <mergeCell ref="A38:I38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2"/>
  <sheetViews>
    <sheetView topLeftCell="A8" zoomScaleNormal="100" workbookViewId="0">
      <selection activeCell="A11" sqref="A11:D37"/>
    </sheetView>
  </sheetViews>
  <sheetFormatPr baseColWidth="10" defaultRowHeight="15" x14ac:dyDescent="0.25"/>
  <cols>
    <col min="1" max="1" width="8.42578125" customWidth="1"/>
    <col min="2" max="2" width="47.7109375" customWidth="1"/>
    <col min="4" max="4" width="16.8554687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348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">
        <v>1</v>
      </c>
      <c r="B11" s="245" t="s">
        <v>37</v>
      </c>
      <c r="C11" s="246">
        <v>12</v>
      </c>
      <c r="D11" s="84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2">
        <v>2</v>
      </c>
      <c r="B12" s="83" t="s">
        <v>38</v>
      </c>
      <c r="C12" s="142">
        <v>240</v>
      </c>
      <c r="D12" s="83" t="s">
        <v>21</v>
      </c>
      <c r="E12" s="93"/>
      <c r="F12" s="93"/>
      <c r="G12" s="93"/>
      <c r="H12" s="117">
        <f t="shared" ref="H12:H36" si="0">SUM(E12:G12)</f>
        <v>0</v>
      </c>
      <c r="I12" s="186">
        <f t="shared" ref="I12:I36" si="1">+H12*C12</f>
        <v>0</v>
      </c>
    </row>
    <row r="13" spans="1:9" x14ac:dyDescent="0.25">
      <c r="A13" s="2">
        <v>3</v>
      </c>
      <c r="B13" s="83" t="s">
        <v>39</v>
      </c>
      <c r="C13" s="142">
        <v>12</v>
      </c>
      <c r="D13" s="83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2">
        <v>4</v>
      </c>
      <c r="B14" s="83" t="s">
        <v>340</v>
      </c>
      <c r="C14" s="144">
        <v>24</v>
      </c>
      <c r="D14" s="84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2">
        <v>5</v>
      </c>
      <c r="B15" s="83" t="s">
        <v>41</v>
      </c>
      <c r="C15" s="142">
        <v>12</v>
      </c>
      <c r="D15" s="83" t="s">
        <v>10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2">
        <v>6</v>
      </c>
      <c r="B16" s="83" t="s">
        <v>12</v>
      </c>
      <c r="C16" s="142">
        <v>24</v>
      </c>
      <c r="D16" s="83" t="s">
        <v>332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2">
        <v>7</v>
      </c>
      <c r="B17" s="83" t="s">
        <v>338</v>
      </c>
      <c r="C17" s="142">
        <v>12</v>
      </c>
      <c r="D17" s="83" t="s">
        <v>14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2">
        <v>8</v>
      </c>
      <c r="B18" s="83" t="s">
        <v>339</v>
      </c>
      <c r="C18" s="142">
        <v>600</v>
      </c>
      <c r="D18" s="83" t="s">
        <v>21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2">
        <v>9</v>
      </c>
      <c r="B19" s="83" t="s">
        <v>345</v>
      </c>
      <c r="C19" s="142">
        <v>12</v>
      </c>
      <c r="D19" s="83" t="s">
        <v>332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2">
        <v>10</v>
      </c>
      <c r="B20" s="83" t="s">
        <v>346</v>
      </c>
      <c r="C20" s="142">
        <v>120</v>
      </c>
      <c r="D20" s="83" t="s">
        <v>21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2">
        <v>11</v>
      </c>
      <c r="B21" s="83" t="s">
        <v>46</v>
      </c>
      <c r="C21" s="142">
        <v>12</v>
      </c>
      <c r="D21" s="83" t="s">
        <v>9</v>
      </c>
      <c r="E21" s="93"/>
      <c r="F21" s="117">
        <f>+E17*$F$10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2">
        <v>12</v>
      </c>
      <c r="B22" s="83" t="s">
        <v>49</v>
      </c>
      <c r="C22" s="142">
        <v>24</v>
      </c>
      <c r="D22" s="83" t="s">
        <v>18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2">
        <v>13</v>
      </c>
      <c r="B23" s="83" t="s">
        <v>50</v>
      </c>
      <c r="C23" s="142">
        <v>24</v>
      </c>
      <c r="D23" s="83" t="s">
        <v>11</v>
      </c>
      <c r="E23" s="93"/>
      <c r="F23" s="117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2">
        <v>14</v>
      </c>
      <c r="B24" s="83" t="s">
        <v>51</v>
      </c>
      <c r="C24" s="142">
        <v>12</v>
      </c>
      <c r="D24" s="83" t="s">
        <v>11</v>
      </c>
      <c r="E24" s="93"/>
      <c r="F24" s="117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2">
        <v>15</v>
      </c>
      <c r="B25" s="83" t="s">
        <v>143</v>
      </c>
      <c r="C25" s="142">
        <v>24</v>
      </c>
      <c r="D25" s="83" t="s">
        <v>21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2">
        <v>16</v>
      </c>
      <c r="B26" s="83" t="s">
        <v>342</v>
      </c>
      <c r="C26" s="142">
        <v>300</v>
      </c>
      <c r="D26" s="83" t="s">
        <v>21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2">
        <v>17</v>
      </c>
      <c r="B27" s="83" t="s">
        <v>24</v>
      </c>
      <c r="C27" s="142">
        <v>240</v>
      </c>
      <c r="D27" s="83" t="s">
        <v>21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2">
        <v>18</v>
      </c>
      <c r="B28" s="83" t="s">
        <v>252</v>
      </c>
      <c r="C28" s="142">
        <v>120</v>
      </c>
      <c r="D28" s="83" t="s">
        <v>240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2">
        <v>19</v>
      </c>
      <c r="B29" s="83" t="s">
        <v>251</v>
      </c>
      <c r="C29" s="142">
        <v>1200</v>
      </c>
      <c r="D29" s="83" t="s">
        <v>26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2">
        <v>20</v>
      </c>
      <c r="B30" s="83" t="s">
        <v>341</v>
      </c>
      <c r="C30" s="142">
        <v>12</v>
      </c>
      <c r="D30" s="83" t="s">
        <v>30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2">
        <v>21</v>
      </c>
      <c r="B31" s="83" t="s">
        <v>29</v>
      </c>
      <c r="C31" s="142">
        <v>24</v>
      </c>
      <c r="D31" s="83" t="s">
        <v>30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2">
        <v>22</v>
      </c>
      <c r="B32" s="83" t="s">
        <v>57</v>
      </c>
      <c r="C32" s="142">
        <v>36</v>
      </c>
      <c r="D32" s="83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2">
        <v>23</v>
      </c>
      <c r="B33" s="83" t="s">
        <v>58</v>
      </c>
      <c r="C33" s="142">
        <v>60</v>
      </c>
      <c r="D33" s="83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2">
        <v>24</v>
      </c>
      <c r="B34" s="83" t="s">
        <v>265</v>
      </c>
      <c r="C34" s="142">
        <v>120</v>
      </c>
      <c r="D34" s="83" t="s">
        <v>343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2">
        <v>25</v>
      </c>
      <c r="B35" s="83" t="s">
        <v>93</v>
      </c>
      <c r="C35" s="142">
        <v>120</v>
      </c>
      <c r="D35" s="83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2">
        <v>26</v>
      </c>
      <c r="B36" s="83" t="s">
        <v>344</v>
      </c>
      <c r="C36" s="142">
        <v>360</v>
      </c>
      <c r="D36" s="83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ht="15.75" thickBot="1" x14ac:dyDescent="0.3">
      <c r="A37" s="2">
        <v>27</v>
      </c>
      <c r="B37" s="83" t="s">
        <v>60</v>
      </c>
      <c r="C37" s="142">
        <v>480</v>
      </c>
      <c r="D37" s="83" t="s">
        <v>21</v>
      </c>
      <c r="E37" s="122"/>
      <c r="F37" s="122"/>
      <c r="G37" s="122"/>
      <c r="H37" s="187">
        <f t="shared" ref="H37" si="3">SUM(E37:G37)</f>
        <v>0</v>
      </c>
      <c r="I37" s="188">
        <f t="shared" ref="I37" si="4">+H37*C37</f>
        <v>0</v>
      </c>
    </row>
    <row r="38" spans="1:12" x14ac:dyDescent="0.25">
      <c r="F38" s="113">
        <f>SUM(F11:F36)</f>
        <v>0</v>
      </c>
      <c r="G38" s="113">
        <f>SUM(G11:G36)</f>
        <v>0</v>
      </c>
      <c r="I38" s="113">
        <f>SUM(I11:I37)</f>
        <v>0</v>
      </c>
    </row>
    <row r="39" spans="1:12" x14ac:dyDescent="0.25">
      <c r="A39" s="267" t="s">
        <v>386</v>
      </c>
      <c r="B39" s="268"/>
      <c r="C39" s="268"/>
      <c r="D39" s="268"/>
      <c r="E39" s="268"/>
      <c r="F39" s="268"/>
      <c r="G39" s="268"/>
      <c r="H39" s="268"/>
      <c r="I39" s="268"/>
      <c r="J39" s="15"/>
      <c r="K39" s="6"/>
      <c r="L39" s="6"/>
    </row>
    <row r="40" spans="1:12" x14ac:dyDescent="0.25">
      <c r="A40" s="247" t="s">
        <v>383</v>
      </c>
      <c r="B40" s="248"/>
      <c r="C40" s="248"/>
      <c r="D40" s="248"/>
      <c r="E40" s="248"/>
      <c r="F40" s="248"/>
      <c r="G40" s="248"/>
      <c r="H40" s="248"/>
      <c r="I40" s="248"/>
      <c r="J40" s="114"/>
      <c r="K40" s="6"/>
      <c r="L40" s="6"/>
    </row>
    <row r="41" spans="1:12" ht="35.25" customHeight="1" x14ac:dyDescent="0.25">
      <c r="A41" s="249" t="s">
        <v>384</v>
      </c>
      <c r="B41" s="250"/>
      <c r="C41" s="250"/>
      <c r="D41" s="250"/>
      <c r="E41" s="250"/>
      <c r="F41" s="250"/>
      <c r="G41" s="250"/>
      <c r="H41" s="250"/>
      <c r="I41" s="250"/>
      <c r="J41" s="115"/>
      <c r="K41" s="6"/>
      <c r="L41" s="6"/>
    </row>
    <row r="42" spans="1:12" ht="83.25" customHeight="1" x14ac:dyDescent="0.25">
      <c r="A42" s="251" t="s">
        <v>385</v>
      </c>
      <c r="B42" s="252"/>
      <c r="C42" s="252"/>
      <c r="D42" s="252"/>
      <c r="E42" s="252"/>
      <c r="F42" s="252"/>
      <c r="G42" s="252"/>
      <c r="H42" s="252"/>
      <c r="I42" s="252"/>
      <c r="J42" s="116"/>
      <c r="K42" s="6"/>
      <c r="L42" s="6"/>
    </row>
  </sheetData>
  <mergeCells count="16">
    <mergeCell ref="A40:I40"/>
    <mergeCell ref="A41:I41"/>
    <mergeCell ref="A42:I42"/>
    <mergeCell ref="A5:I5"/>
    <mergeCell ref="A6:I6"/>
    <mergeCell ref="A7:I7"/>
    <mergeCell ref="A8:I8"/>
    <mergeCell ref="E9:E10"/>
    <mergeCell ref="F9:G9"/>
    <mergeCell ref="H9:H10"/>
    <mergeCell ref="I9:I10"/>
    <mergeCell ref="A39:I39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68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68"/>
  <sheetViews>
    <sheetView zoomScaleNormal="100" zoomScaleSheetLayoutView="100" workbookViewId="0">
      <selection activeCell="A11" sqref="A11:D44"/>
    </sheetView>
  </sheetViews>
  <sheetFormatPr baseColWidth="10" defaultRowHeight="15" x14ac:dyDescent="0.25"/>
  <cols>
    <col min="1" max="1" width="7.42578125" customWidth="1"/>
    <col min="2" max="2" width="54.140625" customWidth="1"/>
    <col min="3" max="3" width="12" customWidth="1"/>
    <col min="4" max="4" width="11.85546875" customWidth="1"/>
    <col min="5" max="5" width="1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84" t="s">
        <v>5</v>
      </c>
      <c r="B7" s="284"/>
      <c r="C7" s="284"/>
      <c r="D7" s="284"/>
      <c r="E7" s="284"/>
      <c r="F7" s="284"/>
      <c r="G7" s="284"/>
      <c r="H7" s="284"/>
      <c r="I7" s="284"/>
    </row>
    <row r="8" spans="1:9" ht="15" customHeight="1" thickBot="1" x14ac:dyDescent="0.35">
      <c r="A8" s="275" t="s">
        <v>214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82">
        <v>1</v>
      </c>
      <c r="B11" s="183" t="s">
        <v>37</v>
      </c>
      <c r="C11" s="155">
        <v>1664</v>
      </c>
      <c r="D11" s="185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80">
        <v>2</v>
      </c>
      <c r="B12" s="65" t="s">
        <v>38</v>
      </c>
      <c r="C12" s="96">
        <v>208</v>
      </c>
      <c r="D12" s="65" t="s">
        <v>9</v>
      </c>
      <c r="E12" s="93"/>
      <c r="F12" s="93"/>
      <c r="G12" s="93"/>
      <c r="H12" s="117">
        <f t="shared" ref="H12:H38" si="0">SUM(E12:G12)</f>
        <v>0</v>
      </c>
      <c r="I12" s="186">
        <f t="shared" ref="I12:I38" si="1">+H12*C12</f>
        <v>0</v>
      </c>
    </row>
    <row r="13" spans="1:9" x14ac:dyDescent="0.25">
      <c r="A13" s="180">
        <v>3</v>
      </c>
      <c r="B13" s="65" t="s">
        <v>39</v>
      </c>
      <c r="C13" s="96">
        <v>416</v>
      </c>
      <c r="D13" s="65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80">
        <v>4</v>
      </c>
      <c r="B14" s="65" t="s">
        <v>40</v>
      </c>
      <c r="C14" s="96">
        <v>104</v>
      </c>
      <c r="D14" s="65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80">
        <v>5</v>
      </c>
      <c r="B15" s="65" t="s">
        <v>41</v>
      </c>
      <c r="C15" s="96">
        <v>104</v>
      </c>
      <c r="D15" s="65" t="s">
        <v>11</v>
      </c>
      <c r="E15" s="93"/>
      <c r="F15" s="117"/>
      <c r="G15" s="117">
        <f t="shared" ref="G15:G18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80">
        <v>6</v>
      </c>
      <c r="B16" s="65" t="s">
        <v>299</v>
      </c>
      <c r="C16" s="96">
        <v>104</v>
      </c>
      <c r="D16" s="65" t="s">
        <v>9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80">
        <v>7</v>
      </c>
      <c r="B17" s="65" t="s">
        <v>42</v>
      </c>
      <c r="C17" s="96">
        <v>104</v>
      </c>
      <c r="D17" s="65" t="s">
        <v>11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80">
        <v>8</v>
      </c>
      <c r="B18" s="63" t="s">
        <v>300</v>
      </c>
      <c r="C18" s="139">
        <v>208</v>
      </c>
      <c r="D18" s="64" t="s">
        <v>14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80">
        <v>9</v>
      </c>
      <c r="B19" s="65" t="s">
        <v>44</v>
      </c>
      <c r="C19" s="96">
        <v>416</v>
      </c>
      <c r="D19" s="65" t="s">
        <v>15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180">
        <v>10</v>
      </c>
      <c r="B20" s="65" t="s">
        <v>45</v>
      </c>
      <c r="C20" s="96">
        <v>416</v>
      </c>
      <c r="D20" s="65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80">
        <v>11</v>
      </c>
      <c r="B21" s="65" t="s">
        <v>46</v>
      </c>
      <c r="C21" s="96">
        <v>260</v>
      </c>
      <c r="D21" s="65" t="s">
        <v>9</v>
      </c>
      <c r="E21" s="93"/>
      <c r="F21" s="117">
        <f>+E17*$F$10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80">
        <v>12</v>
      </c>
      <c r="B22" s="65" t="s">
        <v>47</v>
      </c>
      <c r="C22" s="96">
        <v>260</v>
      </c>
      <c r="D22" s="65" t="s">
        <v>18</v>
      </c>
      <c r="E22" s="93"/>
      <c r="F22" s="93"/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80">
        <v>13</v>
      </c>
      <c r="B23" s="65" t="s">
        <v>48</v>
      </c>
      <c r="C23" s="96">
        <v>156</v>
      </c>
      <c r="D23" s="65" t="s">
        <v>15</v>
      </c>
      <c r="E23" s="93"/>
      <c r="F23" s="117">
        <f>+E19*$F$10</f>
        <v>0</v>
      </c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80">
        <v>14</v>
      </c>
      <c r="B24" s="65" t="s">
        <v>49</v>
      </c>
      <c r="C24" s="96">
        <v>260</v>
      </c>
      <c r="D24" s="65" t="s">
        <v>18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80">
        <v>15</v>
      </c>
      <c r="B25" s="65" t="s">
        <v>17</v>
      </c>
      <c r="C25" s="96">
        <v>260</v>
      </c>
      <c r="D25" s="65" t="s">
        <v>9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80">
        <v>16</v>
      </c>
      <c r="B26" s="65" t="s">
        <v>50</v>
      </c>
      <c r="C26" s="96">
        <v>260</v>
      </c>
      <c r="D26" s="65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80">
        <v>17</v>
      </c>
      <c r="B27" s="65" t="s">
        <v>215</v>
      </c>
      <c r="C27" s="96">
        <v>208</v>
      </c>
      <c r="D27" s="65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80">
        <v>18</v>
      </c>
      <c r="B28" s="65" t="s">
        <v>20</v>
      </c>
      <c r="C28" s="96">
        <v>3640</v>
      </c>
      <c r="D28" s="65" t="s">
        <v>21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80">
        <v>19</v>
      </c>
      <c r="B29" s="65" t="s">
        <v>112</v>
      </c>
      <c r="C29" s="96">
        <v>3120</v>
      </c>
      <c r="D29" s="65" t="s">
        <v>22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80">
        <v>20</v>
      </c>
      <c r="B30" s="65" t="s">
        <v>97</v>
      </c>
      <c r="C30" s="96">
        <v>104</v>
      </c>
      <c r="D30" s="65" t="s">
        <v>14</v>
      </c>
      <c r="E30" s="93"/>
      <c r="F30" s="117">
        <f>+E26*$F$10</f>
        <v>0</v>
      </c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80">
        <v>21</v>
      </c>
      <c r="B31" s="65" t="s">
        <v>23</v>
      </c>
      <c r="C31" s="96">
        <v>104</v>
      </c>
      <c r="D31" s="65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80">
        <v>22</v>
      </c>
      <c r="B32" s="65" t="s">
        <v>148</v>
      </c>
      <c r="C32" s="96">
        <v>104</v>
      </c>
      <c r="D32" s="65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80">
        <v>23</v>
      </c>
      <c r="B33" s="65" t="s">
        <v>24</v>
      </c>
      <c r="C33" s="96">
        <v>10400</v>
      </c>
      <c r="D33" s="65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80">
        <v>24</v>
      </c>
      <c r="B34" s="65" t="s">
        <v>52</v>
      </c>
      <c r="C34" s="96">
        <v>3640</v>
      </c>
      <c r="D34" s="65" t="s">
        <v>25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80">
        <v>25</v>
      </c>
      <c r="B35" s="65" t="s">
        <v>53</v>
      </c>
      <c r="C35" s="96">
        <v>197600</v>
      </c>
      <c r="D35" s="65" t="s">
        <v>26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80">
        <v>26</v>
      </c>
      <c r="B36" s="65" t="s">
        <v>27</v>
      </c>
      <c r="C36" s="96">
        <v>10400</v>
      </c>
      <c r="D36" s="65" t="s">
        <v>26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80">
        <v>27</v>
      </c>
      <c r="B37" s="65" t="s">
        <v>54</v>
      </c>
      <c r="C37" s="96">
        <v>2600</v>
      </c>
      <c r="D37" s="65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80">
        <v>28</v>
      </c>
      <c r="B38" s="65" t="s">
        <v>29</v>
      </c>
      <c r="C38" s="96">
        <v>1560</v>
      </c>
      <c r="D38" s="65" t="s">
        <v>30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80">
        <v>29</v>
      </c>
      <c r="B39" s="65" t="s">
        <v>213</v>
      </c>
      <c r="C39" s="96">
        <v>520</v>
      </c>
      <c r="D39" s="65" t="s">
        <v>30</v>
      </c>
      <c r="E39" s="93"/>
      <c r="F39" s="93"/>
      <c r="G39" s="93"/>
      <c r="H39" s="117">
        <f t="shared" ref="H39:H44" si="3">SUM(E39:G39)</f>
        <v>0</v>
      </c>
      <c r="I39" s="186">
        <f t="shared" ref="I39:I44" si="4">+H39*C39</f>
        <v>0</v>
      </c>
    </row>
    <row r="40" spans="1:12" x14ac:dyDescent="0.25">
      <c r="A40" s="180">
        <v>30</v>
      </c>
      <c r="B40" s="65" t="s">
        <v>57</v>
      </c>
      <c r="C40" s="96">
        <v>520</v>
      </c>
      <c r="D40" s="65" t="s">
        <v>21</v>
      </c>
      <c r="E40" s="93"/>
      <c r="F40" s="93"/>
      <c r="G40" s="93"/>
      <c r="H40" s="117">
        <f t="shared" si="3"/>
        <v>0</v>
      </c>
      <c r="I40" s="186">
        <f t="shared" si="4"/>
        <v>0</v>
      </c>
    </row>
    <row r="41" spans="1:12" x14ac:dyDescent="0.25">
      <c r="A41" s="180">
        <v>31</v>
      </c>
      <c r="B41" s="65" t="s">
        <v>58</v>
      </c>
      <c r="C41" s="96">
        <v>1560</v>
      </c>
      <c r="D41" s="65" t="s">
        <v>21</v>
      </c>
      <c r="E41" s="93"/>
      <c r="F41" s="93"/>
      <c r="G41" s="93"/>
      <c r="H41" s="117">
        <f t="shared" si="3"/>
        <v>0</v>
      </c>
      <c r="I41" s="186">
        <f t="shared" si="4"/>
        <v>0</v>
      </c>
    </row>
    <row r="42" spans="1:12" x14ac:dyDescent="0.25">
      <c r="A42" s="180">
        <v>32</v>
      </c>
      <c r="B42" s="65" t="s">
        <v>59</v>
      </c>
      <c r="C42" s="96">
        <v>2080</v>
      </c>
      <c r="D42" s="65" t="s">
        <v>21</v>
      </c>
      <c r="E42" s="93"/>
      <c r="F42" s="93"/>
      <c r="G42" s="93"/>
      <c r="H42" s="117">
        <f t="shared" si="3"/>
        <v>0</v>
      </c>
      <c r="I42" s="186">
        <f t="shared" si="4"/>
        <v>0</v>
      </c>
    </row>
    <row r="43" spans="1:12" x14ac:dyDescent="0.25">
      <c r="A43" s="180">
        <v>33</v>
      </c>
      <c r="B43" s="65" t="s">
        <v>60</v>
      </c>
      <c r="C43" s="96">
        <v>26000</v>
      </c>
      <c r="D43" s="65" t="s">
        <v>21</v>
      </c>
      <c r="E43" s="93"/>
      <c r="F43" s="93"/>
      <c r="G43" s="93"/>
      <c r="H43" s="117">
        <f t="shared" si="3"/>
        <v>0</v>
      </c>
      <c r="I43" s="186">
        <f t="shared" si="4"/>
        <v>0</v>
      </c>
    </row>
    <row r="44" spans="1:12" ht="15.75" thickBot="1" x14ac:dyDescent="0.3">
      <c r="A44" s="181">
        <v>34</v>
      </c>
      <c r="B44" s="175" t="s">
        <v>61</v>
      </c>
      <c r="C44" s="109">
        <v>260</v>
      </c>
      <c r="D44" s="175" t="s">
        <v>15</v>
      </c>
      <c r="E44" s="122"/>
      <c r="F44" s="122"/>
      <c r="G44" s="122"/>
      <c r="H44" s="187">
        <f t="shared" si="3"/>
        <v>0</v>
      </c>
      <c r="I44" s="188">
        <f t="shared" si="4"/>
        <v>0</v>
      </c>
    </row>
    <row r="45" spans="1:12" x14ac:dyDescent="0.25">
      <c r="A45" s="6"/>
      <c r="B45" s="6"/>
      <c r="C45" s="6"/>
      <c r="D45" s="6"/>
      <c r="F45" s="113">
        <f t="shared" ref="F45:G45" si="5">SUM(F11:F44)</f>
        <v>0</v>
      </c>
      <c r="G45" s="113">
        <f t="shared" si="5"/>
        <v>0</v>
      </c>
      <c r="I45" s="113">
        <f>SUM(I11:I44)</f>
        <v>0</v>
      </c>
    </row>
    <row r="46" spans="1:12" x14ac:dyDescent="0.25">
      <c r="A46" s="267" t="s">
        <v>386</v>
      </c>
      <c r="B46" s="268"/>
      <c r="C46" s="268"/>
      <c r="D46" s="268"/>
      <c r="E46" s="268"/>
      <c r="F46" s="268"/>
      <c r="G46" s="268"/>
      <c r="H46" s="268"/>
      <c r="I46" s="268"/>
      <c r="J46" s="15"/>
      <c r="K46" s="6"/>
      <c r="L46" s="6"/>
    </row>
    <row r="47" spans="1:12" x14ac:dyDescent="0.25">
      <c r="A47" s="247" t="s">
        <v>383</v>
      </c>
      <c r="B47" s="248"/>
      <c r="C47" s="248"/>
      <c r="D47" s="248"/>
      <c r="E47" s="248"/>
      <c r="F47" s="248"/>
      <c r="G47" s="248"/>
      <c r="H47" s="248"/>
      <c r="I47" s="248"/>
      <c r="J47" s="114"/>
      <c r="K47" s="6"/>
      <c r="L47" s="6"/>
    </row>
    <row r="48" spans="1:12" ht="35.25" customHeight="1" x14ac:dyDescent="0.25">
      <c r="A48" s="249" t="s">
        <v>384</v>
      </c>
      <c r="B48" s="250"/>
      <c r="C48" s="250"/>
      <c r="D48" s="250"/>
      <c r="E48" s="250"/>
      <c r="F48" s="250"/>
      <c r="G48" s="250"/>
      <c r="H48" s="250"/>
      <c r="I48" s="250"/>
      <c r="J48" s="115"/>
      <c r="K48" s="6"/>
      <c r="L48" s="6"/>
    </row>
    <row r="49" spans="1:12" ht="83.25" customHeight="1" x14ac:dyDescent="0.25">
      <c r="A49" s="251" t="s">
        <v>385</v>
      </c>
      <c r="B49" s="252"/>
      <c r="C49" s="252"/>
      <c r="D49" s="252"/>
      <c r="E49" s="252"/>
      <c r="F49" s="252"/>
      <c r="G49" s="252"/>
      <c r="H49" s="252"/>
      <c r="I49" s="252"/>
      <c r="J49" s="116"/>
      <c r="K49" s="6"/>
      <c r="L49" s="6"/>
    </row>
    <row r="50" spans="1:12" x14ac:dyDescent="0.25">
      <c r="A50" s="6"/>
      <c r="B50" s="6"/>
      <c r="C50" s="6"/>
      <c r="D50" s="6"/>
    </row>
    <row r="51" spans="1:12" x14ac:dyDescent="0.25">
      <c r="A51" s="6"/>
      <c r="B51" s="6"/>
      <c r="C51" s="6"/>
      <c r="D51" s="6"/>
    </row>
    <row r="52" spans="1:12" x14ac:dyDescent="0.25">
      <c r="A52" s="6"/>
      <c r="B52" s="6"/>
      <c r="C52" s="6"/>
      <c r="D52" s="6"/>
    </row>
    <row r="53" spans="1:12" x14ac:dyDescent="0.25">
      <c r="A53" s="6"/>
      <c r="B53" s="6"/>
      <c r="C53" s="6"/>
      <c r="D53" s="6"/>
    </row>
    <row r="54" spans="1:12" x14ac:dyDescent="0.25">
      <c r="A54" s="6"/>
      <c r="B54" s="6"/>
      <c r="C54" s="6"/>
      <c r="D54" s="6"/>
    </row>
    <row r="55" spans="1:12" x14ac:dyDescent="0.25">
      <c r="A55" s="6"/>
      <c r="B55" s="6"/>
      <c r="C55" s="6"/>
      <c r="D55" s="6"/>
    </row>
    <row r="56" spans="1:12" x14ac:dyDescent="0.25">
      <c r="A56" s="6"/>
      <c r="B56" s="6"/>
      <c r="C56" s="6"/>
      <c r="D56" s="6"/>
    </row>
    <row r="57" spans="1:12" x14ac:dyDescent="0.25">
      <c r="A57" s="6"/>
      <c r="B57" s="6"/>
      <c r="C57" s="6"/>
      <c r="D57" s="6"/>
    </row>
    <row r="58" spans="1:12" x14ac:dyDescent="0.25">
      <c r="A58" s="6"/>
      <c r="B58" s="6"/>
      <c r="C58" s="6"/>
      <c r="D58" s="6"/>
    </row>
    <row r="59" spans="1:12" x14ac:dyDescent="0.25">
      <c r="A59" s="6"/>
      <c r="B59" s="6"/>
      <c r="C59" s="6"/>
      <c r="D59" s="6"/>
    </row>
    <row r="60" spans="1:12" x14ac:dyDescent="0.25">
      <c r="A60" s="6"/>
      <c r="B60" s="6"/>
      <c r="C60" s="6"/>
      <c r="D60" s="6"/>
    </row>
    <row r="61" spans="1:12" x14ac:dyDescent="0.25">
      <c r="A61" s="6"/>
      <c r="B61" s="6"/>
      <c r="C61" s="6"/>
      <c r="D61" s="6"/>
    </row>
    <row r="62" spans="1:12" x14ac:dyDescent="0.25">
      <c r="A62" s="6"/>
      <c r="B62" s="6"/>
      <c r="C62" s="6"/>
      <c r="D62" s="6"/>
    </row>
    <row r="63" spans="1:12" x14ac:dyDescent="0.25">
      <c r="A63" s="6"/>
      <c r="B63" s="6"/>
      <c r="C63" s="6"/>
      <c r="D63" s="6"/>
    </row>
    <row r="64" spans="1:12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6"/>
      <c r="C68" s="6"/>
      <c r="D68" s="6"/>
    </row>
  </sheetData>
  <mergeCells count="16">
    <mergeCell ref="A47:I47"/>
    <mergeCell ref="A48:I48"/>
    <mergeCell ref="A49:I49"/>
    <mergeCell ref="A5:I5"/>
    <mergeCell ref="A6:I6"/>
    <mergeCell ref="A7:I7"/>
    <mergeCell ref="A8:I8"/>
    <mergeCell ref="E9:E10"/>
    <mergeCell ref="F9:G9"/>
    <mergeCell ref="H9:H10"/>
    <mergeCell ref="I9:I10"/>
    <mergeCell ref="A46:I46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52"/>
  <sheetViews>
    <sheetView topLeftCell="A3" zoomScaleNormal="100" zoomScaleSheetLayoutView="100" workbookViewId="0">
      <selection activeCell="A12" sqref="A12:D47"/>
    </sheetView>
  </sheetViews>
  <sheetFormatPr baseColWidth="10" defaultRowHeight="15" x14ac:dyDescent="0.25"/>
  <cols>
    <col min="1" max="1" width="5.7109375" customWidth="1"/>
    <col min="2" max="2" width="54.5703125" customWidth="1"/>
    <col min="3" max="3" width="10" customWidth="1"/>
    <col min="4" max="4" width="11.5703125" customWidth="1"/>
  </cols>
  <sheetData>
    <row r="6" spans="1:9" x14ac:dyDescent="0.25">
      <c r="A6" s="265" t="s">
        <v>3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4</v>
      </c>
      <c r="B7" s="265"/>
      <c r="C7" s="265"/>
      <c r="D7" s="265"/>
      <c r="E7" s="265"/>
      <c r="F7" s="265"/>
      <c r="G7" s="265"/>
      <c r="H7" s="265"/>
      <c r="I7" s="265"/>
    </row>
    <row r="8" spans="1:9" x14ac:dyDescent="0.25">
      <c r="A8" s="265" t="s">
        <v>5</v>
      </c>
      <c r="B8" s="265"/>
      <c r="C8" s="265"/>
      <c r="D8" s="265"/>
      <c r="E8" s="265"/>
      <c r="F8" s="265"/>
      <c r="G8" s="265"/>
      <c r="H8" s="265"/>
      <c r="I8" s="265"/>
    </row>
    <row r="9" spans="1:9" ht="15" customHeight="1" thickBot="1" x14ac:dyDescent="0.35">
      <c r="A9" s="275" t="s">
        <v>271</v>
      </c>
      <c r="B9" s="275"/>
      <c r="C9" s="275"/>
      <c r="D9" s="275"/>
      <c r="E9" s="275"/>
      <c r="F9" s="275"/>
      <c r="G9" s="275"/>
      <c r="H9" s="275"/>
      <c r="I9" s="275"/>
    </row>
    <row r="10" spans="1:9" ht="30.75" customHeight="1" x14ac:dyDescent="0.25">
      <c r="A10" s="261" t="s">
        <v>65</v>
      </c>
      <c r="B10" s="259" t="s">
        <v>66</v>
      </c>
      <c r="C10" s="259" t="s">
        <v>7</v>
      </c>
      <c r="D10" s="253" t="s">
        <v>36</v>
      </c>
      <c r="E10" s="253" t="s">
        <v>382</v>
      </c>
      <c r="F10" s="253" t="s">
        <v>379</v>
      </c>
      <c r="G10" s="253"/>
      <c r="H10" s="253" t="s">
        <v>380</v>
      </c>
      <c r="I10" s="255" t="s">
        <v>381</v>
      </c>
    </row>
    <row r="11" spans="1:9" ht="15.75" thickBot="1" x14ac:dyDescent="0.3">
      <c r="A11" s="277"/>
      <c r="B11" s="274"/>
      <c r="C11" s="274"/>
      <c r="D11" s="272"/>
      <c r="E11" s="272"/>
      <c r="F11" s="165">
        <v>0.16</v>
      </c>
      <c r="G11" s="165">
        <v>0.18</v>
      </c>
      <c r="H11" s="272"/>
      <c r="I11" s="273"/>
    </row>
    <row r="12" spans="1:9" x14ac:dyDescent="0.25">
      <c r="A12" s="166">
        <v>1</v>
      </c>
      <c r="B12" s="183" t="s">
        <v>37</v>
      </c>
      <c r="C12" s="184">
        <v>468</v>
      </c>
      <c r="D12" s="185" t="s">
        <v>9</v>
      </c>
      <c r="E12" s="189"/>
      <c r="F12" s="192"/>
      <c r="G12" s="192"/>
      <c r="H12" s="190">
        <f>SUM(E12:G12)</f>
        <v>0</v>
      </c>
      <c r="I12" s="191">
        <f>+H12*C12</f>
        <v>0</v>
      </c>
    </row>
    <row r="13" spans="1:9" x14ac:dyDescent="0.25">
      <c r="A13" s="157">
        <v>2</v>
      </c>
      <c r="B13" s="65" t="s">
        <v>38</v>
      </c>
      <c r="C13" s="96">
        <v>104</v>
      </c>
      <c r="D13" s="65" t="s">
        <v>9</v>
      </c>
      <c r="E13" s="93"/>
      <c r="F13" s="93"/>
      <c r="G13" s="93"/>
      <c r="H13" s="117">
        <f t="shared" ref="H13:H45" si="0">SUM(E13:G13)</f>
        <v>0</v>
      </c>
      <c r="I13" s="186">
        <f t="shared" ref="I13:I45" si="1">+H13*C13</f>
        <v>0</v>
      </c>
    </row>
    <row r="14" spans="1:9" x14ac:dyDescent="0.25">
      <c r="A14" s="157">
        <v>3</v>
      </c>
      <c r="B14" s="65" t="s">
        <v>39</v>
      </c>
      <c r="C14" s="143">
        <v>156</v>
      </c>
      <c r="D14" s="65" t="s">
        <v>10</v>
      </c>
      <c r="E14" s="93"/>
      <c r="F14" s="117">
        <f>+E14*$F$11</f>
        <v>0</v>
      </c>
      <c r="G14" s="117"/>
      <c r="H14" s="117">
        <f t="shared" si="0"/>
        <v>0</v>
      </c>
      <c r="I14" s="186">
        <f t="shared" si="1"/>
        <v>0</v>
      </c>
    </row>
    <row r="15" spans="1:9" x14ac:dyDescent="0.25">
      <c r="A15" s="157">
        <v>4</v>
      </c>
      <c r="B15" s="65" t="s">
        <v>40</v>
      </c>
      <c r="C15" s="132">
        <v>104</v>
      </c>
      <c r="D15" s="72" t="s">
        <v>11</v>
      </c>
      <c r="E15" s="93"/>
      <c r="F15" s="117"/>
      <c r="G15" s="117">
        <f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5</v>
      </c>
      <c r="B16" s="65" t="s">
        <v>41</v>
      </c>
      <c r="C16" s="143">
        <v>104</v>
      </c>
      <c r="D16" s="65" t="s">
        <v>11</v>
      </c>
      <c r="E16" s="93"/>
      <c r="F16" s="117"/>
      <c r="G16" s="117">
        <f t="shared" ref="G16:G20" si="2">+E16*$G$10</f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6</v>
      </c>
      <c r="B17" s="65" t="s">
        <v>13</v>
      </c>
      <c r="C17" s="96">
        <v>156</v>
      </c>
      <c r="D17" s="65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7</v>
      </c>
      <c r="B18" s="65" t="s">
        <v>42</v>
      </c>
      <c r="C18" s="143">
        <v>104</v>
      </c>
      <c r="D18" s="65" t="s">
        <v>11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8</v>
      </c>
      <c r="B19" s="7" t="s">
        <v>12</v>
      </c>
      <c r="C19" s="96">
        <v>104</v>
      </c>
      <c r="D19" s="7" t="s">
        <v>11</v>
      </c>
      <c r="E19" s="93"/>
      <c r="F19" s="93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9</v>
      </c>
      <c r="B20" s="65" t="s">
        <v>43</v>
      </c>
      <c r="C20" s="143">
        <v>104</v>
      </c>
      <c r="D20" s="65" t="s">
        <v>9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10</v>
      </c>
      <c r="B21" s="65" t="s">
        <v>45</v>
      </c>
      <c r="C21" s="96">
        <v>156</v>
      </c>
      <c r="D21" s="65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11</v>
      </c>
      <c r="B22" s="65" t="s">
        <v>46</v>
      </c>
      <c r="C22" s="143">
        <v>104</v>
      </c>
      <c r="D22" s="65" t="s">
        <v>9</v>
      </c>
      <c r="E22" s="93"/>
      <c r="F22" s="117">
        <f>+E22*$F$11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12</v>
      </c>
      <c r="B23" s="65" t="s">
        <v>47</v>
      </c>
      <c r="C23" s="96">
        <v>104</v>
      </c>
      <c r="D23" s="65" t="s">
        <v>18</v>
      </c>
      <c r="E23" s="93"/>
      <c r="F23" s="93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57">
        <v>13</v>
      </c>
      <c r="B24" s="65" t="s">
        <v>48</v>
      </c>
      <c r="C24" s="143">
        <v>52</v>
      </c>
      <c r="D24" s="65" t="s">
        <v>15</v>
      </c>
      <c r="E24" s="93"/>
      <c r="F24" s="117">
        <f>+E24*$F$11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14</v>
      </c>
      <c r="B25" s="7" t="s">
        <v>49</v>
      </c>
      <c r="C25" s="96">
        <v>104</v>
      </c>
      <c r="D25" s="7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15</v>
      </c>
      <c r="B26" s="65" t="s">
        <v>17</v>
      </c>
      <c r="C26" s="96">
        <v>52</v>
      </c>
      <c r="D26" s="65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16</v>
      </c>
      <c r="B27" s="7" t="s">
        <v>50</v>
      </c>
      <c r="C27" s="96">
        <v>156</v>
      </c>
      <c r="D27" s="7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17</v>
      </c>
      <c r="B28" s="65" t="s">
        <v>20</v>
      </c>
      <c r="C28" s="143">
        <v>10400</v>
      </c>
      <c r="D28" s="65" t="s">
        <v>21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18</v>
      </c>
      <c r="B29" s="65" t="s">
        <v>112</v>
      </c>
      <c r="C29" s="143">
        <v>1300</v>
      </c>
      <c r="D29" s="65" t="s">
        <v>22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19</v>
      </c>
      <c r="B30" s="65" t="s">
        <v>215</v>
      </c>
      <c r="C30" s="143">
        <v>104</v>
      </c>
      <c r="D30" s="65" t="s">
        <v>11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20</v>
      </c>
      <c r="B31" s="65" t="s">
        <v>272</v>
      </c>
      <c r="C31" s="143">
        <v>52</v>
      </c>
      <c r="D31" s="65" t="s">
        <v>15</v>
      </c>
      <c r="E31" s="93"/>
      <c r="F31" s="117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21</v>
      </c>
      <c r="B32" s="65" t="s">
        <v>97</v>
      </c>
      <c r="C32" s="96">
        <v>104</v>
      </c>
      <c r="D32" s="65" t="s">
        <v>14</v>
      </c>
      <c r="E32" s="93"/>
      <c r="F32" s="117">
        <f>+E32*$F$11</f>
        <v>0</v>
      </c>
      <c r="G32" s="93"/>
      <c r="H32" s="117">
        <f t="shared" si="0"/>
        <v>0</v>
      </c>
      <c r="I32" s="186">
        <f t="shared" si="1"/>
        <v>0</v>
      </c>
    </row>
    <row r="33" spans="1:9" x14ac:dyDescent="0.25">
      <c r="A33" s="157">
        <v>22</v>
      </c>
      <c r="B33" s="65" t="s">
        <v>23</v>
      </c>
      <c r="C33" s="143">
        <v>260</v>
      </c>
      <c r="D33" s="65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9" x14ac:dyDescent="0.25">
      <c r="A34" s="157">
        <v>23</v>
      </c>
      <c r="B34" s="65" t="s">
        <v>24</v>
      </c>
      <c r="C34" s="96">
        <v>5200</v>
      </c>
      <c r="D34" s="65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9" x14ac:dyDescent="0.25">
      <c r="A35" s="157">
        <v>24</v>
      </c>
      <c r="B35" s="65" t="s">
        <v>52</v>
      </c>
      <c r="C35" s="96">
        <v>2080</v>
      </c>
      <c r="D35" s="65" t="s">
        <v>25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9" x14ac:dyDescent="0.25">
      <c r="A36" s="157">
        <v>25</v>
      </c>
      <c r="B36" s="65" t="s">
        <v>273</v>
      </c>
      <c r="C36" s="143">
        <v>36400</v>
      </c>
      <c r="D36" s="65" t="s">
        <v>26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9" ht="14.25" customHeight="1" x14ac:dyDescent="0.25">
      <c r="A37" s="157">
        <v>26</v>
      </c>
      <c r="B37" s="65" t="s">
        <v>27</v>
      </c>
      <c r="C37" s="143">
        <v>10400</v>
      </c>
      <c r="D37" s="65" t="s">
        <v>26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9" x14ac:dyDescent="0.25">
      <c r="A38" s="157">
        <v>27</v>
      </c>
      <c r="B38" s="65" t="s">
        <v>54</v>
      </c>
      <c r="C38" s="143">
        <v>3900</v>
      </c>
      <c r="D38" s="65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9" x14ac:dyDescent="0.25">
      <c r="A39" s="157">
        <v>28</v>
      </c>
      <c r="B39" s="65" t="s">
        <v>58</v>
      </c>
      <c r="C39" s="143">
        <v>1040</v>
      </c>
      <c r="D39" s="65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9" x14ac:dyDescent="0.25">
      <c r="A40" s="157">
        <v>29</v>
      </c>
      <c r="B40" s="65" t="s">
        <v>59</v>
      </c>
      <c r="C40" s="143">
        <v>1040</v>
      </c>
      <c r="D40" s="65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9" ht="15" customHeight="1" x14ac:dyDescent="0.25">
      <c r="A41" s="157">
        <v>30</v>
      </c>
      <c r="B41" s="65" t="s">
        <v>60</v>
      </c>
      <c r="C41" s="143">
        <v>20800</v>
      </c>
      <c r="D41" s="65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9" ht="15" customHeight="1" x14ac:dyDescent="0.25">
      <c r="A42" s="157">
        <v>31</v>
      </c>
      <c r="B42" s="65" t="s">
        <v>297</v>
      </c>
      <c r="C42" s="143">
        <v>2600</v>
      </c>
      <c r="D42" s="65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9" ht="15" customHeight="1" x14ac:dyDescent="0.25">
      <c r="A43" s="157">
        <v>32</v>
      </c>
      <c r="B43" s="7" t="s">
        <v>225</v>
      </c>
      <c r="C43" s="96">
        <v>4680</v>
      </c>
      <c r="D43" s="7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9" ht="15" customHeight="1" x14ac:dyDescent="0.25">
      <c r="A44" s="157">
        <v>33</v>
      </c>
      <c r="B44" s="7" t="s">
        <v>274</v>
      </c>
      <c r="C44" s="96">
        <v>3120</v>
      </c>
      <c r="D44" s="7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9" ht="15" customHeight="1" x14ac:dyDescent="0.25">
      <c r="A45" s="157">
        <v>34</v>
      </c>
      <c r="B45" s="7" t="s">
        <v>100</v>
      </c>
      <c r="C45" s="96">
        <v>3120</v>
      </c>
      <c r="D45" s="7" t="s">
        <v>21</v>
      </c>
      <c r="E45" s="93"/>
      <c r="F45" s="93"/>
      <c r="G45" s="93"/>
      <c r="H45" s="117">
        <f t="shared" si="0"/>
        <v>0</v>
      </c>
      <c r="I45" s="186">
        <f t="shared" si="1"/>
        <v>0</v>
      </c>
    </row>
    <row r="46" spans="1:9" ht="15" customHeight="1" x14ac:dyDescent="0.25">
      <c r="A46" s="157">
        <v>35</v>
      </c>
      <c r="B46" s="65" t="s">
        <v>61</v>
      </c>
      <c r="C46" s="96">
        <v>156</v>
      </c>
      <c r="D46" s="65" t="s">
        <v>15</v>
      </c>
      <c r="E46" s="93"/>
      <c r="F46" s="93"/>
      <c r="G46" s="93"/>
      <c r="H46" s="117">
        <f t="shared" ref="H46:H47" si="3">SUM(E46:G46)</f>
        <v>0</v>
      </c>
      <c r="I46" s="186">
        <f t="shared" ref="I46:I47" si="4">+H46*C46</f>
        <v>0</v>
      </c>
    </row>
    <row r="47" spans="1:9" ht="15" customHeight="1" thickBot="1" x14ac:dyDescent="0.3">
      <c r="A47" s="159">
        <v>36</v>
      </c>
      <c r="B47" s="162" t="s">
        <v>196</v>
      </c>
      <c r="C47" s="109">
        <v>41600</v>
      </c>
      <c r="D47" s="162" t="s">
        <v>26</v>
      </c>
      <c r="E47" s="122"/>
      <c r="F47" s="122"/>
      <c r="G47" s="122"/>
      <c r="H47" s="187">
        <f t="shared" si="3"/>
        <v>0</v>
      </c>
      <c r="I47" s="188">
        <f t="shared" si="4"/>
        <v>0</v>
      </c>
    </row>
    <row r="48" spans="1:9" ht="15" customHeight="1" x14ac:dyDescent="0.25">
      <c r="A48" s="79"/>
      <c r="B48" s="49"/>
      <c r="C48" s="49"/>
      <c r="D48" s="49"/>
      <c r="F48" s="113">
        <f t="shared" ref="F48:G48" si="5">SUM(F12:F47)</f>
        <v>0</v>
      </c>
      <c r="G48" s="113">
        <f t="shared" si="5"/>
        <v>0</v>
      </c>
      <c r="I48" s="113">
        <f>SUM(I12:I47)</f>
        <v>0</v>
      </c>
    </row>
    <row r="49" spans="1:12" x14ac:dyDescent="0.25">
      <c r="A49" s="267" t="s">
        <v>386</v>
      </c>
      <c r="B49" s="268"/>
      <c r="C49" s="268"/>
      <c r="D49" s="268"/>
      <c r="E49" s="268"/>
      <c r="F49" s="268"/>
      <c r="G49" s="268"/>
      <c r="H49" s="268"/>
      <c r="I49" s="268"/>
      <c r="J49" s="15"/>
      <c r="K49" s="6"/>
      <c r="L49" s="6"/>
    </row>
    <row r="50" spans="1:12" x14ac:dyDescent="0.25">
      <c r="A50" s="247" t="s">
        <v>383</v>
      </c>
      <c r="B50" s="248"/>
      <c r="C50" s="248"/>
      <c r="D50" s="248"/>
      <c r="E50" s="248"/>
      <c r="F50" s="248"/>
      <c r="G50" s="248"/>
      <c r="H50" s="248"/>
      <c r="I50" s="248"/>
      <c r="J50" s="114"/>
      <c r="K50" s="6"/>
      <c r="L50" s="6"/>
    </row>
    <row r="51" spans="1:12" ht="35.25" customHeight="1" x14ac:dyDescent="0.25">
      <c r="A51" s="249" t="s">
        <v>384</v>
      </c>
      <c r="B51" s="250"/>
      <c r="C51" s="250"/>
      <c r="D51" s="250"/>
      <c r="E51" s="250"/>
      <c r="F51" s="250"/>
      <c r="G51" s="250"/>
      <c r="H51" s="250"/>
      <c r="I51" s="250"/>
      <c r="J51" s="115"/>
      <c r="K51" s="6"/>
      <c r="L51" s="6"/>
    </row>
    <row r="52" spans="1:12" ht="83.25" customHeight="1" x14ac:dyDescent="0.25">
      <c r="A52" s="251" t="s">
        <v>385</v>
      </c>
      <c r="B52" s="252"/>
      <c r="C52" s="252"/>
      <c r="D52" s="252"/>
      <c r="E52" s="252"/>
      <c r="F52" s="252"/>
      <c r="G52" s="252"/>
      <c r="H52" s="252"/>
      <c r="I52" s="252"/>
      <c r="J52" s="116"/>
      <c r="K52" s="6"/>
      <c r="L52" s="6"/>
    </row>
  </sheetData>
  <mergeCells count="16">
    <mergeCell ref="A50:I50"/>
    <mergeCell ref="A51:I51"/>
    <mergeCell ref="A52:I52"/>
    <mergeCell ref="A6:I6"/>
    <mergeCell ref="A7:I7"/>
    <mergeCell ref="A8:I8"/>
    <mergeCell ref="A9:I9"/>
    <mergeCell ref="E10:E11"/>
    <mergeCell ref="F10:G10"/>
    <mergeCell ref="H10:H11"/>
    <mergeCell ref="I10:I11"/>
    <mergeCell ref="A49:I49"/>
    <mergeCell ref="A10:A11"/>
    <mergeCell ref="B10:B11"/>
    <mergeCell ref="C10:C11"/>
    <mergeCell ref="D10:D11"/>
  </mergeCells>
  <printOptions horizontalCentered="1"/>
  <pageMargins left="0" right="0" top="0" bottom="0.78740157480314965" header="0.59055118110236227" footer="0.59055118110236227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94"/>
  <sheetViews>
    <sheetView topLeftCell="A29" zoomScale="85" zoomScaleNormal="85" zoomScaleSheetLayoutView="100" workbookViewId="0">
      <selection activeCell="B14" sqref="B14"/>
    </sheetView>
  </sheetViews>
  <sheetFormatPr baseColWidth="10" defaultRowHeight="15" x14ac:dyDescent="0.25"/>
  <cols>
    <col min="1" max="1" width="6.85546875" customWidth="1"/>
    <col min="2" max="2" width="49.5703125" customWidth="1"/>
    <col min="3" max="3" width="10.42578125" customWidth="1"/>
    <col min="4" max="4" width="12.140625" customWidth="1"/>
    <col min="5" max="5" width="15" bestFit="1" customWidth="1"/>
  </cols>
  <sheetData>
    <row r="5" spans="1:10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10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10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10" ht="19.5" thickBot="1" x14ac:dyDescent="0.35">
      <c r="A8" s="275" t="s">
        <v>107</v>
      </c>
      <c r="B8" s="275"/>
      <c r="C8" s="275"/>
      <c r="D8" s="275"/>
      <c r="E8" s="275"/>
      <c r="F8" s="275"/>
      <c r="G8" s="275"/>
      <c r="H8" s="275"/>
      <c r="I8" s="275"/>
    </row>
    <row r="9" spans="1:10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10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10" x14ac:dyDescent="0.25">
      <c r="A11" s="166">
        <v>1</v>
      </c>
      <c r="B11" s="154" t="s">
        <v>286</v>
      </c>
      <c r="C11" s="167">
        <v>572</v>
      </c>
      <c r="D11" s="168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  <c r="J11">
        <f>+C11*52</f>
        <v>29744</v>
      </c>
    </row>
    <row r="12" spans="1:10" x14ac:dyDescent="0.25">
      <c r="A12" s="157">
        <v>2</v>
      </c>
      <c r="B12" s="33" t="s">
        <v>95</v>
      </c>
      <c r="C12" s="139">
        <v>104</v>
      </c>
      <c r="D12" s="7" t="s">
        <v>9</v>
      </c>
      <c r="E12" s="123"/>
      <c r="F12" s="123"/>
      <c r="G12" s="123"/>
      <c r="H12" s="123">
        <f t="shared" ref="H12:H44" si="0">SUM(E12:G12)</f>
        <v>0</v>
      </c>
      <c r="I12" s="158">
        <f t="shared" ref="I12:I44" si="1">+H12*C12</f>
        <v>0</v>
      </c>
    </row>
    <row r="13" spans="1:10" x14ac:dyDescent="0.25">
      <c r="A13" s="157">
        <v>3</v>
      </c>
      <c r="B13" s="33" t="s">
        <v>281</v>
      </c>
      <c r="C13" s="139">
        <v>208</v>
      </c>
      <c r="D13" s="7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10" x14ac:dyDescent="0.25">
      <c r="A14" s="157">
        <v>4</v>
      </c>
      <c r="B14" s="33" t="s">
        <v>81</v>
      </c>
      <c r="C14" s="138">
        <v>104</v>
      </c>
      <c r="D14" s="7" t="s">
        <v>11</v>
      </c>
      <c r="E14" s="123"/>
      <c r="F14" s="123"/>
      <c r="G14" s="123">
        <f>+E14*$G$10</f>
        <v>0</v>
      </c>
      <c r="H14" s="123">
        <f t="shared" si="0"/>
        <v>0</v>
      </c>
      <c r="I14" s="158">
        <f t="shared" si="1"/>
        <v>0</v>
      </c>
    </row>
    <row r="15" spans="1:10" x14ac:dyDescent="0.25">
      <c r="A15" s="157">
        <v>5</v>
      </c>
      <c r="B15" s="33" t="s">
        <v>82</v>
      </c>
      <c r="C15" s="139">
        <v>104</v>
      </c>
      <c r="D15" s="7" t="s">
        <v>11</v>
      </c>
      <c r="E15" s="123"/>
      <c r="F15" s="123"/>
      <c r="G15" s="123">
        <f t="shared" ref="G15:G20" si="2">+E15*$G$10</f>
        <v>0</v>
      </c>
      <c r="H15" s="123">
        <f t="shared" si="0"/>
        <v>0</v>
      </c>
      <c r="I15" s="158">
        <f t="shared" si="1"/>
        <v>0</v>
      </c>
    </row>
    <row r="16" spans="1:10" x14ac:dyDescent="0.25">
      <c r="A16" s="157">
        <v>6</v>
      </c>
      <c r="B16" s="33" t="s">
        <v>282</v>
      </c>
      <c r="C16" s="139">
        <v>104</v>
      </c>
      <c r="D16" s="7" t="s">
        <v>11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33" t="s">
        <v>287</v>
      </c>
      <c r="C17" s="139">
        <v>416</v>
      </c>
      <c r="D17" s="7" t="s">
        <v>14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33" t="s">
        <v>84</v>
      </c>
      <c r="C18" s="139">
        <v>52</v>
      </c>
      <c r="D18" s="7" t="s">
        <v>11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33" t="s">
        <v>291</v>
      </c>
      <c r="C19" s="139">
        <v>104</v>
      </c>
      <c r="D19" s="7" t="s">
        <v>11</v>
      </c>
      <c r="E19" s="123"/>
      <c r="F19" s="123"/>
      <c r="G19" s="123">
        <f t="shared" si="2"/>
        <v>0</v>
      </c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33" t="s">
        <v>43</v>
      </c>
      <c r="C20" s="139">
        <v>52</v>
      </c>
      <c r="D20" s="7" t="s">
        <v>9</v>
      </c>
      <c r="E20" s="123"/>
      <c r="F20" s="123"/>
      <c r="G20" s="123">
        <f t="shared" si="2"/>
        <v>0</v>
      </c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33" t="s">
        <v>292</v>
      </c>
      <c r="C21" s="139">
        <v>260</v>
      </c>
      <c r="D21" s="7" t="s">
        <v>15</v>
      </c>
      <c r="E21" s="123"/>
      <c r="F21" s="123"/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33" t="s">
        <v>293</v>
      </c>
      <c r="C22" s="139">
        <v>260</v>
      </c>
      <c r="D22" s="7" t="s">
        <v>15</v>
      </c>
      <c r="E22" s="123"/>
      <c r="F22" s="123"/>
      <c r="G22" s="123"/>
      <c r="H22" s="123">
        <f t="shared" si="0"/>
        <v>0</v>
      </c>
      <c r="I22" s="158">
        <f t="shared" si="1"/>
        <v>0</v>
      </c>
    </row>
    <row r="23" spans="1:9" x14ac:dyDescent="0.25">
      <c r="A23" s="157">
        <v>13</v>
      </c>
      <c r="B23" s="33" t="s">
        <v>294</v>
      </c>
      <c r="C23" s="139">
        <v>104</v>
      </c>
      <c r="D23" s="7" t="s">
        <v>9</v>
      </c>
      <c r="E23" s="123"/>
      <c r="F23" s="123">
        <f>+E23*$F$10</f>
        <v>0</v>
      </c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57">
        <v>14</v>
      </c>
      <c r="B24" s="2" t="s">
        <v>47</v>
      </c>
      <c r="C24" s="139">
        <v>104</v>
      </c>
      <c r="D24" s="7" t="s">
        <v>18</v>
      </c>
      <c r="E24" s="123"/>
      <c r="F24" s="123"/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57">
        <v>15</v>
      </c>
      <c r="B25" s="33" t="s">
        <v>199</v>
      </c>
      <c r="C25" s="139">
        <v>104</v>
      </c>
      <c r="D25" s="7" t="s">
        <v>15</v>
      </c>
      <c r="E25" s="123"/>
      <c r="F25" s="123">
        <f>+E25*$F$10</f>
        <v>0</v>
      </c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33" t="s">
        <v>86</v>
      </c>
      <c r="C26" s="139">
        <v>104</v>
      </c>
      <c r="D26" s="7" t="s">
        <v>18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33" t="s">
        <v>17</v>
      </c>
      <c r="C27" s="139">
        <v>52</v>
      </c>
      <c r="D27" s="7" t="s">
        <v>9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7" t="s">
        <v>50</v>
      </c>
      <c r="C28" s="139">
        <v>52</v>
      </c>
      <c r="D28" s="7" t="s">
        <v>11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33" t="s">
        <v>19</v>
      </c>
      <c r="C29" s="139">
        <v>104</v>
      </c>
      <c r="D29" s="7" t="s">
        <v>11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33" t="s">
        <v>112</v>
      </c>
      <c r="C30" s="139">
        <v>572</v>
      </c>
      <c r="D30" s="7" t="s">
        <v>22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33" t="s">
        <v>143</v>
      </c>
      <c r="C31" s="139">
        <v>104</v>
      </c>
      <c r="D31" s="7" t="s">
        <v>21</v>
      </c>
      <c r="E31" s="123"/>
      <c r="F31" s="123"/>
      <c r="G31" s="123"/>
      <c r="H31" s="123">
        <f t="shared" si="0"/>
        <v>0</v>
      </c>
      <c r="I31" s="158">
        <f t="shared" si="1"/>
        <v>0</v>
      </c>
    </row>
    <row r="32" spans="1:9" x14ac:dyDescent="0.25">
      <c r="A32" s="157">
        <v>22</v>
      </c>
      <c r="B32" s="33" t="s">
        <v>132</v>
      </c>
      <c r="C32" s="139">
        <v>13000</v>
      </c>
      <c r="D32" s="7" t="s">
        <v>21</v>
      </c>
      <c r="E32" s="123"/>
      <c r="F32" s="123"/>
      <c r="G32" s="123"/>
      <c r="H32" s="123">
        <f t="shared" si="0"/>
        <v>0</v>
      </c>
      <c r="I32" s="158">
        <f t="shared" si="1"/>
        <v>0</v>
      </c>
    </row>
    <row r="33" spans="1:12" x14ac:dyDescent="0.25">
      <c r="A33" s="157">
        <v>23</v>
      </c>
      <c r="B33" s="33" t="s">
        <v>69</v>
      </c>
      <c r="C33" s="139">
        <v>2080</v>
      </c>
      <c r="D33" s="7" t="s">
        <v>25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12" x14ac:dyDescent="0.25">
      <c r="A34" s="157">
        <v>24</v>
      </c>
      <c r="B34" s="7" t="s">
        <v>53</v>
      </c>
      <c r="C34" s="139">
        <v>104000</v>
      </c>
      <c r="D34" s="35" t="s">
        <v>26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12" x14ac:dyDescent="0.25">
      <c r="A35" s="157">
        <v>25</v>
      </c>
      <c r="B35" s="33" t="s">
        <v>72</v>
      </c>
      <c r="C35" s="139">
        <v>13000</v>
      </c>
      <c r="D35" s="7" t="s">
        <v>26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12" x14ac:dyDescent="0.25">
      <c r="A36" s="157">
        <v>26</v>
      </c>
      <c r="B36" s="33" t="s">
        <v>73</v>
      </c>
      <c r="C36" s="139">
        <v>2340</v>
      </c>
      <c r="D36" s="7" t="s">
        <v>21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12" x14ac:dyDescent="0.25">
      <c r="A37" s="157">
        <v>27</v>
      </c>
      <c r="B37" s="33" t="s">
        <v>29</v>
      </c>
      <c r="C37" s="139">
        <v>520</v>
      </c>
      <c r="D37" s="7" t="s">
        <v>30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12" x14ac:dyDescent="0.25">
      <c r="A38" s="157">
        <v>28</v>
      </c>
      <c r="B38" s="33" t="s">
        <v>135</v>
      </c>
      <c r="C38" s="139">
        <v>520</v>
      </c>
      <c r="D38" s="7" t="s">
        <v>30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12" x14ac:dyDescent="0.25">
      <c r="A39" s="157">
        <v>29</v>
      </c>
      <c r="B39" s="33" t="s">
        <v>92</v>
      </c>
      <c r="C39" s="139">
        <v>520</v>
      </c>
      <c r="D39" s="7" t="s">
        <v>21</v>
      </c>
      <c r="E39" s="123"/>
      <c r="F39" s="123"/>
      <c r="G39" s="123"/>
      <c r="H39" s="123">
        <f t="shared" si="0"/>
        <v>0</v>
      </c>
      <c r="I39" s="158">
        <f t="shared" si="1"/>
        <v>0</v>
      </c>
    </row>
    <row r="40" spans="1:12" x14ac:dyDescent="0.25">
      <c r="A40" s="157">
        <v>30</v>
      </c>
      <c r="B40" s="33" t="s">
        <v>295</v>
      </c>
      <c r="C40" s="139">
        <v>520</v>
      </c>
      <c r="D40" s="7" t="s">
        <v>21</v>
      </c>
      <c r="E40" s="123"/>
      <c r="F40" s="123"/>
      <c r="G40" s="123"/>
      <c r="H40" s="123">
        <f t="shared" si="0"/>
        <v>0</v>
      </c>
      <c r="I40" s="158">
        <f t="shared" si="1"/>
        <v>0</v>
      </c>
    </row>
    <row r="41" spans="1:12" x14ac:dyDescent="0.25">
      <c r="A41" s="157">
        <v>31</v>
      </c>
      <c r="B41" s="33" t="s">
        <v>93</v>
      </c>
      <c r="C41" s="139">
        <v>780</v>
      </c>
      <c r="D41" s="7" t="s">
        <v>21</v>
      </c>
      <c r="E41" s="123"/>
      <c r="F41" s="123"/>
      <c r="G41" s="123"/>
      <c r="H41" s="123">
        <f t="shared" si="0"/>
        <v>0</v>
      </c>
      <c r="I41" s="158">
        <f t="shared" si="1"/>
        <v>0</v>
      </c>
    </row>
    <row r="42" spans="1:12" x14ac:dyDescent="0.25">
      <c r="A42" s="157">
        <v>32</v>
      </c>
      <c r="B42" s="33" t="s">
        <v>109</v>
      </c>
      <c r="C42" s="139">
        <v>104</v>
      </c>
      <c r="D42" s="7" t="s">
        <v>21</v>
      </c>
      <c r="E42" s="123"/>
      <c r="F42" s="123"/>
      <c r="G42" s="123"/>
      <c r="H42" s="123">
        <f t="shared" si="0"/>
        <v>0</v>
      </c>
      <c r="I42" s="158">
        <f t="shared" si="1"/>
        <v>0</v>
      </c>
    </row>
    <row r="43" spans="1:12" x14ac:dyDescent="0.25">
      <c r="A43" s="157">
        <v>33</v>
      </c>
      <c r="B43" s="33" t="s">
        <v>34</v>
      </c>
      <c r="C43" s="139">
        <v>15600</v>
      </c>
      <c r="D43" s="7" t="s">
        <v>21</v>
      </c>
      <c r="E43" s="123"/>
      <c r="F43" s="123"/>
      <c r="G43" s="123"/>
      <c r="H43" s="123">
        <f t="shared" si="0"/>
        <v>0</v>
      </c>
      <c r="I43" s="158">
        <f t="shared" si="1"/>
        <v>0</v>
      </c>
    </row>
    <row r="44" spans="1:12" ht="15.75" thickBot="1" x14ac:dyDescent="0.3">
      <c r="A44" s="159">
        <v>34</v>
      </c>
      <c r="B44" s="160" t="s">
        <v>296</v>
      </c>
      <c r="C44" s="161">
        <v>20800</v>
      </c>
      <c r="D44" s="162" t="s">
        <v>26</v>
      </c>
      <c r="E44" s="163"/>
      <c r="F44" s="163"/>
      <c r="G44" s="163"/>
      <c r="H44" s="163">
        <f t="shared" si="0"/>
        <v>0</v>
      </c>
      <c r="I44" s="164">
        <f t="shared" si="1"/>
        <v>0</v>
      </c>
    </row>
    <row r="45" spans="1:12" x14ac:dyDescent="0.25">
      <c r="A45" s="31"/>
      <c r="B45" s="43"/>
      <c r="C45" s="42"/>
      <c r="D45" s="31"/>
      <c r="E45" s="124"/>
      <c r="F45" s="125">
        <f t="shared" ref="F45:G45" si="3">SUM(F11:F44)</f>
        <v>0</v>
      </c>
      <c r="G45" s="125">
        <f t="shared" si="3"/>
        <v>0</v>
      </c>
      <c r="H45" s="126"/>
      <c r="I45" s="125">
        <f>SUM(I11:I44)</f>
        <v>0</v>
      </c>
    </row>
    <row r="46" spans="1:12" x14ac:dyDescent="0.25">
      <c r="A46" s="267" t="s">
        <v>386</v>
      </c>
      <c r="B46" s="268"/>
      <c r="C46" s="268"/>
      <c r="D46" s="268"/>
      <c r="E46" s="268"/>
      <c r="F46" s="268"/>
      <c r="G46" s="268"/>
      <c r="H46" s="268"/>
      <c r="I46" s="268"/>
      <c r="J46" s="15"/>
      <c r="K46" s="6"/>
      <c r="L46" s="6"/>
    </row>
    <row r="47" spans="1:12" x14ac:dyDescent="0.25">
      <c r="A47" s="247" t="s">
        <v>383</v>
      </c>
      <c r="B47" s="248"/>
      <c r="C47" s="248"/>
      <c r="D47" s="248"/>
      <c r="E47" s="248"/>
      <c r="F47" s="248"/>
      <c r="G47" s="248"/>
      <c r="H47" s="248"/>
      <c r="I47" s="248"/>
      <c r="J47" s="114"/>
      <c r="K47" s="6"/>
      <c r="L47" s="6"/>
    </row>
    <row r="48" spans="1:12" ht="35.25" customHeight="1" x14ac:dyDescent="0.25">
      <c r="A48" s="249" t="s">
        <v>384</v>
      </c>
      <c r="B48" s="250"/>
      <c r="C48" s="250"/>
      <c r="D48" s="250"/>
      <c r="E48" s="250"/>
      <c r="F48" s="250"/>
      <c r="G48" s="250"/>
      <c r="H48" s="250"/>
      <c r="I48" s="250"/>
      <c r="J48" s="115"/>
      <c r="K48" s="6"/>
      <c r="L48" s="6"/>
    </row>
    <row r="49" spans="1:12" ht="83.25" customHeight="1" x14ac:dyDescent="0.25">
      <c r="A49" s="251" t="s">
        <v>385</v>
      </c>
      <c r="B49" s="252"/>
      <c r="C49" s="252"/>
      <c r="D49" s="252"/>
      <c r="E49" s="252"/>
      <c r="F49" s="252"/>
      <c r="G49" s="252"/>
      <c r="H49" s="252"/>
      <c r="I49" s="252"/>
      <c r="J49" s="116"/>
      <c r="K49" s="6"/>
      <c r="L49" s="6"/>
    </row>
    <row r="50" spans="1:12" x14ac:dyDescent="0.25">
      <c r="A50" s="6"/>
      <c r="B50" s="6"/>
      <c r="C50" s="36"/>
      <c r="D50" s="6"/>
      <c r="E50" s="6"/>
    </row>
    <row r="51" spans="1:12" x14ac:dyDescent="0.25">
      <c r="A51" s="6"/>
    </row>
    <row r="56" spans="1:12" x14ac:dyDescent="0.25">
      <c r="A56" s="265"/>
      <c r="B56" s="265"/>
      <c r="C56" s="265"/>
      <c r="D56" s="265"/>
    </row>
    <row r="57" spans="1:12" x14ac:dyDescent="0.25">
      <c r="A57" s="265"/>
      <c r="B57" s="265"/>
      <c r="C57" s="265"/>
      <c r="D57" s="265"/>
    </row>
    <row r="58" spans="1:12" x14ac:dyDescent="0.25">
      <c r="A58" s="265"/>
      <c r="B58" s="265"/>
      <c r="C58" s="265"/>
      <c r="D58" s="265"/>
    </row>
    <row r="59" spans="1:12" ht="18.75" x14ac:dyDescent="0.3">
      <c r="A59" s="271"/>
      <c r="B59" s="271"/>
      <c r="C59" s="271"/>
      <c r="D59" s="271"/>
    </row>
    <row r="60" spans="1:12" x14ac:dyDescent="0.25">
      <c r="A60" s="269"/>
      <c r="B60" s="269"/>
      <c r="C60" s="270"/>
      <c r="D60" s="270"/>
    </row>
    <row r="61" spans="1:12" ht="30" customHeight="1" x14ac:dyDescent="0.25">
      <c r="A61" s="18"/>
      <c r="B61" s="44"/>
      <c r="C61" s="44"/>
      <c r="D61" s="18"/>
    </row>
    <row r="62" spans="1:12" x14ac:dyDescent="0.25">
      <c r="A62" s="30"/>
      <c r="B62" s="30"/>
      <c r="C62" s="30"/>
      <c r="D62" s="30"/>
    </row>
    <row r="63" spans="1:12" x14ac:dyDescent="0.25">
      <c r="A63" s="30"/>
      <c r="B63" s="30"/>
      <c r="C63" s="30"/>
      <c r="D63" s="30"/>
    </row>
    <row r="64" spans="1:12" x14ac:dyDescent="0.25">
      <c r="A64" s="30"/>
      <c r="B64" s="30"/>
      <c r="C64" s="30"/>
      <c r="D64" s="30"/>
    </row>
    <row r="65" spans="1:4" x14ac:dyDescent="0.25">
      <c r="A65" s="30"/>
      <c r="B65" s="30"/>
      <c r="C65" s="30"/>
      <c r="D65" s="30"/>
    </row>
    <row r="66" spans="1:4" x14ac:dyDescent="0.25">
      <c r="A66" s="30"/>
      <c r="B66" s="30"/>
      <c r="C66" s="30"/>
      <c r="D66" s="30"/>
    </row>
    <row r="67" spans="1:4" x14ac:dyDescent="0.25">
      <c r="A67" s="30"/>
      <c r="B67" s="30"/>
      <c r="C67" s="30"/>
      <c r="D67" s="30"/>
    </row>
    <row r="68" spans="1:4" x14ac:dyDescent="0.25">
      <c r="A68" s="30"/>
      <c r="B68" s="30"/>
      <c r="C68" s="30"/>
      <c r="D68" s="30"/>
    </row>
    <row r="69" spans="1:4" x14ac:dyDescent="0.25">
      <c r="A69" s="30"/>
      <c r="B69" s="30"/>
      <c r="C69" s="30"/>
      <c r="D69" s="30"/>
    </row>
    <row r="70" spans="1:4" x14ac:dyDescent="0.25">
      <c r="A70" s="30"/>
      <c r="B70" s="30"/>
      <c r="C70" s="30"/>
      <c r="D70" s="30"/>
    </row>
    <row r="71" spans="1:4" x14ac:dyDescent="0.25">
      <c r="A71" s="30"/>
      <c r="B71" s="30"/>
      <c r="C71" s="30"/>
      <c r="D71" s="30"/>
    </row>
    <row r="72" spans="1:4" x14ac:dyDescent="0.25">
      <c r="A72" s="30"/>
      <c r="B72" s="30"/>
      <c r="C72" s="30"/>
      <c r="D72" s="30"/>
    </row>
    <row r="73" spans="1:4" x14ac:dyDescent="0.25">
      <c r="A73" s="31"/>
      <c r="B73" s="43"/>
      <c r="C73" s="42"/>
      <c r="D73" s="31"/>
    </row>
    <row r="74" spans="1:4" x14ac:dyDescent="0.25">
      <c r="A74" s="6"/>
      <c r="B74" s="6"/>
      <c r="C74" s="36"/>
      <c r="D74" s="6"/>
    </row>
    <row r="75" spans="1:4" x14ac:dyDescent="0.25">
      <c r="A75" s="6"/>
      <c r="B75" s="11"/>
      <c r="C75" s="36"/>
      <c r="D75" s="6"/>
    </row>
    <row r="76" spans="1:4" x14ac:dyDescent="0.25">
      <c r="A76" s="6"/>
      <c r="B76" s="25"/>
      <c r="C76" s="36"/>
      <c r="D76" s="6"/>
    </row>
    <row r="77" spans="1:4" x14ac:dyDescent="0.25">
      <c r="A77" s="6"/>
      <c r="B77" s="25"/>
      <c r="C77" s="36"/>
      <c r="D77" s="6"/>
    </row>
    <row r="78" spans="1:4" x14ac:dyDescent="0.25">
      <c r="A78" s="6"/>
      <c r="B78" s="6"/>
      <c r="C78" s="36"/>
      <c r="D78" s="6"/>
    </row>
    <row r="79" spans="1:4" x14ac:dyDescent="0.25">
      <c r="A79" s="6"/>
    </row>
    <row r="80" spans="1:4" x14ac:dyDescent="0.25">
      <c r="A80" s="6"/>
    </row>
    <row r="82" spans="1:4" x14ac:dyDescent="0.25">
      <c r="B82" s="276"/>
      <c r="C82" s="276"/>
      <c r="D82" s="276"/>
    </row>
    <row r="83" spans="1:4" x14ac:dyDescent="0.25">
      <c r="A83" s="6"/>
      <c r="B83" s="30"/>
      <c r="C83" s="30"/>
      <c r="D83" s="30"/>
    </row>
    <row r="84" spans="1:4" x14ac:dyDescent="0.25">
      <c r="A84" s="6"/>
      <c r="B84" s="30"/>
      <c r="C84" s="30"/>
      <c r="D84" s="30"/>
    </row>
    <row r="85" spans="1:4" x14ac:dyDescent="0.25">
      <c r="A85" s="6"/>
      <c r="B85" s="30"/>
      <c r="C85" s="30"/>
      <c r="D85" s="30"/>
    </row>
    <row r="86" spans="1:4" x14ac:dyDescent="0.25">
      <c r="A86" s="6"/>
      <c r="B86" s="45"/>
      <c r="C86" s="30"/>
      <c r="D86" s="30"/>
    </row>
    <row r="87" spans="1:4" x14ac:dyDescent="0.25">
      <c r="A87" s="6"/>
      <c r="B87" s="45"/>
      <c r="C87" s="30"/>
      <c r="D87" s="30"/>
    </row>
    <row r="88" spans="1:4" x14ac:dyDescent="0.25">
      <c r="A88" s="6"/>
      <c r="B88" s="45"/>
      <c r="C88" s="30"/>
      <c r="D88" s="30"/>
    </row>
    <row r="89" spans="1:4" x14ac:dyDescent="0.25">
      <c r="A89" s="6"/>
      <c r="B89" s="46"/>
      <c r="C89" s="30"/>
      <c r="D89" s="30"/>
    </row>
    <row r="90" spans="1:4" x14ac:dyDescent="0.25">
      <c r="A90" s="6"/>
      <c r="B90" s="45"/>
      <c r="C90" s="30"/>
      <c r="D90" s="30"/>
    </row>
    <row r="91" spans="1:4" x14ac:dyDescent="0.25">
      <c r="A91" s="6"/>
      <c r="B91" s="30"/>
      <c r="C91" s="30"/>
      <c r="D91" s="30"/>
    </row>
    <row r="92" spans="1:4" x14ac:dyDescent="0.25">
      <c r="A92" s="6"/>
      <c r="B92" s="30"/>
      <c r="C92" s="30"/>
      <c r="D92" s="30"/>
    </row>
    <row r="93" spans="1:4" x14ac:dyDescent="0.25">
      <c r="A93" s="6"/>
      <c r="B93" s="30"/>
      <c r="C93" s="30"/>
      <c r="D93" s="30"/>
    </row>
    <row r="94" spans="1:4" x14ac:dyDescent="0.25">
      <c r="A94" s="6"/>
      <c r="B94" s="6"/>
      <c r="C94" s="6"/>
      <c r="D94" s="6"/>
    </row>
  </sheetData>
  <mergeCells count="23">
    <mergeCell ref="A5:I5"/>
    <mergeCell ref="A6:I6"/>
    <mergeCell ref="A7:I7"/>
    <mergeCell ref="A8:I8"/>
    <mergeCell ref="B82:D82"/>
    <mergeCell ref="A56:D56"/>
    <mergeCell ref="A57:D57"/>
    <mergeCell ref="A58:D58"/>
    <mergeCell ref="A59:D59"/>
    <mergeCell ref="A60:B60"/>
    <mergeCell ref="C60:D60"/>
    <mergeCell ref="A46:I46"/>
    <mergeCell ref="A47:I47"/>
    <mergeCell ref="A48:I48"/>
    <mergeCell ref="A49:I49"/>
    <mergeCell ref="A9:A10"/>
    <mergeCell ref="H9:H10"/>
    <mergeCell ref="I9:I10"/>
    <mergeCell ref="B9:B10"/>
    <mergeCell ref="C9:C10"/>
    <mergeCell ref="D9:D10"/>
    <mergeCell ref="E9:E10"/>
    <mergeCell ref="F9:G9"/>
  </mergeCells>
  <printOptions horizontalCentered="1"/>
  <pageMargins left="0" right="0" top="0" bottom="0.78740157480314965" header="0.59055118110236227" footer="0.59055118110236227"/>
  <pageSetup orientation="portrait" r:id="rId1"/>
  <rowBreaks count="1" manualBreakCount="1">
    <brk id="50" max="3" man="1"/>
  </rowBreaks>
  <colBreaks count="1" manualBreakCount="1">
    <brk id="4" max="48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85"/>
  <sheetViews>
    <sheetView topLeftCell="A2" zoomScaleNormal="100" zoomScaleSheetLayoutView="100" workbookViewId="0">
      <selection activeCell="A11" sqref="A11:D49"/>
    </sheetView>
  </sheetViews>
  <sheetFormatPr baseColWidth="10" defaultRowHeight="15" x14ac:dyDescent="0.25"/>
  <cols>
    <col min="1" max="1" width="5.85546875" customWidth="1"/>
    <col min="2" max="2" width="56.42578125" customWidth="1"/>
    <col min="3" max="3" width="10.42578125" style="5" customWidth="1"/>
    <col min="4" max="4" width="10.5703125" customWidth="1"/>
    <col min="5" max="5" width="13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267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01">
        <v>1</v>
      </c>
      <c r="B11" s="183" t="s">
        <v>37</v>
      </c>
      <c r="C11" s="184">
        <v>3120</v>
      </c>
      <c r="D11" s="185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99">
        <v>2</v>
      </c>
      <c r="B12" s="65" t="s">
        <v>38</v>
      </c>
      <c r="C12" s="96">
        <v>416</v>
      </c>
      <c r="D12" s="65" t="s">
        <v>9</v>
      </c>
      <c r="E12" s="93"/>
      <c r="F12" s="93"/>
      <c r="G12" s="93"/>
      <c r="H12" s="117">
        <f t="shared" ref="H12:H46" si="0">SUM(E12:G12)</f>
        <v>0</v>
      </c>
      <c r="I12" s="186">
        <f t="shared" ref="I12:I46" si="1">+H12*C12</f>
        <v>0</v>
      </c>
    </row>
    <row r="13" spans="1:9" x14ac:dyDescent="0.25">
      <c r="A13" s="199">
        <v>3</v>
      </c>
      <c r="B13" s="65" t="s">
        <v>39</v>
      </c>
      <c r="C13" s="143">
        <v>520</v>
      </c>
      <c r="D13" s="65" t="s">
        <v>10</v>
      </c>
      <c r="E13" s="93"/>
      <c r="F13" s="117">
        <f>+E13*$F$11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99">
        <v>4</v>
      </c>
      <c r="B14" s="65" t="s">
        <v>40</v>
      </c>
      <c r="C14" s="132">
        <v>208</v>
      </c>
      <c r="D14" s="72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99">
        <v>5</v>
      </c>
      <c r="B15" s="65" t="s">
        <v>41</v>
      </c>
      <c r="C15" s="143">
        <v>208</v>
      </c>
      <c r="D15" s="65" t="s">
        <v>11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99">
        <v>6</v>
      </c>
      <c r="B16" s="65" t="s">
        <v>42</v>
      </c>
      <c r="C16" s="143">
        <v>208</v>
      </c>
      <c r="D16" s="65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99">
        <v>7</v>
      </c>
      <c r="B17" s="65" t="s">
        <v>13</v>
      </c>
      <c r="C17" s="96">
        <v>312</v>
      </c>
      <c r="D17" s="65" t="s">
        <v>14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99">
        <v>8</v>
      </c>
      <c r="B18" s="65" t="s">
        <v>111</v>
      </c>
      <c r="C18" s="96">
        <v>156</v>
      </c>
      <c r="D18" s="65" t="s">
        <v>11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99">
        <v>9</v>
      </c>
      <c r="B19" s="65" t="s">
        <v>12</v>
      </c>
      <c r="C19" s="96">
        <v>208</v>
      </c>
      <c r="D19" s="65" t="s">
        <v>11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99">
        <v>10</v>
      </c>
      <c r="B20" s="65" t="s">
        <v>43</v>
      </c>
      <c r="C20" s="143">
        <v>104</v>
      </c>
      <c r="D20" s="65" t="s">
        <v>9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99">
        <v>11</v>
      </c>
      <c r="B21" s="65" t="s">
        <v>44</v>
      </c>
      <c r="C21" s="96">
        <v>780</v>
      </c>
      <c r="D21" s="65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99">
        <v>12</v>
      </c>
      <c r="B22" s="65" t="s">
        <v>45</v>
      </c>
      <c r="C22" s="96">
        <v>780</v>
      </c>
      <c r="D22" s="65" t="s">
        <v>15</v>
      </c>
      <c r="E22" s="93"/>
      <c r="F22" s="93"/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99">
        <v>13</v>
      </c>
      <c r="B23" s="65" t="s">
        <v>46</v>
      </c>
      <c r="C23" s="143">
        <v>572</v>
      </c>
      <c r="D23" s="65" t="s">
        <v>9</v>
      </c>
      <c r="E23" s="93"/>
      <c r="F23" s="117">
        <f>+E23*$F$11</f>
        <v>0</v>
      </c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99">
        <v>14</v>
      </c>
      <c r="B24" s="65" t="s">
        <v>47</v>
      </c>
      <c r="C24" s="96">
        <v>520</v>
      </c>
      <c r="D24" s="65" t="s">
        <v>18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99">
        <v>15</v>
      </c>
      <c r="B25" s="65" t="s">
        <v>48</v>
      </c>
      <c r="C25" s="143">
        <v>416</v>
      </c>
      <c r="D25" s="65" t="s">
        <v>15</v>
      </c>
      <c r="E25" s="93"/>
      <c r="F25" s="117">
        <f>+E25*$F$11</f>
        <v>0</v>
      </c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99">
        <v>16</v>
      </c>
      <c r="B26" s="65" t="s">
        <v>49</v>
      </c>
      <c r="C26" s="96">
        <v>624</v>
      </c>
      <c r="D26" s="65" t="s">
        <v>18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99">
        <v>17</v>
      </c>
      <c r="B27" s="65" t="s">
        <v>17</v>
      </c>
      <c r="C27" s="96">
        <v>520</v>
      </c>
      <c r="D27" s="65" t="s">
        <v>9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99">
        <v>18</v>
      </c>
      <c r="B28" s="65" t="s">
        <v>50</v>
      </c>
      <c r="C28" s="143">
        <v>312</v>
      </c>
      <c r="D28" s="65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99">
        <v>19</v>
      </c>
      <c r="B29" s="65" t="s">
        <v>215</v>
      </c>
      <c r="C29" s="143">
        <v>156</v>
      </c>
      <c r="D29" s="65" t="s">
        <v>11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99">
        <v>20</v>
      </c>
      <c r="B30" s="65" t="s">
        <v>51</v>
      </c>
      <c r="C30" s="143">
        <v>260</v>
      </c>
      <c r="D30" s="65" t="s">
        <v>11</v>
      </c>
      <c r="E30" s="93"/>
      <c r="F30" s="117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99">
        <v>21</v>
      </c>
      <c r="B31" s="65" t="s">
        <v>20</v>
      </c>
      <c r="C31" s="143">
        <v>5200</v>
      </c>
      <c r="D31" s="65" t="s">
        <v>21</v>
      </c>
      <c r="E31" s="93"/>
      <c r="F31" s="117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99">
        <v>22</v>
      </c>
      <c r="B32" s="65" t="s">
        <v>112</v>
      </c>
      <c r="C32" s="143">
        <v>2600</v>
      </c>
      <c r="D32" s="65" t="s">
        <v>22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9" x14ac:dyDescent="0.25">
      <c r="A33" s="199">
        <v>23</v>
      </c>
      <c r="B33" s="7" t="s">
        <v>268</v>
      </c>
      <c r="C33" s="96">
        <v>52</v>
      </c>
      <c r="D33" s="7" t="s">
        <v>11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9" x14ac:dyDescent="0.25">
      <c r="A34" s="199">
        <v>24</v>
      </c>
      <c r="B34" s="65" t="s">
        <v>23</v>
      </c>
      <c r="C34" s="143">
        <v>260</v>
      </c>
      <c r="D34" s="65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9" x14ac:dyDescent="0.25">
      <c r="A35" s="199">
        <v>25</v>
      </c>
      <c r="B35" s="65" t="s">
        <v>148</v>
      </c>
      <c r="C35" s="143">
        <v>260</v>
      </c>
      <c r="D35" s="65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9" x14ac:dyDescent="0.25">
      <c r="A36" s="199">
        <v>26</v>
      </c>
      <c r="B36" s="7" t="s">
        <v>266</v>
      </c>
      <c r="C36" s="96">
        <v>104</v>
      </c>
      <c r="D36" s="7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9" x14ac:dyDescent="0.25">
      <c r="A37" s="199">
        <v>27</v>
      </c>
      <c r="B37" s="65" t="s">
        <v>24</v>
      </c>
      <c r="C37" s="143">
        <v>52000</v>
      </c>
      <c r="D37" s="65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9" x14ac:dyDescent="0.25">
      <c r="A38" s="199">
        <v>28</v>
      </c>
      <c r="B38" s="65" t="s">
        <v>52</v>
      </c>
      <c r="C38" s="143">
        <v>3120</v>
      </c>
      <c r="D38" s="65" t="s">
        <v>25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9" x14ac:dyDescent="0.25">
      <c r="A39" s="199">
        <v>29</v>
      </c>
      <c r="B39" s="7" t="s">
        <v>53</v>
      </c>
      <c r="C39" s="143">
        <v>208000</v>
      </c>
      <c r="D39" s="65" t="s">
        <v>26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9" x14ac:dyDescent="0.25">
      <c r="A40" s="199">
        <v>30</v>
      </c>
      <c r="B40" s="65" t="s">
        <v>54</v>
      </c>
      <c r="C40" s="143">
        <v>3120</v>
      </c>
      <c r="D40" s="65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9" x14ac:dyDescent="0.25">
      <c r="A41" s="199">
        <v>31</v>
      </c>
      <c r="B41" s="65" t="s">
        <v>55</v>
      </c>
      <c r="C41" s="143">
        <v>780</v>
      </c>
      <c r="D41" s="65" t="s">
        <v>30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9" x14ac:dyDescent="0.25">
      <c r="A42" s="199">
        <v>32</v>
      </c>
      <c r="B42" s="65" t="s">
        <v>56</v>
      </c>
      <c r="C42" s="143">
        <v>780</v>
      </c>
      <c r="D42" s="65" t="s">
        <v>30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9" x14ac:dyDescent="0.25">
      <c r="A43" s="199">
        <v>33</v>
      </c>
      <c r="B43" s="65" t="s">
        <v>57</v>
      </c>
      <c r="C43" s="143">
        <v>520</v>
      </c>
      <c r="D43" s="65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9" x14ac:dyDescent="0.25">
      <c r="A44" s="199">
        <v>34</v>
      </c>
      <c r="B44" s="65" t="s">
        <v>58</v>
      </c>
      <c r="C44" s="143">
        <v>520</v>
      </c>
      <c r="D44" s="65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9" x14ac:dyDescent="0.25">
      <c r="A45" s="199">
        <v>35</v>
      </c>
      <c r="B45" s="65" t="s">
        <v>59</v>
      </c>
      <c r="C45" s="143">
        <v>1040</v>
      </c>
      <c r="D45" s="65" t="s">
        <v>21</v>
      </c>
      <c r="E45" s="93"/>
      <c r="F45" s="93"/>
      <c r="G45" s="93"/>
      <c r="H45" s="117">
        <f t="shared" si="0"/>
        <v>0</v>
      </c>
      <c r="I45" s="186">
        <f t="shared" si="1"/>
        <v>0</v>
      </c>
    </row>
    <row r="46" spans="1:9" x14ac:dyDescent="0.25">
      <c r="A46" s="199">
        <v>36</v>
      </c>
      <c r="B46" s="7" t="s">
        <v>269</v>
      </c>
      <c r="C46" s="96">
        <v>260</v>
      </c>
      <c r="D46" s="7" t="s">
        <v>21</v>
      </c>
      <c r="E46" s="93"/>
      <c r="F46" s="93"/>
      <c r="G46" s="93"/>
      <c r="H46" s="117">
        <f t="shared" si="0"/>
        <v>0</v>
      </c>
      <c r="I46" s="186">
        <f t="shared" si="1"/>
        <v>0</v>
      </c>
    </row>
    <row r="47" spans="1:9" x14ac:dyDescent="0.25">
      <c r="A47" s="199">
        <v>37</v>
      </c>
      <c r="B47" s="65" t="s">
        <v>270</v>
      </c>
      <c r="C47" s="143">
        <v>15600</v>
      </c>
      <c r="D47" s="65" t="s">
        <v>21</v>
      </c>
      <c r="E47" s="93"/>
      <c r="F47" s="93"/>
      <c r="G47" s="93"/>
      <c r="H47" s="117">
        <f t="shared" ref="H47:H49" si="3">SUM(E47:G47)</f>
        <v>0</v>
      </c>
      <c r="I47" s="186">
        <f t="shared" ref="I47:I49" si="4">+H47*C47</f>
        <v>0</v>
      </c>
    </row>
    <row r="48" spans="1:9" x14ac:dyDescent="0.25">
      <c r="A48" s="199">
        <v>38</v>
      </c>
      <c r="B48" s="65" t="s">
        <v>60</v>
      </c>
      <c r="C48" s="143">
        <v>20800</v>
      </c>
      <c r="D48" s="65" t="s">
        <v>21</v>
      </c>
      <c r="E48" s="93"/>
      <c r="F48" s="93"/>
      <c r="G48" s="93"/>
      <c r="H48" s="117">
        <f t="shared" si="3"/>
        <v>0</v>
      </c>
      <c r="I48" s="186">
        <f t="shared" si="4"/>
        <v>0</v>
      </c>
    </row>
    <row r="49" spans="1:12" ht="15.75" thickBot="1" x14ac:dyDescent="0.3">
      <c r="A49" s="200">
        <v>39</v>
      </c>
      <c r="B49" s="175" t="s">
        <v>61</v>
      </c>
      <c r="C49" s="176">
        <v>312</v>
      </c>
      <c r="D49" s="175" t="s">
        <v>15</v>
      </c>
      <c r="E49" s="122"/>
      <c r="F49" s="122"/>
      <c r="G49" s="122"/>
      <c r="H49" s="187">
        <f t="shared" si="3"/>
        <v>0</v>
      </c>
      <c r="I49" s="188">
        <f t="shared" si="4"/>
        <v>0</v>
      </c>
    </row>
    <row r="50" spans="1:12" x14ac:dyDescent="0.25">
      <c r="A50" s="47"/>
      <c r="B50" s="47"/>
      <c r="C50" s="47"/>
      <c r="D50" s="47"/>
      <c r="E50" s="113"/>
      <c r="F50" s="113">
        <f t="shared" ref="F50:G50" si="5">SUM(F11:F49)</f>
        <v>0</v>
      </c>
      <c r="G50" s="113">
        <f t="shared" si="5"/>
        <v>0</v>
      </c>
      <c r="I50" s="113">
        <f>SUM(I11:I49)</f>
        <v>0</v>
      </c>
    </row>
    <row r="51" spans="1:12" x14ac:dyDescent="0.25">
      <c r="A51" s="267" t="s">
        <v>386</v>
      </c>
      <c r="B51" s="268"/>
      <c r="C51" s="268"/>
      <c r="D51" s="268"/>
      <c r="E51" s="268"/>
      <c r="F51" s="268"/>
      <c r="G51" s="268"/>
      <c r="H51" s="268"/>
      <c r="I51" s="268"/>
      <c r="J51" s="15"/>
      <c r="K51" s="6"/>
      <c r="L51" s="6"/>
    </row>
    <row r="52" spans="1:12" x14ac:dyDescent="0.25">
      <c r="A52" s="247" t="s">
        <v>383</v>
      </c>
      <c r="B52" s="248"/>
      <c r="C52" s="248"/>
      <c r="D52" s="248"/>
      <c r="E52" s="248"/>
      <c r="F52" s="248"/>
      <c r="G52" s="248"/>
      <c r="H52" s="248"/>
      <c r="I52" s="248"/>
      <c r="J52" s="114"/>
      <c r="K52" s="6"/>
      <c r="L52" s="6"/>
    </row>
    <row r="53" spans="1:12" ht="35.25" customHeight="1" x14ac:dyDescent="0.25">
      <c r="A53" s="249" t="s">
        <v>384</v>
      </c>
      <c r="B53" s="250"/>
      <c r="C53" s="250"/>
      <c r="D53" s="250"/>
      <c r="E53" s="250"/>
      <c r="F53" s="250"/>
      <c r="G53" s="250"/>
      <c r="H53" s="250"/>
      <c r="I53" s="250"/>
      <c r="J53" s="115"/>
      <c r="K53" s="6"/>
      <c r="L53" s="6"/>
    </row>
    <row r="54" spans="1:12" ht="83.25" customHeight="1" x14ac:dyDescent="0.25">
      <c r="A54" s="251" t="s">
        <v>385</v>
      </c>
      <c r="B54" s="252"/>
      <c r="C54" s="252"/>
      <c r="D54" s="252"/>
      <c r="E54" s="252"/>
      <c r="F54" s="252"/>
      <c r="G54" s="252"/>
      <c r="H54" s="252"/>
      <c r="I54" s="252"/>
      <c r="J54" s="116"/>
      <c r="K54" s="6"/>
      <c r="L54" s="6"/>
    </row>
    <row r="55" spans="1:12" x14ac:dyDescent="0.25">
      <c r="A55" s="31"/>
      <c r="B55" s="79"/>
      <c r="C55" s="45"/>
      <c r="D55" s="79"/>
    </row>
    <row r="56" spans="1:12" x14ac:dyDescent="0.25">
      <c r="A56" s="31"/>
      <c r="B56" s="79"/>
      <c r="C56" s="45"/>
      <c r="D56" s="79"/>
    </row>
    <row r="57" spans="1:12" x14ac:dyDescent="0.25">
      <c r="A57" s="31"/>
      <c r="B57" s="79"/>
      <c r="C57" s="45"/>
      <c r="D57" s="79"/>
    </row>
    <row r="58" spans="1:12" x14ac:dyDescent="0.25">
      <c r="A58" s="31"/>
      <c r="B58" s="79"/>
      <c r="C58" s="45"/>
      <c r="D58" s="79"/>
    </row>
    <row r="59" spans="1:12" x14ac:dyDescent="0.25">
      <c r="A59" s="31"/>
      <c r="B59" s="79"/>
      <c r="C59" s="45"/>
      <c r="D59" s="79"/>
    </row>
    <row r="60" spans="1:12" x14ac:dyDescent="0.25">
      <c r="A60" s="31"/>
      <c r="B60" s="79"/>
      <c r="C60" s="45"/>
      <c r="D60" s="79"/>
    </row>
    <row r="61" spans="1:12" x14ac:dyDescent="0.25">
      <c r="A61" s="31"/>
      <c r="B61" s="79"/>
      <c r="C61" s="45"/>
      <c r="D61" s="79"/>
    </row>
    <row r="62" spans="1:12" x14ac:dyDescent="0.25">
      <c r="A62" s="31"/>
      <c r="B62" s="79"/>
      <c r="C62" s="45"/>
      <c r="D62" s="79"/>
    </row>
    <row r="63" spans="1:12" x14ac:dyDescent="0.25">
      <c r="A63" s="31"/>
      <c r="B63" s="79"/>
      <c r="C63" s="45"/>
      <c r="D63" s="79"/>
    </row>
    <row r="64" spans="1:12" x14ac:dyDescent="0.25">
      <c r="A64" s="31"/>
      <c r="B64" s="31"/>
      <c r="C64" s="45"/>
      <c r="D64" s="79"/>
    </row>
    <row r="65" spans="1:4" x14ac:dyDescent="0.25">
      <c r="A65" s="6"/>
      <c r="B65" s="6"/>
      <c r="C65" s="89"/>
      <c r="D65" s="6"/>
    </row>
    <row r="66" spans="1:4" x14ac:dyDescent="0.25">
      <c r="A66" s="6"/>
      <c r="B66" s="11"/>
      <c r="C66" s="89"/>
      <c r="D66" s="6"/>
    </row>
    <row r="67" spans="1:4" x14ac:dyDescent="0.25">
      <c r="A67" s="6"/>
      <c r="B67" s="78"/>
      <c r="C67" s="89"/>
      <c r="D67" s="6"/>
    </row>
    <row r="68" spans="1:4" x14ac:dyDescent="0.25">
      <c r="A68" s="6"/>
      <c r="B68" s="78"/>
      <c r="C68" s="89"/>
      <c r="D68" s="6"/>
    </row>
    <row r="69" spans="1:4" x14ac:dyDescent="0.25">
      <c r="A69" s="6"/>
      <c r="B69" s="6"/>
      <c r="C69" s="89"/>
      <c r="D69" s="6"/>
    </row>
    <row r="72" spans="1:4" x14ac:dyDescent="0.25">
      <c r="B72" s="276"/>
      <c r="C72" s="276"/>
      <c r="D72" s="6"/>
    </row>
    <row r="73" spans="1:4" ht="15" customHeight="1" x14ac:dyDescent="0.25">
      <c r="B73" s="79"/>
      <c r="C73" s="45"/>
      <c r="D73" s="79"/>
    </row>
    <row r="74" spans="1:4" ht="15" customHeight="1" x14ac:dyDescent="0.25">
      <c r="B74" s="79"/>
      <c r="C74" s="45"/>
      <c r="D74" s="79"/>
    </row>
    <row r="75" spans="1:4" ht="15" customHeight="1" x14ac:dyDescent="0.25">
      <c r="B75" s="79"/>
      <c r="C75" s="45"/>
      <c r="D75" s="79"/>
    </row>
    <row r="76" spans="1:4" ht="15" customHeight="1" x14ac:dyDescent="0.25">
      <c r="B76" s="79"/>
      <c r="C76" s="45"/>
      <c r="D76" s="79"/>
    </row>
    <row r="77" spans="1:4" ht="15" customHeight="1" x14ac:dyDescent="0.25">
      <c r="B77" s="79"/>
      <c r="C77" s="45"/>
      <c r="D77" s="79"/>
    </row>
    <row r="78" spans="1:4" ht="15" customHeight="1" x14ac:dyDescent="0.25">
      <c r="B78" s="79"/>
      <c r="C78" s="45"/>
      <c r="D78" s="79"/>
    </row>
    <row r="79" spans="1:4" ht="15" customHeight="1" x14ac:dyDescent="0.25">
      <c r="B79" s="79"/>
      <c r="C79" s="45"/>
      <c r="D79" s="79"/>
    </row>
    <row r="80" spans="1:4" ht="15" customHeight="1" x14ac:dyDescent="0.25">
      <c r="B80" s="79"/>
      <c r="C80" s="45"/>
      <c r="D80" s="79"/>
    </row>
    <row r="81" spans="2:4" ht="15" customHeight="1" x14ac:dyDescent="0.25">
      <c r="B81" s="79"/>
      <c r="C81" s="45"/>
      <c r="D81" s="79"/>
    </row>
    <row r="82" spans="2:4" ht="15" customHeight="1" x14ac:dyDescent="0.25">
      <c r="B82" s="79"/>
      <c r="C82" s="45"/>
      <c r="D82" s="79"/>
    </row>
    <row r="83" spans="2:4" ht="15" customHeight="1" x14ac:dyDescent="0.25">
      <c r="B83" s="79"/>
      <c r="C83" s="45"/>
      <c r="D83" s="79"/>
    </row>
    <row r="84" spans="2:4" x14ac:dyDescent="0.25">
      <c r="B84" s="6"/>
      <c r="C84" s="89"/>
      <c r="D84" s="6"/>
    </row>
    <row r="85" spans="2:4" x14ac:dyDescent="0.25">
      <c r="B85" s="6"/>
      <c r="C85" s="89"/>
      <c r="D85" s="6"/>
    </row>
  </sheetData>
  <mergeCells count="17">
    <mergeCell ref="A5:I5"/>
    <mergeCell ref="A6:I6"/>
    <mergeCell ref="A7:I7"/>
    <mergeCell ref="A8:I8"/>
    <mergeCell ref="B72:C72"/>
    <mergeCell ref="A9:A10"/>
    <mergeCell ref="B9:B10"/>
    <mergeCell ref="C9:C10"/>
    <mergeCell ref="D9:D10"/>
    <mergeCell ref="A52:I52"/>
    <mergeCell ref="A53:I53"/>
    <mergeCell ref="A54:I54"/>
    <mergeCell ref="E9:E10"/>
    <mergeCell ref="F9:G9"/>
    <mergeCell ref="H9:H10"/>
    <mergeCell ref="I9:I10"/>
    <mergeCell ref="A51:I51"/>
  </mergeCells>
  <printOptions horizontalCentered="1"/>
  <pageMargins left="0" right="0" top="0" bottom="0.78740157480314965" header="0.59055118110236227" footer="0.59055118110236227"/>
  <pageSetup scale="9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79"/>
  <sheetViews>
    <sheetView topLeftCell="A7" zoomScaleNormal="100" zoomScaleSheetLayoutView="100" workbookViewId="0">
      <selection activeCell="A12" sqref="A12:D45"/>
    </sheetView>
  </sheetViews>
  <sheetFormatPr baseColWidth="10" defaultRowHeight="15" x14ac:dyDescent="0.25"/>
  <cols>
    <col min="1" max="1" width="5.140625" customWidth="1"/>
    <col min="2" max="2" width="59.5703125" customWidth="1"/>
    <col min="3" max="3" width="8.85546875" customWidth="1"/>
    <col min="4" max="4" width="10.85546875" customWidth="1"/>
    <col min="5" max="5" width="14.570312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8.75" customHeight="1" x14ac:dyDescent="0.3">
      <c r="A8" s="271" t="s">
        <v>233</v>
      </c>
      <c r="B8" s="271"/>
      <c r="C8" s="271"/>
      <c r="D8" s="271"/>
      <c r="E8" s="271"/>
      <c r="F8" s="271"/>
      <c r="G8" s="271"/>
      <c r="H8" s="271"/>
      <c r="I8" s="271"/>
    </row>
    <row r="9" spans="1:9" ht="15.75" thickBot="1" x14ac:dyDescent="0.3">
      <c r="A9" s="276"/>
      <c r="B9" s="276"/>
      <c r="C9" s="276"/>
      <c r="D9" s="276"/>
    </row>
    <row r="10" spans="1:9" ht="30.75" customHeight="1" x14ac:dyDescent="0.25">
      <c r="A10" s="261" t="s">
        <v>65</v>
      </c>
      <c r="B10" s="259" t="s">
        <v>66</v>
      </c>
      <c r="C10" s="259" t="s">
        <v>7</v>
      </c>
      <c r="D10" s="253" t="s">
        <v>36</v>
      </c>
      <c r="E10" s="253" t="s">
        <v>382</v>
      </c>
      <c r="F10" s="253" t="s">
        <v>379</v>
      </c>
      <c r="G10" s="253"/>
      <c r="H10" s="253" t="s">
        <v>380</v>
      </c>
      <c r="I10" s="255" t="s">
        <v>381</v>
      </c>
    </row>
    <row r="11" spans="1:9" ht="15.75" thickBot="1" x14ac:dyDescent="0.3">
      <c r="A11" s="277"/>
      <c r="B11" s="274"/>
      <c r="C11" s="274"/>
      <c r="D11" s="272"/>
      <c r="E11" s="272"/>
      <c r="F11" s="165">
        <v>0.16</v>
      </c>
      <c r="G11" s="165">
        <v>0.18</v>
      </c>
      <c r="H11" s="272"/>
      <c r="I11" s="273"/>
    </row>
    <row r="12" spans="1:9" x14ac:dyDescent="0.25">
      <c r="A12" s="182">
        <v>1</v>
      </c>
      <c r="B12" s="183" t="s">
        <v>37</v>
      </c>
      <c r="C12" s="184">
        <v>208</v>
      </c>
      <c r="D12" s="185" t="s">
        <v>9</v>
      </c>
      <c r="E12" s="189"/>
      <c r="F12" s="192"/>
      <c r="G12" s="192"/>
      <c r="H12" s="190">
        <f>SUM(E12:G12)</f>
        <v>0</v>
      </c>
      <c r="I12" s="191">
        <f>+H12*C12</f>
        <v>0</v>
      </c>
    </row>
    <row r="13" spans="1:9" x14ac:dyDescent="0.25">
      <c r="A13" s="180">
        <v>2</v>
      </c>
      <c r="B13" s="65" t="s">
        <v>38</v>
      </c>
      <c r="C13" s="96">
        <v>52</v>
      </c>
      <c r="D13" s="65" t="s">
        <v>9</v>
      </c>
      <c r="E13" s="93"/>
      <c r="F13" s="93"/>
      <c r="G13" s="93"/>
      <c r="H13" s="117">
        <f t="shared" ref="H13:H45" si="0">SUM(E13:G13)</f>
        <v>0</v>
      </c>
      <c r="I13" s="186">
        <f t="shared" ref="I13:I45" si="1">+H13*C13</f>
        <v>0</v>
      </c>
    </row>
    <row r="14" spans="1:9" x14ac:dyDescent="0.25">
      <c r="A14" s="179">
        <v>3</v>
      </c>
      <c r="B14" s="65" t="s">
        <v>39</v>
      </c>
      <c r="C14" s="143">
        <v>52</v>
      </c>
      <c r="D14" s="65" t="s">
        <v>10</v>
      </c>
      <c r="E14" s="93"/>
      <c r="F14" s="117">
        <f>+E14*$F$11</f>
        <v>0</v>
      </c>
      <c r="G14" s="117"/>
      <c r="H14" s="117">
        <f t="shared" si="0"/>
        <v>0</v>
      </c>
      <c r="I14" s="186">
        <f t="shared" si="1"/>
        <v>0</v>
      </c>
    </row>
    <row r="15" spans="1:9" x14ac:dyDescent="0.25">
      <c r="A15" s="180">
        <v>4</v>
      </c>
      <c r="B15" s="65" t="s">
        <v>212</v>
      </c>
      <c r="C15" s="132">
        <v>1040</v>
      </c>
      <c r="D15" s="72" t="s">
        <v>21</v>
      </c>
      <c r="E15" s="93"/>
      <c r="F15" s="117"/>
      <c r="G15" s="117"/>
      <c r="H15" s="117">
        <f t="shared" si="0"/>
        <v>0</v>
      </c>
      <c r="I15" s="186">
        <f t="shared" si="1"/>
        <v>0</v>
      </c>
    </row>
    <row r="16" spans="1:9" x14ac:dyDescent="0.25">
      <c r="A16" s="179">
        <v>5</v>
      </c>
      <c r="B16" s="65" t="s">
        <v>13</v>
      </c>
      <c r="C16" s="96">
        <v>52</v>
      </c>
      <c r="D16" s="65" t="s">
        <v>14</v>
      </c>
      <c r="E16" s="93"/>
      <c r="F16" s="117"/>
      <c r="G16" s="117">
        <f t="shared" ref="G16:G17" si="2">+E16*$G$10</f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80">
        <v>6</v>
      </c>
      <c r="B17" s="65" t="s">
        <v>43</v>
      </c>
      <c r="C17" s="143">
        <v>26</v>
      </c>
      <c r="D17" s="65" t="s">
        <v>9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79">
        <v>7</v>
      </c>
      <c r="B18" s="65" t="s">
        <v>44</v>
      </c>
      <c r="C18" s="96">
        <v>104</v>
      </c>
      <c r="D18" s="65" t="s">
        <v>15</v>
      </c>
      <c r="E18" s="93"/>
      <c r="F18" s="93"/>
      <c r="G18" s="117"/>
      <c r="H18" s="117">
        <f t="shared" si="0"/>
        <v>0</v>
      </c>
      <c r="I18" s="186">
        <f t="shared" si="1"/>
        <v>0</v>
      </c>
    </row>
    <row r="19" spans="1:9" x14ac:dyDescent="0.25">
      <c r="A19" s="180">
        <v>8</v>
      </c>
      <c r="B19" s="65" t="s">
        <v>45</v>
      </c>
      <c r="C19" s="96">
        <v>104</v>
      </c>
      <c r="D19" s="65" t="s">
        <v>15</v>
      </c>
      <c r="E19" s="93"/>
      <c r="F19" s="93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179">
        <v>9</v>
      </c>
      <c r="B20" s="65" t="s">
        <v>46</v>
      </c>
      <c r="C20" s="143">
        <v>52</v>
      </c>
      <c r="D20" s="65" t="s">
        <v>9</v>
      </c>
      <c r="E20" s="93"/>
      <c r="F20" s="117">
        <f>+E24*$F$11</f>
        <v>0</v>
      </c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80">
        <v>10</v>
      </c>
      <c r="B21" s="65" t="s">
        <v>48</v>
      </c>
      <c r="C21" s="143">
        <v>104</v>
      </c>
      <c r="D21" s="65" t="s">
        <v>15</v>
      </c>
      <c r="E21" s="93"/>
      <c r="F21" s="117">
        <f>+E26*$F$11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79">
        <v>11</v>
      </c>
      <c r="B22" s="65" t="s">
        <v>41</v>
      </c>
      <c r="C22" s="143">
        <v>104</v>
      </c>
      <c r="D22" s="65" t="s">
        <v>11</v>
      </c>
      <c r="E22" s="93"/>
      <c r="F22" s="93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80">
        <v>12</v>
      </c>
      <c r="B23" s="65" t="s">
        <v>47</v>
      </c>
      <c r="C23" s="96">
        <v>52</v>
      </c>
      <c r="D23" s="65" t="s">
        <v>18</v>
      </c>
      <c r="E23" s="93"/>
      <c r="F23" s="93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79">
        <v>13</v>
      </c>
      <c r="B24" s="65" t="s">
        <v>17</v>
      </c>
      <c r="C24" s="96">
        <v>52</v>
      </c>
      <c r="D24" s="65" t="s">
        <v>9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80">
        <v>14</v>
      </c>
      <c r="B25" s="65" t="s">
        <v>50</v>
      </c>
      <c r="C25" s="143">
        <v>26</v>
      </c>
      <c r="D25" s="65" t="s">
        <v>11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79">
        <v>15</v>
      </c>
      <c r="B26" s="65" t="s">
        <v>215</v>
      </c>
      <c r="C26" s="143">
        <v>52</v>
      </c>
      <c r="D26" s="65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80">
        <v>16</v>
      </c>
      <c r="B27" s="65" t="s">
        <v>20</v>
      </c>
      <c r="C27" s="143">
        <v>5200</v>
      </c>
      <c r="D27" s="65" t="s">
        <v>21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79">
        <v>17</v>
      </c>
      <c r="B28" s="65" t="s">
        <v>112</v>
      </c>
      <c r="C28" s="143">
        <v>520</v>
      </c>
      <c r="D28" s="65" t="s">
        <v>22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80">
        <v>18</v>
      </c>
      <c r="B29" s="65" t="s">
        <v>97</v>
      </c>
      <c r="C29" s="143">
        <v>104</v>
      </c>
      <c r="D29" s="65" t="s">
        <v>14</v>
      </c>
      <c r="E29" s="93"/>
      <c r="F29" s="117">
        <f>+E29*$F$11</f>
        <v>0</v>
      </c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79">
        <v>19</v>
      </c>
      <c r="B30" s="65" t="s">
        <v>23</v>
      </c>
      <c r="C30" s="143">
        <v>104</v>
      </c>
      <c r="D30" s="65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80">
        <v>20</v>
      </c>
      <c r="B31" s="65" t="s">
        <v>24</v>
      </c>
      <c r="C31" s="143">
        <v>10400</v>
      </c>
      <c r="D31" s="65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79">
        <v>21</v>
      </c>
      <c r="B32" s="65" t="s">
        <v>52</v>
      </c>
      <c r="C32" s="143">
        <v>1040</v>
      </c>
      <c r="D32" s="65" t="s">
        <v>25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80">
        <v>22</v>
      </c>
      <c r="B33" s="65" t="s">
        <v>53</v>
      </c>
      <c r="C33" s="143">
        <v>31200</v>
      </c>
      <c r="D33" s="65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79">
        <v>23</v>
      </c>
      <c r="B34" s="65" t="s">
        <v>27</v>
      </c>
      <c r="C34" s="143">
        <v>3640</v>
      </c>
      <c r="D34" s="65" t="s">
        <v>26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80">
        <v>24</v>
      </c>
      <c r="B35" s="65" t="s">
        <v>54</v>
      </c>
      <c r="C35" s="143">
        <v>2080</v>
      </c>
      <c r="D35" s="65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79">
        <v>25</v>
      </c>
      <c r="B36" s="65" t="s">
        <v>55</v>
      </c>
      <c r="C36" s="143">
        <v>260</v>
      </c>
      <c r="D36" s="65" t="s">
        <v>30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80">
        <v>26</v>
      </c>
      <c r="B37" s="65" t="s">
        <v>56</v>
      </c>
      <c r="C37" s="143">
        <v>260</v>
      </c>
      <c r="D37" s="65" t="s">
        <v>30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79">
        <v>27</v>
      </c>
      <c r="B38" s="65" t="s">
        <v>57</v>
      </c>
      <c r="C38" s="143">
        <v>260</v>
      </c>
      <c r="D38" s="65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80">
        <v>28</v>
      </c>
      <c r="B39" s="65" t="s">
        <v>58</v>
      </c>
      <c r="C39" s="143">
        <v>260</v>
      </c>
      <c r="D39" s="65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79">
        <v>29</v>
      </c>
      <c r="B40" s="65" t="s">
        <v>59</v>
      </c>
      <c r="C40" s="143">
        <v>1040</v>
      </c>
      <c r="D40" s="65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80">
        <v>30</v>
      </c>
      <c r="B41" s="65" t="s">
        <v>224</v>
      </c>
      <c r="C41" s="143">
        <v>260</v>
      </c>
      <c r="D41" s="65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x14ac:dyDescent="0.25">
      <c r="A42" s="179">
        <v>31</v>
      </c>
      <c r="B42" s="65" t="s">
        <v>105</v>
      </c>
      <c r="C42" s="143">
        <v>156</v>
      </c>
      <c r="D42" s="65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12" x14ac:dyDescent="0.25">
      <c r="A43" s="180">
        <v>32</v>
      </c>
      <c r="B43" s="65" t="s">
        <v>60</v>
      </c>
      <c r="C43" s="143">
        <v>4160</v>
      </c>
      <c r="D43" s="65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12" x14ac:dyDescent="0.25">
      <c r="A44" s="179">
        <v>33</v>
      </c>
      <c r="B44" s="65" t="s">
        <v>61</v>
      </c>
      <c r="C44" s="143">
        <v>156</v>
      </c>
      <c r="D44" s="65" t="s">
        <v>15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12" ht="15.75" thickBot="1" x14ac:dyDescent="0.3">
      <c r="A45" s="181">
        <v>34</v>
      </c>
      <c r="B45" s="175" t="s">
        <v>225</v>
      </c>
      <c r="C45" s="176">
        <v>4160</v>
      </c>
      <c r="D45" s="175" t="s">
        <v>21</v>
      </c>
      <c r="E45" s="122"/>
      <c r="F45" s="122"/>
      <c r="G45" s="122"/>
      <c r="H45" s="187">
        <f t="shared" si="0"/>
        <v>0</v>
      </c>
      <c r="I45" s="188">
        <f t="shared" si="1"/>
        <v>0</v>
      </c>
    </row>
    <row r="46" spans="1:12" x14ac:dyDescent="0.25">
      <c r="A46" s="6"/>
      <c r="B46" s="79"/>
      <c r="C46" s="79"/>
      <c r="D46" s="79"/>
      <c r="F46" s="113">
        <f>SUM(F12:F45)</f>
        <v>0</v>
      </c>
      <c r="G46" s="113">
        <f>SUM(G12:G45)</f>
        <v>0</v>
      </c>
      <c r="I46" s="113">
        <f>SUM(I12:I45)</f>
        <v>0</v>
      </c>
    </row>
    <row r="47" spans="1:12" x14ac:dyDescent="0.25">
      <c r="A47" s="267" t="s">
        <v>386</v>
      </c>
      <c r="B47" s="268"/>
      <c r="C47" s="268"/>
      <c r="D47" s="268"/>
      <c r="E47" s="268"/>
      <c r="F47" s="268"/>
      <c r="G47" s="268"/>
      <c r="H47" s="268"/>
      <c r="I47" s="268"/>
      <c r="J47" s="15"/>
      <c r="K47" s="6"/>
      <c r="L47" s="6"/>
    </row>
    <row r="48" spans="1:12" x14ac:dyDescent="0.25">
      <c r="A48" s="247" t="s">
        <v>383</v>
      </c>
      <c r="B48" s="248"/>
      <c r="C48" s="248"/>
      <c r="D48" s="248"/>
      <c r="E48" s="248"/>
      <c r="F48" s="248"/>
      <c r="G48" s="248"/>
      <c r="H48" s="248"/>
      <c r="I48" s="248"/>
      <c r="J48" s="114"/>
      <c r="K48" s="6"/>
      <c r="L48" s="6"/>
    </row>
    <row r="49" spans="1:12" ht="35.25" customHeight="1" x14ac:dyDescent="0.25">
      <c r="A49" s="249" t="s">
        <v>384</v>
      </c>
      <c r="B49" s="250"/>
      <c r="C49" s="250"/>
      <c r="D49" s="250"/>
      <c r="E49" s="250"/>
      <c r="F49" s="250"/>
      <c r="G49" s="250"/>
      <c r="H49" s="250"/>
      <c r="I49" s="250"/>
      <c r="J49" s="115"/>
      <c r="K49" s="6"/>
      <c r="L49" s="6"/>
    </row>
    <row r="50" spans="1:12" ht="83.25" customHeight="1" x14ac:dyDescent="0.25">
      <c r="A50" s="251" t="s">
        <v>385</v>
      </c>
      <c r="B50" s="252"/>
      <c r="C50" s="252"/>
      <c r="D50" s="252"/>
      <c r="E50" s="252"/>
      <c r="F50" s="252"/>
      <c r="G50" s="252"/>
      <c r="H50" s="252"/>
      <c r="I50" s="252"/>
      <c r="J50" s="116"/>
      <c r="K50" s="6"/>
      <c r="L50" s="6"/>
    </row>
    <row r="51" spans="1:12" x14ac:dyDescent="0.25">
      <c r="A51" s="6"/>
      <c r="B51" s="6"/>
      <c r="C51" s="6"/>
      <c r="D51" s="6"/>
    </row>
    <row r="52" spans="1:12" x14ac:dyDescent="0.25">
      <c r="A52" s="6"/>
      <c r="B52" s="6"/>
      <c r="C52" s="6"/>
      <c r="D52" s="6"/>
    </row>
    <row r="53" spans="1:12" x14ac:dyDescent="0.25">
      <c r="A53" s="6"/>
      <c r="B53" s="6"/>
      <c r="C53" s="6"/>
      <c r="D53" s="6"/>
    </row>
    <row r="54" spans="1:12" x14ac:dyDescent="0.25">
      <c r="A54" s="6"/>
      <c r="B54" s="6"/>
      <c r="C54" s="6"/>
      <c r="D54" s="6"/>
    </row>
    <row r="55" spans="1:12" x14ac:dyDescent="0.25">
      <c r="A55" s="6"/>
      <c r="B55" s="6"/>
      <c r="C55" s="6"/>
      <c r="D55" s="6"/>
    </row>
    <row r="56" spans="1:12" x14ac:dyDescent="0.25">
      <c r="A56" s="6"/>
      <c r="B56" s="6"/>
      <c r="C56" s="6"/>
      <c r="D56" s="6"/>
    </row>
    <row r="57" spans="1:12" x14ac:dyDescent="0.25">
      <c r="A57" s="6"/>
      <c r="B57" s="6"/>
      <c r="C57" s="6"/>
      <c r="D57" s="6"/>
    </row>
    <row r="58" spans="1:12" x14ac:dyDescent="0.25">
      <c r="A58" s="6"/>
      <c r="B58" s="6"/>
      <c r="C58" s="6"/>
      <c r="D58" s="6"/>
    </row>
    <row r="59" spans="1:12" x14ac:dyDescent="0.25">
      <c r="A59" s="6"/>
      <c r="B59" s="6"/>
      <c r="C59" s="6"/>
      <c r="D59" s="6"/>
    </row>
    <row r="60" spans="1:12" x14ac:dyDescent="0.25">
      <c r="A60" s="6"/>
      <c r="B60" s="6"/>
      <c r="C60" s="6"/>
      <c r="D60" s="6"/>
    </row>
    <row r="61" spans="1:12" x14ac:dyDescent="0.25">
      <c r="A61" s="6"/>
      <c r="B61" s="6"/>
      <c r="C61" s="6"/>
      <c r="D61" s="6"/>
    </row>
    <row r="62" spans="1:12" x14ac:dyDescent="0.25">
      <c r="A62" s="6"/>
      <c r="B62" s="6"/>
      <c r="C62" s="6"/>
      <c r="D62" s="6"/>
    </row>
    <row r="63" spans="1:12" x14ac:dyDescent="0.25">
      <c r="A63" s="6"/>
      <c r="B63" s="6"/>
      <c r="C63" s="6"/>
      <c r="D63" s="6"/>
    </row>
    <row r="64" spans="1:12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6"/>
      <c r="C68" s="6"/>
      <c r="D68" s="6"/>
    </row>
    <row r="69" spans="1:4" x14ac:dyDescent="0.25">
      <c r="A69" s="6"/>
      <c r="B69" s="6"/>
      <c r="C69" s="6"/>
      <c r="D69" s="6"/>
    </row>
    <row r="70" spans="1:4" x14ac:dyDescent="0.25">
      <c r="A70" s="6"/>
      <c r="B70" s="6"/>
      <c r="C70" s="6"/>
      <c r="D70" s="6"/>
    </row>
    <row r="71" spans="1:4" x14ac:dyDescent="0.25">
      <c r="A71" s="6"/>
      <c r="B71" s="6"/>
      <c r="C71" s="6"/>
      <c r="D71" s="6"/>
    </row>
    <row r="72" spans="1:4" x14ac:dyDescent="0.25">
      <c r="A72" s="6"/>
      <c r="B72" s="6"/>
      <c r="C72" s="6"/>
      <c r="D72" s="6"/>
    </row>
    <row r="73" spans="1:4" x14ac:dyDescent="0.25">
      <c r="A73" s="6"/>
      <c r="B73" s="6"/>
      <c r="C73" s="6"/>
      <c r="D73" s="6"/>
    </row>
    <row r="74" spans="1:4" x14ac:dyDescent="0.25">
      <c r="A74" s="6"/>
      <c r="B74" s="6"/>
      <c r="C74" s="6"/>
      <c r="D74" s="6"/>
    </row>
    <row r="75" spans="1:4" x14ac:dyDescent="0.25">
      <c r="A75" s="6"/>
      <c r="B75" s="6"/>
      <c r="C75" s="6"/>
      <c r="D75" s="6"/>
    </row>
    <row r="76" spans="1:4" x14ac:dyDescent="0.25">
      <c r="A76" s="6"/>
      <c r="B76" s="6"/>
      <c r="C76" s="6"/>
      <c r="D76" s="6"/>
    </row>
    <row r="77" spans="1:4" x14ac:dyDescent="0.25">
      <c r="A77" s="6"/>
      <c r="B77" s="6"/>
      <c r="C77" s="6"/>
      <c r="D77" s="6"/>
    </row>
    <row r="78" spans="1:4" x14ac:dyDescent="0.25">
      <c r="A78" s="6"/>
      <c r="B78" s="6"/>
      <c r="C78" s="6"/>
      <c r="D78" s="6"/>
    </row>
    <row r="79" spans="1:4" x14ac:dyDescent="0.25">
      <c r="A79" s="6"/>
      <c r="B79" s="6"/>
      <c r="C79" s="6"/>
      <c r="D79" s="6"/>
    </row>
  </sheetData>
  <mergeCells count="18">
    <mergeCell ref="C9:D9"/>
    <mergeCell ref="A49:I49"/>
    <mergeCell ref="A50:I50"/>
    <mergeCell ref="A5:I5"/>
    <mergeCell ref="A6:I6"/>
    <mergeCell ref="A7:I7"/>
    <mergeCell ref="A8:I8"/>
    <mergeCell ref="F10:G10"/>
    <mergeCell ref="H10:H11"/>
    <mergeCell ref="I10:I11"/>
    <mergeCell ref="A47:I47"/>
    <mergeCell ref="A48:I48"/>
    <mergeCell ref="A10:A11"/>
    <mergeCell ref="B10:B11"/>
    <mergeCell ref="C10:C11"/>
    <mergeCell ref="D10:D11"/>
    <mergeCell ref="E10:E11"/>
    <mergeCell ref="A9:B9"/>
  </mergeCells>
  <printOptions horizontalCentered="1"/>
  <pageMargins left="0" right="0" top="0" bottom="0.78740157480314965" header="0.59055118110236227" footer="0.59055118110236227"/>
  <pageSetup orientation="portrait" r:id="rId1"/>
  <colBreaks count="1" manualBreakCount="1">
    <brk id="4" max="1048575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0"/>
  <sheetViews>
    <sheetView zoomScaleNormal="100" workbookViewId="0">
      <selection activeCell="A11" sqref="A11:D45"/>
    </sheetView>
  </sheetViews>
  <sheetFormatPr baseColWidth="10" defaultRowHeight="15" x14ac:dyDescent="0.25"/>
  <cols>
    <col min="2" max="2" width="57.42578125" customWidth="1"/>
    <col min="3" max="3" width="14.85546875" customWidth="1"/>
    <col min="4" max="4" width="11.710937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349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74">
        <v>24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2" t="s">
        <v>180</v>
      </c>
      <c r="C12" s="140">
        <v>600</v>
      </c>
      <c r="D12" s="7" t="s">
        <v>21</v>
      </c>
      <c r="E12" s="93"/>
      <c r="F12" s="93"/>
      <c r="G12" s="93"/>
      <c r="H12" s="117">
        <f t="shared" ref="H12:H44" si="0">SUM(E12:G12)</f>
        <v>0</v>
      </c>
      <c r="I12" s="186">
        <f t="shared" ref="I12:I44" si="1">+H12*C12</f>
        <v>0</v>
      </c>
    </row>
    <row r="13" spans="1:9" x14ac:dyDescent="0.25">
      <c r="A13" s="157">
        <v>3</v>
      </c>
      <c r="B13" s="2" t="s">
        <v>181</v>
      </c>
      <c r="C13" s="140">
        <v>12</v>
      </c>
      <c r="D13" s="7" t="s">
        <v>10</v>
      </c>
      <c r="E13" s="93"/>
      <c r="F13" s="117">
        <f>+E13*$F$11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2" t="s">
        <v>350</v>
      </c>
      <c r="C14" s="140">
        <v>12</v>
      </c>
      <c r="D14" s="8" t="s">
        <v>117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2" t="s">
        <v>41</v>
      </c>
      <c r="C15" s="140">
        <v>24</v>
      </c>
      <c r="D15" s="7" t="s">
        <v>10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2" t="s">
        <v>182</v>
      </c>
      <c r="C16" s="140">
        <v>12</v>
      </c>
      <c r="D16" s="7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9" t="s">
        <v>42</v>
      </c>
      <c r="C17" s="140">
        <v>24</v>
      </c>
      <c r="D17" s="7" t="s">
        <v>117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9" t="s">
        <v>12</v>
      </c>
      <c r="C18" s="140">
        <v>24</v>
      </c>
      <c r="D18" s="7" t="s">
        <v>117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9" t="s">
        <v>351</v>
      </c>
      <c r="C19" s="140">
        <v>300</v>
      </c>
      <c r="D19" s="7" t="s">
        <v>21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9" t="s">
        <v>44</v>
      </c>
      <c r="C20" s="140">
        <v>12</v>
      </c>
      <c r="D20" s="7" t="s">
        <v>18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2" t="s">
        <v>45</v>
      </c>
      <c r="C21" s="140">
        <v>12</v>
      </c>
      <c r="D21" s="7" t="s">
        <v>18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2" t="s">
        <v>161</v>
      </c>
      <c r="C22" s="140">
        <v>12</v>
      </c>
      <c r="D22" s="7" t="s">
        <v>9</v>
      </c>
      <c r="E22" s="93"/>
      <c r="F22" s="117">
        <f>+E22*$F$11</f>
        <v>0</v>
      </c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2" t="s">
        <v>47</v>
      </c>
      <c r="C23" s="140">
        <v>12</v>
      </c>
      <c r="D23" s="7" t="s">
        <v>18</v>
      </c>
      <c r="E23" s="93"/>
      <c r="F23" s="93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2" t="s">
        <v>48</v>
      </c>
      <c r="C24" s="140">
        <v>12</v>
      </c>
      <c r="D24" s="7" t="s">
        <v>18</v>
      </c>
      <c r="E24" s="93"/>
      <c r="F24" s="117">
        <f>+E24*$F$11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2" t="s">
        <v>49</v>
      </c>
      <c r="C25" s="140">
        <v>12</v>
      </c>
      <c r="D25" s="7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2" t="s">
        <v>17</v>
      </c>
      <c r="C26" s="140">
        <v>12</v>
      </c>
      <c r="D26" s="7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2" t="s">
        <v>184</v>
      </c>
      <c r="C27" s="140">
        <v>48</v>
      </c>
      <c r="D27" s="7" t="s">
        <v>352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2" t="s">
        <v>353</v>
      </c>
      <c r="C28" s="140">
        <v>12</v>
      </c>
      <c r="D28" s="7" t="s">
        <v>117</v>
      </c>
      <c r="E28" s="93"/>
      <c r="F28" s="117"/>
      <c r="G28" s="117">
        <f t="shared" ref="G28" si="3">+E28*$G$10</f>
        <v>0</v>
      </c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2" t="s">
        <v>185</v>
      </c>
      <c r="C29" s="140">
        <v>120</v>
      </c>
      <c r="D29" s="7" t="s">
        <v>22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2" t="s">
        <v>143</v>
      </c>
      <c r="C30" s="140">
        <v>36</v>
      </c>
      <c r="D30" s="7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9" t="s">
        <v>24</v>
      </c>
      <c r="C31" s="140">
        <v>360</v>
      </c>
      <c r="D31" s="7" t="s">
        <v>71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9" t="s">
        <v>52</v>
      </c>
      <c r="C32" s="140">
        <v>72</v>
      </c>
      <c r="D32" s="7" t="s">
        <v>25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9" t="s">
        <v>186</v>
      </c>
      <c r="C33" s="140">
        <v>600</v>
      </c>
      <c r="D33" s="7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9" t="s">
        <v>54</v>
      </c>
      <c r="C34" s="140">
        <v>180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9" t="s">
        <v>148</v>
      </c>
      <c r="C35" s="140">
        <v>36</v>
      </c>
      <c r="D35" s="7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9" t="s">
        <v>187</v>
      </c>
      <c r="C36" s="140">
        <v>600</v>
      </c>
      <c r="D36" s="7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9" t="s">
        <v>170</v>
      </c>
      <c r="C37" s="140">
        <v>360</v>
      </c>
      <c r="D37" s="7" t="s">
        <v>26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9" t="s">
        <v>236</v>
      </c>
      <c r="C38" s="140">
        <v>180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57">
        <v>29</v>
      </c>
      <c r="B39" s="9" t="s">
        <v>189</v>
      </c>
      <c r="C39" s="140">
        <v>36</v>
      </c>
      <c r="D39" s="7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57">
        <v>30</v>
      </c>
      <c r="B40" s="9" t="s">
        <v>190</v>
      </c>
      <c r="C40" s="140">
        <v>36</v>
      </c>
      <c r="D40" s="7" t="s">
        <v>30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57">
        <v>31</v>
      </c>
      <c r="B41" s="9" t="s">
        <v>173</v>
      </c>
      <c r="C41" s="140">
        <v>36</v>
      </c>
      <c r="D41" s="7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x14ac:dyDescent="0.25">
      <c r="A42" s="157">
        <v>32</v>
      </c>
      <c r="B42" s="9" t="s">
        <v>191</v>
      </c>
      <c r="C42" s="140">
        <v>36</v>
      </c>
      <c r="D42" s="7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12" x14ac:dyDescent="0.25">
      <c r="A43" s="157">
        <v>33</v>
      </c>
      <c r="B43" s="9" t="s">
        <v>97</v>
      </c>
      <c r="C43" s="140">
        <v>24</v>
      </c>
      <c r="D43" s="7" t="s">
        <v>14</v>
      </c>
      <c r="E43" s="93"/>
      <c r="F43" s="117">
        <f>+E43*$F$11</f>
        <v>0</v>
      </c>
      <c r="G43" s="93"/>
      <c r="H43" s="117">
        <f t="shared" si="0"/>
        <v>0</v>
      </c>
      <c r="I43" s="186">
        <f t="shared" si="1"/>
        <v>0</v>
      </c>
    </row>
    <row r="44" spans="1:12" x14ac:dyDescent="0.25">
      <c r="A44" s="157">
        <v>34</v>
      </c>
      <c r="B44" s="9" t="s">
        <v>151</v>
      </c>
      <c r="C44" s="140">
        <v>600</v>
      </c>
      <c r="D44" s="7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12" ht="15.75" thickBot="1" x14ac:dyDescent="0.3">
      <c r="A45" s="159">
        <v>35</v>
      </c>
      <c r="B45" s="108" t="s">
        <v>51</v>
      </c>
      <c r="C45" s="173">
        <v>12</v>
      </c>
      <c r="D45" s="162" t="s">
        <v>11</v>
      </c>
      <c r="E45" s="122"/>
      <c r="F45" s="122"/>
      <c r="G45" s="122"/>
      <c r="H45" s="187">
        <f t="shared" ref="H45" si="4">SUM(E45:G45)</f>
        <v>0</v>
      </c>
      <c r="I45" s="188">
        <f t="shared" ref="I45" si="5">+H45*C45</f>
        <v>0</v>
      </c>
    </row>
    <row r="46" spans="1:12" x14ac:dyDescent="0.25">
      <c r="F46" s="113">
        <f>SUM(F11:F45)</f>
        <v>0</v>
      </c>
      <c r="G46" s="113">
        <f>SUM(G11:G45)</f>
        <v>0</v>
      </c>
      <c r="I46" s="113">
        <f>SUM(I11:I45)</f>
        <v>0</v>
      </c>
    </row>
    <row r="47" spans="1:12" x14ac:dyDescent="0.25">
      <c r="A47" s="267" t="s">
        <v>386</v>
      </c>
      <c r="B47" s="268"/>
      <c r="C47" s="268"/>
      <c r="D47" s="268"/>
      <c r="E47" s="268"/>
      <c r="F47" s="268"/>
      <c r="G47" s="268"/>
      <c r="H47" s="268"/>
      <c r="I47" s="268"/>
      <c r="J47" s="15"/>
      <c r="K47" s="6"/>
      <c r="L47" s="6"/>
    </row>
    <row r="48" spans="1:12" x14ac:dyDescent="0.25">
      <c r="A48" s="247" t="s">
        <v>383</v>
      </c>
      <c r="B48" s="248"/>
      <c r="C48" s="248"/>
      <c r="D48" s="248"/>
      <c r="E48" s="248"/>
      <c r="F48" s="248"/>
      <c r="G48" s="248"/>
      <c r="H48" s="248"/>
      <c r="I48" s="248"/>
      <c r="J48" s="114"/>
      <c r="K48" s="6"/>
      <c r="L48" s="6"/>
    </row>
    <row r="49" spans="1:12" ht="35.25" customHeight="1" x14ac:dyDescent="0.25">
      <c r="A49" s="249" t="s">
        <v>384</v>
      </c>
      <c r="B49" s="250"/>
      <c r="C49" s="250"/>
      <c r="D49" s="250"/>
      <c r="E49" s="250"/>
      <c r="F49" s="250"/>
      <c r="G49" s="250"/>
      <c r="H49" s="250"/>
      <c r="I49" s="250"/>
      <c r="J49" s="115"/>
      <c r="K49" s="6"/>
      <c r="L49" s="6"/>
    </row>
    <row r="50" spans="1:12" ht="83.25" customHeight="1" x14ac:dyDescent="0.25">
      <c r="A50" s="251" t="s">
        <v>385</v>
      </c>
      <c r="B50" s="252"/>
      <c r="C50" s="252"/>
      <c r="D50" s="252"/>
      <c r="E50" s="252"/>
      <c r="F50" s="252"/>
      <c r="G50" s="252"/>
      <c r="H50" s="252"/>
      <c r="I50" s="252"/>
      <c r="J50" s="116"/>
      <c r="K50" s="6"/>
      <c r="L50" s="6"/>
    </row>
  </sheetData>
  <mergeCells count="16">
    <mergeCell ref="A6:I6"/>
    <mergeCell ref="A5:I5"/>
    <mergeCell ref="A48:I48"/>
    <mergeCell ref="A49:I49"/>
    <mergeCell ref="A50:I50"/>
    <mergeCell ref="A8:I8"/>
    <mergeCell ref="A7:I7"/>
    <mergeCell ref="E9:E10"/>
    <mergeCell ref="F9:G9"/>
    <mergeCell ref="H9:H10"/>
    <mergeCell ref="I9:I10"/>
    <mergeCell ref="A47:I47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63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4"/>
  <sheetViews>
    <sheetView topLeftCell="A8" zoomScaleNormal="100" workbookViewId="0">
      <selection activeCell="A11" sqref="A11:D49"/>
    </sheetView>
  </sheetViews>
  <sheetFormatPr baseColWidth="10" defaultRowHeight="15" x14ac:dyDescent="0.25"/>
  <cols>
    <col min="1" max="1" width="6.85546875" customWidth="1"/>
    <col min="2" max="2" width="54.5703125" customWidth="1"/>
    <col min="4" max="4" width="16.8554687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354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74">
        <v>48</v>
      </c>
      <c r="D11" s="17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57">
        <v>2</v>
      </c>
      <c r="B12" s="2" t="s">
        <v>180</v>
      </c>
      <c r="C12" s="140">
        <v>600</v>
      </c>
      <c r="D12" s="7" t="s">
        <v>21</v>
      </c>
      <c r="E12" s="93"/>
      <c r="F12" s="93"/>
      <c r="G12" s="93"/>
      <c r="H12" s="117">
        <f t="shared" ref="H12:H46" si="0">SUM(E12:G12)</f>
        <v>0</v>
      </c>
      <c r="I12" s="186">
        <f t="shared" ref="I12:I46" si="1">+H12*C12</f>
        <v>0</v>
      </c>
    </row>
    <row r="13" spans="1:9" x14ac:dyDescent="0.25">
      <c r="A13" s="157">
        <v>3</v>
      </c>
      <c r="B13" s="2" t="s">
        <v>181</v>
      </c>
      <c r="C13" s="140">
        <v>36</v>
      </c>
      <c r="D13" s="7" t="s">
        <v>10</v>
      </c>
      <c r="E13" s="93"/>
      <c r="F13" s="117">
        <f>+E13*$F$11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2" t="s">
        <v>350</v>
      </c>
      <c r="C14" s="140">
        <v>24</v>
      </c>
      <c r="D14" s="8" t="s">
        <v>117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2" t="s">
        <v>41</v>
      </c>
      <c r="C15" s="140">
        <v>36</v>
      </c>
      <c r="D15" s="7" t="s">
        <v>10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2" t="s">
        <v>182</v>
      </c>
      <c r="C16" s="140">
        <v>12</v>
      </c>
      <c r="D16" s="7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9" t="s">
        <v>42</v>
      </c>
      <c r="C17" s="140">
        <v>24</v>
      </c>
      <c r="D17" s="7" t="s">
        <v>117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9" t="s">
        <v>12</v>
      </c>
      <c r="C18" s="140">
        <v>24</v>
      </c>
      <c r="D18" s="7" t="s">
        <v>117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9" t="s">
        <v>351</v>
      </c>
      <c r="C19" s="140">
        <v>300</v>
      </c>
      <c r="D19" s="7" t="s">
        <v>21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9" t="s">
        <v>44</v>
      </c>
      <c r="C20" s="140">
        <v>12</v>
      </c>
      <c r="D20" s="7" t="s">
        <v>18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2" t="s">
        <v>45</v>
      </c>
      <c r="C21" s="140">
        <v>12</v>
      </c>
      <c r="D21" s="7" t="s">
        <v>18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2" t="s">
        <v>161</v>
      </c>
      <c r="C22" s="140">
        <v>12</v>
      </c>
      <c r="D22" s="7" t="s">
        <v>9</v>
      </c>
      <c r="E22" s="93"/>
      <c r="F22" s="117">
        <f>+E22*$F$11</f>
        <v>0</v>
      </c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2" t="s">
        <v>47</v>
      </c>
      <c r="C23" s="140">
        <v>12</v>
      </c>
      <c r="D23" s="7" t="s">
        <v>18</v>
      </c>
      <c r="E23" s="93"/>
      <c r="F23" s="93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2" t="s">
        <v>48</v>
      </c>
      <c r="C24" s="140">
        <v>12</v>
      </c>
      <c r="D24" s="7" t="s">
        <v>18</v>
      </c>
      <c r="E24" s="93"/>
      <c r="F24" s="117">
        <f>+E24*$F$11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2" t="s">
        <v>49</v>
      </c>
      <c r="C25" s="140">
        <v>12</v>
      </c>
      <c r="D25" s="7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2" t="s">
        <v>355</v>
      </c>
      <c r="C26" s="140">
        <v>12</v>
      </c>
      <c r="D26" s="7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2" t="s">
        <v>184</v>
      </c>
      <c r="C27" s="140">
        <v>12</v>
      </c>
      <c r="D27" s="7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2" t="s">
        <v>356</v>
      </c>
      <c r="C28" s="140">
        <v>12</v>
      </c>
      <c r="D28" s="7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2" t="s">
        <v>185</v>
      </c>
      <c r="C29" s="140">
        <v>120</v>
      </c>
      <c r="D29" s="7" t="s">
        <v>22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2" t="s">
        <v>143</v>
      </c>
      <c r="C30" s="140">
        <v>24</v>
      </c>
      <c r="D30" s="7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9" t="s">
        <v>24</v>
      </c>
      <c r="C31" s="140">
        <v>360</v>
      </c>
      <c r="D31" s="7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9" t="s">
        <v>52</v>
      </c>
      <c r="C32" s="140">
        <v>84</v>
      </c>
      <c r="D32" s="7" t="s">
        <v>25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9" x14ac:dyDescent="0.25">
      <c r="A33" s="157">
        <v>23</v>
      </c>
      <c r="B33" s="9" t="s">
        <v>186</v>
      </c>
      <c r="C33" s="140">
        <v>1200</v>
      </c>
      <c r="D33" s="7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9" x14ac:dyDescent="0.25">
      <c r="A34" s="157">
        <v>24</v>
      </c>
      <c r="B34" s="9" t="s">
        <v>54</v>
      </c>
      <c r="C34" s="140">
        <v>120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9" x14ac:dyDescent="0.25">
      <c r="A35" s="157">
        <v>25</v>
      </c>
      <c r="B35" s="9" t="s">
        <v>61</v>
      </c>
      <c r="C35" s="140">
        <v>12</v>
      </c>
      <c r="D35" s="7" t="s">
        <v>18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9" x14ac:dyDescent="0.25">
      <c r="A36" s="157">
        <v>26</v>
      </c>
      <c r="B36" s="9" t="s">
        <v>187</v>
      </c>
      <c r="C36" s="140">
        <v>600</v>
      </c>
      <c r="D36" s="7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9" x14ac:dyDescent="0.25">
      <c r="A37" s="157">
        <v>27</v>
      </c>
      <c r="B37" s="9" t="s">
        <v>170</v>
      </c>
      <c r="C37" s="140">
        <v>180</v>
      </c>
      <c r="D37" s="7" t="s">
        <v>26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9" x14ac:dyDescent="0.25">
      <c r="A38" s="157">
        <v>28</v>
      </c>
      <c r="B38" s="9" t="s">
        <v>236</v>
      </c>
      <c r="C38" s="140">
        <v>300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9" x14ac:dyDescent="0.25">
      <c r="A39" s="157">
        <v>29</v>
      </c>
      <c r="B39" s="9" t="s">
        <v>189</v>
      </c>
      <c r="C39" s="140">
        <v>24</v>
      </c>
      <c r="D39" s="7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9" x14ac:dyDescent="0.25">
      <c r="A40" s="157">
        <v>30</v>
      </c>
      <c r="B40" s="9" t="s">
        <v>105</v>
      </c>
      <c r="C40" s="140">
        <v>24</v>
      </c>
      <c r="D40" s="7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9" x14ac:dyDescent="0.25">
      <c r="A41" s="157">
        <v>31</v>
      </c>
      <c r="B41" s="9" t="s">
        <v>173</v>
      </c>
      <c r="C41" s="140">
        <v>24</v>
      </c>
      <c r="D41" s="7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9" x14ac:dyDescent="0.25">
      <c r="A42" s="157">
        <v>32</v>
      </c>
      <c r="B42" s="9" t="s">
        <v>191</v>
      </c>
      <c r="C42" s="140">
        <v>60</v>
      </c>
      <c r="D42" s="7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9" x14ac:dyDescent="0.25">
      <c r="A43" s="157">
        <v>33</v>
      </c>
      <c r="B43" s="9" t="s">
        <v>97</v>
      </c>
      <c r="C43" s="140">
        <v>36</v>
      </c>
      <c r="D43" s="7" t="s">
        <v>14</v>
      </c>
      <c r="E43" s="93"/>
      <c r="F43" s="117">
        <f>+E43*$F$11</f>
        <v>0</v>
      </c>
      <c r="G43" s="93"/>
      <c r="H43" s="117">
        <f t="shared" si="0"/>
        <v>0</v>
      </c>
      <c r="I43" s="186">
        <f t="shared" si="1"/>
        <v>0</v>
      </c>
    </row>
    <row r="44" spans="1:9" x14ac:dyDescent="0.25">
      <c r="A44" s="157">
        <v>34</v>
      </c>
      <c r="B44" s="9" t="s">
        <v>151</v>
      </c>
      <c r="C44" s="140">
        <v>1200</v>
      </c>
      <c r="D44" s="7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9" x14ac:dyDescent="0.25">
      <c r="A45" s="157">
        <v>35</v>
      </c>
      <c r="B45" s="2" t="s">
        <v>51</v>
      </c>
      <c r="C45" s="140">
        <v>12</v>
      </c>
      <c r="D45" s="7" t="s">
        <v>11</v>
      </c>
      <c r="E45" s="93"/>
      <c r="F45" s="93"/>
      <c r="G45" s="93"/>
      <c r="H45" s="117">
        <f t="shared" si="0"/>
        <v>0</v>
      </c>
      <c r="I45" s="186">
        <f t="shared" si="1"/>
        <v>0</v>
      </c>
    </row>
    <row r="46" spans="1:9" x14ac:dyDescent="0.25">
      <c r="A46" s="157">
        <v>36</v>
      </c>
      <c r="B46" s="83" t="s">
        <v>357</v>
      </c>
      <c r="C46" s="140">
        <v>120</v>
      </c>
      <c r="D46" s="2" t="s">
        <v>358</v>
      </c>
      <c r="E46" s="93"/>
      <c r="F46" s="93"/>
      <c r="G46" s="93"/>
      <c r="H46" s="117">
        <f t="shared" si="0"/>
        <v>0</v>
      </c>
      <c r="I46" s="186">
        <f t="shared" si="1"/>
        <v>0</v>
      </c>
    </row>
    <row r="47" spans="1:9" x14ac:dyDescent="0.25">
      <c r="A47" s="157">
        <v>37</v>
      </c>
      <c r="B47" s="2" t="s">
        <v>359</v>
      </c>
      <c r="C47" s="140">
        <v>12</v>
      </c>
      <c r="D47" s="2" t="s">
        <v>11</v>
      </c>
      <c r="E47" s="93"/>
      <c r="F47" s="93"/>
      <c r="G47" s="93"/>
      <c r="H47" s="117">
        <f t="shared" ref="H47:H49" si="3">SUM(E47:G47)</f>
        <v>0</v>
      </c>
      <c r="I47" s="186">
        <f t="shared" ref="I47:I49" si="4">+H47*C47</f>
        <v>0</v>
      </c>
    </row>
    <row r="48" spans="1:9" x14ac:dyDescent="0.25">
      <c r="A48" s="157">
        <v>38</v>
      </c>
      <c r="B48" s="2" t="s">
        <v>360</v>
      </c>
      <c r="C48" s="140">
        <v>12</v>
      </c>
      <c r="D48" s="2" t="s">
        <v>11</v>
      </c>
      <c r="E48" s="93"/>
      <c r="F48" s="93"/>
      <c r="G48" s="93"/>
      <c r="H48" s="117">
        <f t="shared" si="3"/>
        <v>0</v>
      </c>
      <c r="I48" s="186">
        <f t="shared" si="4"/>
        <v>0</v>
      </c>
    </row>
    <row r="49" spans="1:12" ht="15.75" thickBot="1" x14ac:dyDescent="0.3">
      <c r="A49" s="159">
        <v>39</v>
      </c>
      <c r="B49" s="108" t="s">
        <v>336</v>
      </c>
      <c r="C49" s="173">
        <v>1200</v>
      </c>
      <c r="D49" s="108" t="s">
        <v>361</v>
      </c>
      <c r="E49" s="122"/>
      <c r="F49" s="122"/>
      <c r="G49" s="122"/>
      <c r="H49" s="187">
        <f t="shared" si="3"/>
        <v>0</v>
      </c>
      <c r="I49" s="188">
        <f t="shared" si="4"/>
        <v>0</v>
      </c>
    </row>
    <row r="50" spans="1:12" x14ac:dyDescent="0.25">
      <c r="F50" s="113">
        <f>SUM(F11:F49)</f>
        <v>0</v>
      </c>
      <c r="G50" s="113">
        <f>SUM(G11:G49)</f>
        <v>0</v>
      </c>
      <c r="I50" s="113">
        <f>SUM(I11:I49)</f>
        <v>0</v>
      </c>
    </row>
    <row r="51" spans="1:12" x14ac:dyDescent="0.25">
      <c r="A51" s="267" t="s">
        <v>386</v>
      </c>
      <c r="B51" s="268"/>
      <c r="C51" s="268"/>
      <c r="D51" s="268"/>
      <c r="E51" s="268"/>
      <c r="F51" s="268"/>
      <c r="G51" s="268"/>
      <c r="H51" s="268"/>
      <c r="I51" s="268"/>
      <c r="J51" s="15"/>
      <c r="K51" s="6"/>
      <c r="L51" s="6"/>
    </row>
    <row r="52" spans="1:12" x14ac:dyDescent="0.25">
      <c r="A52" s="247" t="s">
        <v>383</v>
      </c>
      <c r="B52" s="248"/>
      <c r="C52" s="248"/>
      <c r="D52" s="248"/>
      <c r="E52" s="248"/>
      <c r="F52" s="248"/>
      <c r="G52" s="248"/>
      <c r="H52" s="248"/>
      <c r="I52" s="248"/>
      <c r="J52" s="114"/>
      <c r="K52" s="6"/>
      <c r="L52" s="6"/>
    </row>
    <row r="53" spans="1:12" ht="35.25" customHeight="1" x14ac:dyDescent="0.25">
      <c r="A53" s="249" t="s">
        <v>384</v>
      </c>
      <c r="B53" s="250"/>
      <c r="C53" s="250"/>
      <c r="D53" s="250"/>
      <c r="E53" s="250"/>
      <c r="F53" s="250"/>
      <c r="G53" s="250"/>
      <c r="H53" s="250"/>
      <c r="I53" s="250"/>
      <c r="J53" s="115"/>
      <c r="K53" s="6"/>
      <c r="L53" s="6"/>
    </row>
    <row r="54" spans="1:12" ht="83.25" customHeight="1" x14ac:dyDescent="0.25">
      <c r="A54" s="251" t="s">
        <v>385</v>
      </c>
      <c r="B54" s="252"/>
      <c r="C54" s="252"/>
      <c r="D54" s="252"/>
      <c r="E54" s="252"/>
      <c r="F54" s="252"/>
      <c r="G54" s="252"/>
      <c r="H54" s="252"/>
      <c r="I54" s="252"/>
      <c r="J54" s="116"/>
      <c r="K54" s="6"/>
      <c r="L54" s="6"/>
    </row>
  </sheetData>
  <mergeCells count="16">
    <mergeCell ref="A6:I6"/>
    <mergeCell ref="A5:I5"/>
    <mergeCell ref="A52:I52"/>
    <mergeCell ref="A53:I53"/>
    <mergeCell ref="A54:I54"/>
    <mergeCell ref="A8:I8"/>
    <mergeCell ref="A7:I7"/>
    <mergeCell ref="E9:E10"/>
    <mergeCell ref="F9:G9"/>
    <mergeCell ref="H9:H10"/>
    <mergeCell ref="I9:I10"/>
    <mergeCell ref="A51:I51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6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7"/>
  <sheetViews>
    <sheetView topLeftCell="A5" zoomScaleNormal="100" workbookViewId="0">
      <selection activeCell="A11" sqref="A11:D53"/>
    </sheetView>
  </sheetViews>
  <sheetFormatPr baseColWidth="10" defaultRowHeight="15" x14ac:dyDescent="0.25"/>
  <cols>
    <col min="1" max="1" width="10.140625" customWidth="1"/>
    <col min="2" max="2" width="48.85546875" customWidth="1"/>
    <col min="4" max="4" width="14.8554687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362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">
        <v>1</v>
      </c>
      <c r="B11" s="2" t="s">
        <v>80</v>
      </c>
      <c r="C11" s="242">
        <v>96</v>
      </c>
      <c r="D11" s="242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2">
        <v>2</v>
      </c>
      <c r="B12" s="2" t="s">
        <v>180</v>
      </c>
      <c r="C12" s="7">
        <v>12</v>
      </c>
      <c r="D12" s="7" t="s">
        <v>9</v>
      </c>
      <c r="E12" s="93"/>
      <c r="F12" s="93"/>
      <c r="G12" s="93"/>
      <c r="H12" s="117">
        <f t="shared" ref="H12:H49" si="0">SUM(E12:G12)</f>
        <v>0</v>
      </c>
      <c r="I12" s="186">
        <f t="shared" ref="I12:I49" si="1">+H12*C12</f>
        <v>0</v>
      </c>
    </row>
    <row r="13" spans="1:9" x14ac:dyDescent="0.25">
      <c r="A13" s="2">
        <v>3</v>
      </c>
      <c r="B13" s="2" t="s">
        <v>181</v>
      </c>
      <c r="C13" s="7">
        <v>48</v>
      </c>
      <c r="D13" s="7" t="s">
        <v>10</v>
      </c>
      <c r="E13" s="93"/>
      <c r="F13" s="117">
        <f>+E13*$F$11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2">
        <v>4</v>
      </c>
      <c r="B14" s="2" t="s">
        <v>40</v>
      </c>
      <c r="C14" s="8">
        <v>48</v>
      </c>
      <c r="D14" s="7" t="s">
        <v>117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2">
        <v>5</v>
      </c>
      <c r="B15" s="2" t="s">
        <v>41</v>
      </c>
      <c r="C15" s="7">
        <v>72</v>
      </c>
      <c r="D15" s="7" t="s">
        <v>10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2">
        <v>6</v>
      </c>
      <c r="B16" s="2" t="s">
        <v>182</v>
      </c>
      <c r="C16" s="7">
        <v>12</v>
      </c>
      <c r="D16" s="7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2">
        <v>7</v>
      </c>
      <c r="B17" s="9" t="s">
        <v>42</v>
      </c>
      <c r="C17" s="7">
        <v>48</v>
      </c>
      <c r="D17" s="7" t="s">
        <v>117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2">
        <v>8</v>
      </c>
      <c r="B18" s="9" t="s">
        <v>12</v>
      </c>
      <c r="C18" s="7">
        <v>24</v>
      </c>
      <c r="D18" s="7" t="s">
        <v>117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2">
        <v>9</v>
      </c>
      <c r="B19" s="9" t="s">
        <v>351</v>
      </c>
      <c r="C19" s="7">
        <v>300</v>
      </c>
      <c r="D19" s="7" t="s">
        <v>21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2">
        <v>10</v>
      </c>
      <c r="B20" s="9" t="s">
        <v>44</v>
      </c>
      <c r="C20" s="7">
        <v>48</v>
      </c>
      <c r="D20" s="7" t="s">
        <v>18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2">
        <v>11</v>
      </c>
      <c r="B21" s="2" t="s">
        <v>45</v>
      </c>
      <c r="C21" s="7">
        <v>48</v>
      </c>
      <c r="D21" s="7" t="s">
        <v>18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2">
        <v>12</v>
      </c>
      <c r="B22" s="2" t="s">
        <v>161</v>
      </c>
      <c r="C22" s="7">
        <v>12</v>
      </c>
      <c r="D22" s="7" t="s">
        <v>9</v>
      </c>
      <c r="E22" s="93"/>
      <c r="F22" s="117">
        <f>+E22*$F$11</f>
        <v>0</v>
      </c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2">
        <v>13</v>
      </c>
      <c r="B23" s="2" t="s">
        <v>47</v>
      </c>
      <c r="C23" s="7">
        <v>12</v>
      </c>
      <c r="D23" s="7" t="s">
        <v>18</v>
      </c>
      <c r="E23" s="93"/>
      <c r="F23" s="93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2">
        <v>14</v>
      </c>
      <c r="B24" s="2" t="s">
        <v>48</v>
      </c>
      <c r="C24" s="7">
        <v>12</v>
      </c>
      <c r="D24" s="7" t="s">
        <v>18</v>
      </c>
      <c r="E24" s="93"/>
      <c r="F24" s="117">
        <f>+E24*$F$11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2">
        <v>15</v>
      </c>
      <c r="B25" s="2" t="s">
        <v>49</v>
      </c>
      <c r="C25" s="7">
        <v>12</v>
      </c>
      <c r="D25" s="7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2">
        <v>16</v>
      </c>
      <c r="B26" s="2" t="s">
        <v>363</v>
      </c>
      <c r="C26" s="7">
        <v>12</v>
      </c>
      <c r="D26" s="7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2">
        <v>17</v>
      </c>
      <c r="B27" s="2" t="s">
        <v>184</v>
      </c>
      <c r="C27" s="7">
        <v>24</v>
      </c>
      <c r="D27" s="7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2">
        <v>18</v>
      </c>
      <c r="B28" s="2" t="s">
        <v>356</v>
      </c>
      <c r="C28" s="7">
        <v>24</v>
      </c>
      <c r="D28" s="7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2">
        <v>19</v>
      </c>
      <c r="B29" s="2" t="s">
        <v>185</v>
      </c>
      <c r="C29" s="7">
        <v>300</v>
      </c>
      <c r="D29" s="7" t="s">
        <v>22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2">
        <v>20</v>
      </c>
      <c r="B30" s="2" t="s">
        <v>143</v>
      </c>
      <c r="C30" s="7">
        <v>24</v>
      </c>
      <c r="D30" s="7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2">
        <v>21</v>
      </c>
      <c r="B31" s="9" t="s">
        <v>24</v>
      </c>
      <c r="C31" s="7">
        <v>600</v>
      </c>
      <c r="D31" s="7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2">
        <v>22</v>
      </c>
      <c r="B32" s="9" t="s">
        <v>52</v>
      </c>
      <c r="C32" s="7">
        <v>240</v>
      </c>
      <c r="D32" s="7" t="s">
        <v>25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9" x14ac:dyDescent="0.25">
      <c r="A33" s="2">
        <v>23</v>
      </c>
      <c r="B33" s="9" t="s">
        <v>186</v>
      </c>
      <c r="C33" s="7">
        <v>6000</v>
      </c>
      <c r="D33" s="7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9" x14ac:dyDescent="0.25">
      <c r="A34" s="2">
        <v>24</v>
      </c>
      <c r="B34" s="9" t="s">
        <v>54</v>
      </c>
      <c r="C34" s="7">
        <v>180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9" x14ac:dyDescent="0.25">
      <c r="A35" s="2">
        <v>25</v>
      </c>
      <c r="B35" s="9" t="s">
        <v>61</v>
      </c>
      <c r="C35" s="7">
        <v>12</v>
      </c>
      <c r="D35" s="7" t="s">
        <v>18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9" x14ac:dyDescent="0.25">
      <c r="A36" s="2">
        <v>26</v>
      </c>
      <c r="B36" s="9" t="s">
        <v>187</v>
      </c>
      <c r="C36" s="7">
        <v>600</v>
      </c>
      <c r="D36" s="7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9" x14ac:dyDescent="0.25">
      <c r="A37" s="2">
        <v>27</v>
      </c>
      <c r="B37" s="9" t="s">
        <v>170</v>
      </c>
      <c r="C37" s="7">
        <v>360</v>
      </c>
      <c r="D37" s="7" t="s">
        <v>26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9" x14ac:dyDescent="0.25">
      <c r="A38" s="2">
        <v>28</v>
      </c>
      <c r="B38" s="9" t="s">
        <v>236</v>
      </c>
      <c r="C38" s="7">
        <v>540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9" x14ac:dyDescent="0.25">
      <c r="A39" s="2">
        <v>29</v>
      </c>
      <c r="B39" s="9" t="s">
        <v>189</v>
      </c>
      <c r="C39" s="7">
        <v>36</v>
      </c>
      <c r="D39" s="7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9" x14ac:dyDescent="0.25">
      <c r="A40" s="2">
        <v>30</v>
      </c>
      <c r="B40" s="9" t="s">
        <v>105</v>
      </c>
      <c r="C40" s="7">
        <v>12</v>
      </c>
      <c r="D40" s="7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9" x14ac:dyDescent="0.25">
      <c r="A41" s="2">
        <v>31</v>
      </c>
      <c r="B41" s="9" t="s">
        <v>173</v>
      </c>
      <c r="C41" s="7">
        <v>36</v>
      </c>
      <c r="D41" s="7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9" x14ac:dyDescent="0.25">
      <c r="A42" s="2">
        <v>32</v>
      </c>
      <c r="B42" s="9" t="s">
        <v>191</v>
      </c>
      <c r="C42" s="7">
        <v>24</v>
      </c>
      <c r="D42" s="7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9" x14ac:dyDescent="0.25">
      <c r="A43" s="2">
        <v>33</v>
      </c>
      <c r="B43" s="9" t="s">
        <v>97</v>
      </c>
      <c r="C43" s="7">
        <v>24</v>
      </c>
      <c r="D43" s="7" t="s">
        <v>14</v>
      </c>
      <c r="E43" s="93"/>
      <c r="F43" s="117">
        <f>+E43*$F$11</f>
        <v>0</v>
      </c>
      <c r="G43" s="93"/>
      <c r="H43" s="117">
        <f t="shared" si="0"/>
        <v>0</v>
      </c>
      <c r="I43" s="186">
        <f t="shared" si="1"/>
        <v>0</v>
      </c>
    </row>
    <row r="44" spans="1:9" x14ac:dyDescent="0.25">
      <c r="A44" s="2">
        <v>34</v>
      </c>
      <c r="B44" s="9" t="s">
        <v>151</v>
      </c>
      <c r="C44" s="7">
        <v>1800</v>
      </c>
      <c r="D44" s="7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9" x14ac:dyDescent="0.25">
      <c r="A45" s="2">
        <v>35</v>
      </c>
      <c r="B45" s="2" t="s">
        <v>51</v>
      </c>
      <c r="C45" s="7">
        <v>24</v>
      </c>
      <c r="D45" s="7" t="s">
        <v>11</v>
      </c>
      <c r="E45" s="93"/>
      <c r="F45" s="93"/>
      <c r="G45" s="93"/>
      <c r="H45" s="117">
        <f t="shared" si="0"/>
        <v>0</v>
      </c>
      <c r="I45" s="186">
        <f t="shared" si="1"/>
        <v>0</v>
      </c>
    </row>
    <row r="46" spans="1:9" x14ac:dyDescent="0.25">
      <c r="A46" s="2">
        <v>36</v>
      </c>
      <c r="B46" s="83" t="s">
        <v>357</v>
      </c>
      <c r="C46" s="2">
        <v>180</v>
      </c>
      <c r="D46" s="2" t="s">
        <v>358</v>
      </c>
      <c r="E46" s="93"/>
      <c r="F46" s="93"/>
      <c r="G46" s="93"/>
      <c r="H46" s="117">
        <f t="shared" si="0"/>
        <v>0</v>
      </c>
      <c r="I46" s="186">
        <f t="shared" si="1"/>
        <v>0</v>
      </c>
    </row>
    <row r="47" spans="1:9" x14ac:dyDescent="0.25">
      <c r="A47" s="2">
        <v>37</v>
      </c>
      <c r="B47" s="2" t="s">
        <v>353</v>
      </c>
      <c r="C47" s="2">
        <v>12</v>
      </c>
      <c r="D47" s="2" t="s">
        <v>117</v>
      </c>
      <c r="E47" s="93"/>
      <c r="F47" s="93"/>
      <c r="G47" s="117">
        <f t="shared" ref="G47" si="3">+E47*$G$10</f>
        <v>0</v>
      </c>
      <c r="H47" s="117">
        <f t="shared" si="0"/>
        <v>0</v>
      </c>
      <c r="I47" s="186">
        <f t="shared" si="1"/>
        <v>0</v>
      </c>
    </row>
    <row r="48" spans="1:9" x14ac:dyDescent="0.25">
      <c r="A48" s="2">
        <v>38</v>
      </c>
      <c r="B48" s="2" t="s">
        <v>365</v>
      </c>
      <c r="C48" s="2">
        <v>72</v>
      </c>
      <c r="D48" s="2" t="s">
        <v>358</v>
      </c>
      <c r="E48" s="93"/>
      <c r="F48" s="93"/>
      <c r="G48" s="93"/>
      <c r="H48" s="117">
        <f t="shared" si="0"/>
        <v>0</v>
      </c>
      <c r="I48" s="186">
        <f t="shared" si="1"/>
        <v>0</v>
      </c>
    </row>
    <row r="49" spans="1:12" x14ac:dyDescent="0.25">
      <c r="A49" s="2">
        <v>39</v>
      </c>
      <c r="B49" s="2" t="s">
        <v>366</v>
      </c>
      <c r="C49" s="2">
        <v>24</v>
      </c>
      <c r="D49" s="2" t="s">
        <v>30</v>
      </c>
      <c r="E49" s="93"/>
      <c r="F49" s="93"/>
      <c r="G49" s="93"/>
      <c r="H49" s="117">
        <f t="shared" si="0"/>
        <v>0</v>
      </c>
      <c r="I49" s="186">
        <f t="shared" si="1"/>
        <v>0</v>
      </c>
    </row>
    <row r="50" spans="1:12" x14ac:dyDescent="0.25">
      <c r="A50" s="2">
        <v>40</v>
      </c>
      <c r="B50" s="2" t="s">
        <v>367</v>
      </c>
      <c r="C50" s="2">
        <v>600</v>
      </c>
      <c r="D50" s="2" t="s">
        <v>368</v>
      </c>
      <c r="E50" s="93"/>
      <c r="F50" s="93"/>
      <c r="G50" s="93"/>
      <c r="H50" s="117">
        <f t="shared" ref="H50:H52" si="4">SUM(E50:G50)</f>
        <v>0</v>
      </c>
      <c r="I50" s="186">
        <f t="shared" ref="I50:I52" si="5">+H50*C50</f>
        <v>0</v>
      </c>
    </row>
    <row r="51" spans="1:12" x14ac:dyDescent="0.25">
      <c r="A51" s="2">
        <v>41</v>
      </c>
      <c r="B51" s="33" t="s">
        <v>369</v>
      </c>
      <c r="C51" s="2">
        <v>12</v>
      </c>
      <c r="D51" s="2" t="s">
        <v>368</v>
      </c>
      <c r="E51" s="93"/>
      <c r="F51" s="93"/>
      <c r="G51" s="93"/>
      <c r="H51" s="117">
        <f t="shared" si="4"/>
        <v>0</v>
      </c>
      <c r="I51" s="186">
        <f t="shared" si="5"/>
        <v>0</v>
      </c>
    </row>
    <row r="52" spans="1:12" ht="15.75" thickBot="1" x14ac:dyDescent="0.3">
      <c r="A52" s="2">
        <v>42</v>
      </c>
      <c r="B52" s="2" t="s">
        <v>148</v>
      </c>
      <c r="C52" s="2">
        <v>24</v>
      </c>
      <c r="D52" s="2" t="s">
        <v>368</v>
      </c>
      <c r="E52" s="122"/>
      <c r="F52" s="122"/>
      <c r="G52" s="122"/>
      <c r="H52" s="187">
        <f t="shared" si="4"/>
        <v>0</v>
      </c>
      <c r="I52" s="188">
        <f t="shared" si="5"/>
        <v>0</v>
      </c>
    </row>
    <row r="53" spans="1:12" x14ac:dyDescent="0.25">
      <c r="A53" s="2">
        <v>43</v>
      </c>
      <c r="B53" s="9" t="s">
        <v>196</v>
      </c>
      <c r="C53" s="141">
        <v>26364</v>
      </c>
      <c r="D53" s="7" t="s">
        <v>26</v>
      </c>
      <c r="F53" s="113">
        <f>SUM(F11:F50)</f>
        <v>0</v>
      </c>
      <c r="G53" s="113">
        <f>SUM(G11:G50)</f>
        <v>0</v>
      </c>
      <c r="I53" s="113">
        <f>SUM(I11:I50)</f>
        <v>0</v>
      </c>
    </row>
    <row r="54" spans="1:12" x14ac:dyDescent="0.25">
      <c r="A54" s="267" t="s">
        <v>386</v>
      </c>
      <c r="B54" s="268"/>
      <c r="C54" s="268"/>
      <c r="D54" s="268"/>
      <c r="E54" s="268"/>
      <c r="F54" s="268"/>
      <c r="G54" s="268"/>
      <c r="H54" s="268"/>
      <c r="I54" s="268"/>
      <c r="J54" s="15"/>
      <c r="K54" s="6"/>
      <c r="L54" s="6"/>
    </row>
    <row r="55" spans="1:12" x14ac:dyDescent="0.25">
      <c r="A55" s="247" t="s">
        <v>383</v>
      </c>
      <c r="B55" s="248"/>
      <c r="C55" s="248"/>
      <c r="D55" s="248"/>
      <c r="E55" s="248"/>
      <c r="F55" s="248"/>
      <c r="G55" s="248"/>
      <c r="H55" s="248"/>
      <c r="I55" s="248"/>
      <c r="J55" s="114"/>
      <c r="K55" s="6"/>
      <c r="L55" s="6"/>
    </row>
    <row r="56" spans="1:12" ht="35.25" customHeight="1" x14ac:dyDescent="0.25">
      <c r="A56" s="249" t="s">
        <v>384</v>
      </c>
      <c r="B56" s="250"/>
      <c r="C56" s="250"/>
      <c r="D56" s="250"/>
      <c r="E56" s="250"/>
      <c r="F56" s="250"/>
      <c r="G56" s="250"/>
      <c r="H56" s="250"/>
      <c r="I56" s="250"/>
      <c r="J56" s="115"/>
      <c r="K56" s="6"/>
      <c r="L56" s="6"/>
    </row>
    <row r="57" spans="1:12" ht="83.25" customHeight="1" x14ac:dyDescent="0.25">
      <c r="A57" s="251" t="s">
        <v>385</v>
      </c>
      <c r="B57" s="252"/>
      <c r="C57" s="252"/>
      <c r="D57" s="252"/>
      <c r="E57" s="252"/>
      <c r="F57" s="252"/>
      <c r="G57" s="252"/>
      <c r="H57" s="252"/>
      <c r="I57" s="252"/>
      <c r="J57" s="116"/>
      <c r="K57" s="6"/>
      <c r="L57" s="6"/>
    </row>
  </sheetData>
  <mergeCells count="16">
    <mergeCell ref="A6:I6"/>
    <mergeCell ref="A5:I5"/>
    <mergeCell ref="A55:I55"/>
    <mergeCell ref="A56:I56"/>
    <mergeCell ref="A57:I57"/>
    <mergeCell ref="A8:I8"/>
    <mergeCell ref="A7:I7"/>
    <mergeCell ref="E9:E10"/>
    <mergeCell ref="F9:G9"/>
    <mergeCell ref="H9:H10"/>
    <mergeCell ref="I9:I10"/>
    <mergeCell ref="A54:I54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67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76"/>
  <sheetViews>
    <sheetView zoomScaleNormal="100" zoomScaleSheetLayoutView="100" workbookViewId="0">
      <selection activeCell="A11" sqref="A11:I46"/>
    </sheetView>
  </sheetViews>
  <sheetFormatPr baseColWidth="10" defaultRowHeight="15" x14ac:dyDescent="0.25"/>
  <cols>
    <col min="1" max="1" width="5.85546875" customWidth="1"/>
    <col min="2" max="2" width="55.28515625" customWidth="1"/>
    <col min="3" max="3" width="9.42578125" style="5" customWidth="1"/>
    <col min="4" max="4" width="11.5703125" customWidth="1"/>
    <col min="5" max="5" width="12" bestFit="1" customWidth="1"/>
  </cols>
  <sheetData>
    <row r="5" spans="1:9" s="88" customFormat="1" ht="15" customHeight="1" x14ac:dyDescent="0.2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s="88" customFormat="1" ht="15.75" customHeight="1" x14ac:dyDescent="0.2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s="88" customFormat="1" ht="15" customHeight="1" x14ac:dyDescent="0.2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s="88" customFormat="1" ht="15" customHeight="1" thickBot="1" x14ac:dyDescent="0.35">
      <c r="A8" s="275" t="s">
        <v>275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21">
        <v>1</v>
      </c>
      <c r="B11" s="183" t="s">
        <v>37</v>
      </c>
      <c r="C11" s="222">
        <v>156</v>
      </c>
      <c r="D11" s="223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218">
        <v>2</v>
      </c>
      <c r="B12" s="65" t="s">
        <v>38</v>
      </c>
      <c r="C12" s="145">
        <v>2600</v>
      </c>
      <c r="D12" s="90" t="s">
        <v>21</v>
      </c>
      <c r="E12" s="93"/>
      <c r="F12" s="93"/>
      <c r="G12" s="93"/>
      <c r="H12" s="117">
        <f t="shared" ref="H12:H43" si="0">SUM(E12:G12)</f>
        <v>0</v>
      </c>
      <c r="I12" s="186">
        <f t="shared" ref="I12:I43" si="1">+H12*C12</f>
        <v>0</v>
      </c>
    </row>
    <row r="13" spans="1:9" x14ac:dyDescent="0.25">
      <c r="A13" s="218">
        <v>3</v>
      </c>
      <c r="B13" s="65" t="s">
        <v>39</v>
      </c>
      <c r="C13" s="146">
        <v>52</v>
      </c>
      <c r="D13" s="90" t="s">
        <v>10</v>
      </c>
      <c r="E13" s="93"/>
      <c r="F13" s="117">
        <f>+E13*$F$11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218">
        <v>4</v>
      </c>
      <c r="B14" s="65" t="s">
        <v>40</v>
      </c>
      <c r="C14" s="147">
        <v>104</v>
      </c>
      <c r="D14" s="90" t="s">
        <v>117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218">
        <v>5</v>
      </c>
      <c r="B15" s="65" t="s">
        <v>41</v>
      </c>
      <c r="C15" s="146">
        <v>156</v>
      </c>
      <c r="D15" s="90" t="s">
        <v>10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218">
        <v>6</v>
      </c>
      <c r="B16" s="65" t="s">
        <v>42</v>
      </c>
      <c r="C16" s="146">
        <v>104</v>
      </c>
      <c r="D16" s="90" t="s">
        <v>117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218">
        <v>7</v>
      </c>
      <c r="B17" s="65" t="s">
        <v>13</v>
      </c>
      <c r="C17" s="145">
        <v>52</v>
      </c>
      <c r="D17" s="90" t="s">
        <v>14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218">
        <v>8</v>
      </c>
      <c r="B18" s="65" t="s">
        <v>12</v>
      </c>
      <c r="C18" s="146">
        <v>104</v>
      </c>
      <c r="D18" s="90" t="s">
        <v>117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218">
        <v>9</v>
      </c>
      <c r="B19" s="65" t="s">
        <v>111</v>
      </c>
      <c r="C19" s="146">
        <v>104</v>
      </c>
      <c r="D19" s="90" t="s">
        <v>117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218">
        <v>10</v>
      </c>
      <c r="B20" s="65" t="s">
        <v>43</v>
      </c>
      <c r="C20" s="146">
        <v>2600</v>
      </c>
      <c r="D20" s="90" t="s">
        <v>21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218">
        <v>11</v>
      </c>
      <c r="B21" s="65" t="s">
        <v>44</v>
      </c>
      <c r="C21" s="145">
        <v>52</v>
      </c>
      <c r="D21" s="90" t="s">
        <v>15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218">
        <v>12</v>
      </c>
      <c r="B22" s="65" t="s">
        <v>45</v>
      </c>
      <c r="C22" s="145">
        <v>104</v>
      </c>
      <c r="D22" s="90" t="s">
        <v>15</v>
      </c>
      <c r="E22" s="93"/>
      <c r="F22" s="6"/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218">
        <v>13</v>
      </c>
      <c r="B23" s="65" t="s">
        <v>46</v>
      </c>
      <c r="C23" s="146">
        <v>52</v>
      </c>
      <c r="D23" s="90" t="s">
        <v>9</v>
      </c>
      <c r="E23" s="93"/>
      <c r="F23" s="117">
        <f>+E22*$F$11</f>
        <v>0</v>
      </c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218">
        <v>14</v>
      </c>
      <c r="B24" s="65" t="s">
        <v>47</v>
      </c>
      <c r="C24" s="145">
        <v>52</v>
      </c>
      <c r="D24" s="90" t="s">
        <v>18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218">
        <v>15</v>
      </c>
      <c r="B25" s="65" t="s">
        <v>17</v>
      </c>
      <c r="C25" s="145">
        <v>52</v>
      </c>
      <c r="D25" s="90" t="s">
        <v>9</v>
      </c>
      <c r="E25" s="93"/>
      <c r="F25" s="6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218">
        <v>16</v>
      </c>
      <c r="B26" s="65" t="s">
        <v>50</v>
      </c>
      <c r="C26" s="146">
        <v>52</v>
      </c>
      <c r="D26" s="90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218">
        <v>17</v>
      </c>
      <c r="B27" s="65" t="s">
        <v>51</v>
      </c>
      <c r="C27" s="146">
        <v>52</v>
      </c>
      <c r="D27" s="90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218">
        <v>18</v>
      </c>
      <c r="B28" s="65" t="s">
        <v>215</v>
      </c>
      <c r="C28" s="146">
        <v>52</v>
      </c>
      <c r="D28" s="90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218">
        <v>19</v>
      </c>
      <c r="B29" s="65" t="s">
        <v>20</v>
      </c>
      <c r="C29" s="146">
        <v>3900</v>
      </c>
      <c r="D29" s="90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218">
        <v>20</v>
      </c>
      <c r="B30" s="65" t="s">
        <v>112</v>
      </c>
      <c r="C30" s="146">
        <v>260</v>
      </c>
      <c r="D30" s="90" t="s">
        <v>22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218">
        <v>21</v>
      </c>
      <c r="B31" s="65" t="s">
        <v>97</v>
      </c>
      <c r="C31" s="146">
        <v>52</v>
      </c>
      <c r="D31" s="90" t="s">
        <v>14</v>
      </c>
      <c r="E31" s="93"/>
      <c r="F31" s="117">
        <f>+E24*$F$11</f>
        <v>0</v>
      </c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218">
        <v>22</v>
      </c>
      <c r="B32" s="65" t="s">
        <v>23</v>
      </c>
      <c r="C32" s="146">
        <v>208</v>
      </c>
      <c r="D32" s="90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218">
        <v>23</v>
      </c>
      <c r="B33" s="65" t="s">
        <v>24</v>
      </c>
      <c r="C33" s="146">
        <v>3900</v>
      </c>
      <c r="D33" s="90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218">
        <v>24</v>
      </c>
      <c r="B34" s="65" t="s">
        <v>52</v>
      </c>
      <c r="C34" s="146">
        <v>624</v>
      </c>
      <c r="D34" s="90" t="s">
        <v>25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218">
        <v>25</v>
      </c>
      <c r="B35" s="7" t="s">
        <v>53</v>
      </c>
      <c r="C35" s="146">
        <v>18200</v>
      </c>
      <c r="D35" s="90" t="s">
        <v>26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218">
        <v>26</v>
      </c>
      <c r="B36" s="65" t="s">
        <v>54</v>
      </c>
      <c r="C36" s="146">
        <v>520</v>
      </c>
      <c r="D36" s="90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218">
        <v>27</v>
      </c>
      <c r="B37" s="65" t="s">
        <v>55</v>
      </c>
      <c r="C37" s="146">
        <v>260</v>
      </c>
      <c r="D37" s="90" t="s">
        <v>30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218">
        <v>28</v>
      </c>
      <c r="B38" s="65" t="s">
        <v>56</v>
      </c>
      <c r="C38" s="146">
        <v>260</v>
      </c>
      <c r="D38" s="90" t="s">
        <v>30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218">
        <v>29</v>
      </c>
      <c r="B39" s="65" t="s">
        <v>57</v>
      </c>
      <c r="C39" s="143">
        <v>260</v>
      </c>
      <c r="D39" s="90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ht="14.25" customHeight="1" x14ac:dyDescent="0.25">
      <c r="A40" s="218">
        <v>30</v>
      </c>
      <c r="B40" s="65" t="s">
        <v>58</v>
      </c>
      <c r="C40" s="143">
        <v>260</v>
      </c>
      <c r="D40" s="90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218">
        <v>31</v>
      </c>
      <c r="B41" s="65" t="s">
        <v>276</v>
      </c>
      <c r="C41" s="143">
        <v>520</v>
      </c>
      <c r="D41" s="90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ht="15.75" customHeight="1" x14ac:dyDescent="0.25">
      <c r="A42" s="218">
        <v>32</v>
      </c>
      <c r="B42" s="65" t="s">
        <v>60</v>
      </c>
      <c r="C42" s="143">
        <v>5200</v>
      </c>
      <c r="D42" s="90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12" ht="15.75" customHeight="1" thickBot="1" x14ac:dyDescent="0.3">
      <c r="A43" s="219">
        <v>33</v>
      </c>
      <c r="B43" s="175" t="s">
        <v>225</v>
      </c>
      <c r="C43" s="176">
        <v>10400</v>
      </c>
      <c r="D43" s="220" t="s">
        <v>21</v>
      </c>
      <c r="E43" s="122"/>
      <c r="F43" s="122"/>
      <c r="G43" s="122"/>
      <c r="H43" s="187">
        <f t="shared" si="0"/>
        <v>0</v>
      </c>
      <c r="I43" s="188">
        <f t="shared" si="1"/>
        <v>0</v>
      </c>
    </row>
    <row r="44" spans="1:12" x14ac:dyDescent="0.25">
      <c r="A44" s="6"/>
      <c r="B44" s="91"/>
      <c r="D44" s="6"/>
      <c r="F44" s="113">
        <f>SUM(F11:F43)</f>
        <v>0</v>
      </c>
      <c r="G44" s="113">
        <f>SUM(G11:G43)</f>
        <v>0</v>
      </c>
      <c r="I44" s="113">
        <f>SUM(I11:I43)</f>
        <v>0</v>
      </c>
    </row>
    <row r="45" spans="1:12" x14ac:dyDescent="0.25">
      <c r="A45" s="267" t="s">
        <v>386</v>
      </c>
      <c r="B45" s="268"/>
      <c r="C45" s="268"/>
      <c r="D45" s="268"/>
      <c r="E45" s="268"/>
      <c r="F45" s="268"/>
      <c r="G45" s="268"/>
      <c r="H45" s="268"/>
      <c r="I45" s="268"/>
      <c r="J45" s="15"/>
      <c r="K45" s="6"/>
      <c r="L45" s="6"/>
    </row>
    <row r="46" spans="1:12" x14ac:dyDescent="0.25">
      <c r="A46" s="247" t="s">
        <v>383</v>
      </c>
      <c r="B46" s="248"/>
      <c r="C46" s="248"/>
      <c r="D46" s="248"/>
      <c r="E46" s="248"/>
      <c r="F46" s="248"/>
      <c r="G46" s="248"/>
      <c r="H46" s="248"/>
      <c r="I46" s="248"/>
      <c r="J46" s="114"/>
      <c r="K46" s="6"/>
      <c r="L46" s="6"/>
    </row>
    <row r="47" spans="1:12" ht="35.25" customHeight="1" x14ac:dyDescent="0.25">
      <c r="A47" s="249" t="s">
        <v>384</v>
      </c>
      <c r="B47" s="250"/>
      <c r="C47" s="250"/>
      <c r="D47" s="250"/>
      <c r="E47" s="250"/>
      <c r="F47" s="250"/>
      <c r="G47" s="250"/>
      <c r="H47" s="250"/>
      <c r="I47" s="250"/>
      <c r="J47" s="115"/>
      <c r="K47" s="6"/>
      <c r="L47" s="6"/>
    </row>
    <row r="48" spans="1:12" ht="83.25" customHeight="1" x14ac:dyDescent="0.25">
      <c r="A48" s="251" t="s">
        <v>385</v>
      </c>
      <c r="B48" s="252"/>
      <c r="C48" s="252"/>
      <c r="D48" s="252"/>
      <c r="E48" s="252"/>
      <c r="F48" s="252"/>
      <c r="G48" s="252"/>
      <c r="H48" s="252"/>
      <c r="I48" s="252"/>
      <c r="J48" s="116"/>
      <c r="K48" s="6"/>
      <c r="L48" s="6"/>
    </row>
    <row r="49" spans="1:4" x14ac:dyDescent="0.25">
      <c r="C49"/>
    </row>
    <row r="50" spans="1:4" x14ac:dyDescent="0.25">
      <c r="A50" s="79"/>
      <c r="B50" s="79"/>
      <c r="C50" s="46"/>
      <c r="D50" s="79"/>
    </row>
    <row r="51" spans="1:4" x14ac:dyDescent="0.25">
      <c r="A51" s="79"/>
      <c r="B51" s="31"/>
      <c r="C51" s="46"/>
      <c r="D51" s="79"/>
    </row>
    <row r="52" spans="1:4" x14ac:dyDescent="0.25">
      <c r="A52" s="79"/>
      <c r="B52" s="79"/>
      <c r="C52" s="46"/>
      <c r="D52" s="79"/>
    </row>
    <row r="53" spans="1:4" x14ac:dyDescent="0.25">
      <c r="A53" s="79"/>
      <c r="B53" s="79"/>
      <c r="C53" s="46"/>
      <c r="D53" s="79"/>
    </row>
    <row r="54" spans="1:4" x14ac:dyDescent="0.25">
      <c r="A54" s="79"/>
      <c r="B54" s="79"/>
      <c r="C54" s="45"/>
      <c r="D54" s="79"/>
    </row>
    <row r="55" spans="1:4" x14ac:dyDescent="0.25">
      <c r="A55" s="79"/>
      <c r="B55" s="79"/>
      <c r="C55" s="45"/>
      <c r="D55" s="79"/>
    </row>
    <row r="56" spans="1:4" x14ac:dyDescent="0.25">
      <c r="A56" s="79"/>
      <c r="B56" s="79"/>
      <c r="C56" s="45"/>
      <c r="D56" s="79"/>
    </row>
    <row r="57" spans="1:4" x14ac:dyDescent="0.25">
      <c r="A57" s="79"/>
      <c r="B57" s="79"/>
      <c r="C57" s="45"/>
      <c r="D57" s="79"/>
    </row>
    <row r="58" spans="1:4" x14ac:dyDescent="0.25">
      <c r="A58" s="6"/>
      <c r="D58" s="6"/>
    </row>
    <row r="59" spans="1:4" x14ac:dyDescent="0.25">
      <c r="A59" s="6"/>
      <c r="B59" s="11"/>
      <c r="D59" s="6"/>
    </row>
    <row r="60" spans="1:4" x14ac:dyDescent="0.25">
      <c r="A60" s="6"/>
      <c r="B60" s="91"/>
      <c r="D60" s="6"/>
    </row>
    <row r="61" spans="1:4" x14ac:dyDescent="0.25">
      <c r="A61" s="6"/>
      <c r="B61" s="91"/>
      <c r="D61" s="6"/>
    </row>
    <row r="62" spans="1:4" x14ac:dyDescent="0.25">
      <c r="A62" s="6"/>
      <c r="B62" s="6"/>
      <c r="C62" s="89"/>
      <c r="D62" s="6"/>
    </row>
    <row r="65" spans="2:4" x14ac:dyDescent="0.25">
      <c r="B65" s="276"/>
      <c r="C65" s="276"/>
      <c r="D65" s="276"/>
    </row>
    <row r="66" spans="2:4" x14ac:dyDescent="0.25">
      <c r="B66" s="79"/>
      <c r="C66" s="45"/>
      <c r="D66" s="79"/>
    </row>
    <row r="67" spans="2:4" x14ac:dyDescent="0.25">
      <c r="B67" s="79"/>
      <c r="C67" s="45"/>
      <c r="D67" s="79"/>
    </row>
    <row r="68" spans="2:4" x14ac:dyDescent="0.25">
      <c r="B68" s="79"/>
      <c r="C68" s="45"/>
      <c r="D68" s="79"/>
    </row>
    <row r="69" spans="2:4" x14ac:dyDescent="0.25">
      <c r="B69" s="79"/>
      <c r="C69" s="45"/>
      <c r="D69" s="79"/>
    </row>
    <row r="70" spans="2:4" x14ac:dyDescent="0.25">
      <c r="B70" s="79"/>
      <c r="C70" s="45"/>
      <c r="D70" s="79"/>
    </row>
    <row r="71" spans="2:4" x14ac:dyDescent="0.25">
      <c r="B71" s="79"/>
      <c r="C71" s="45"/>
      <c r="D71" s="79"/>
    </row>
    <row r="72" spans="2:4" x14ac:dyDescent="0.25">
      <c r="B72" s="79"/>
      <c r="C72" s="45"/>
      <c r="D72" s="79"/>
    </row>
    <row r="73" spans="2:4" x14ac:dyDescent="0.25">
      <c r="B73" s="79"/>
      <c r="C73" s="45"/>
      <c r="D73" s="79"/>
    </row>
    <row r="74" spans="2:4" x14ac:dyDescent="0.25">
      <c r="B74" s="79"/>
      <c r="C74" s="45"/>
      <c r="D74" s="79"/>
    </row>
    <row r="75" spans="2:4" x14ac:dyDescent="0.25">
      <c r="B75" s="79"/>
      <c r="C75" s="45"/>
      <c r="D75" s="79"/>
    </row>
    <row r="76" spans="2:4" x14ac:dyDescent="0.25">
      <c r="B76" s="79"/>
      <c r="C76" s="45"/>
      <c r="D76" s="79"/>
    </row>
  </sheetData>
  <mergeCells count="17">
    <mergeCell ref="A5:I5"/>
    <mergeCell ref="A6:I6"/>
    <mergeCell ref="A7:I7"/>
    <mergeCell ref="A8:I8"/>
    <mergeCell ref="E9:E10"/>
    <mergeCell ref="F9:G9"/>
    <mergeCell ref="H9:H10"/>
    <mergeCell ref="I9:I10"/>
    <mergeCell ref="A45:I45"/>
    <mergeCell ref="B65:D65"/>
    <mergeCell ref="A9:A10"/>
    <mergeCell ref="B9:B10"/>
    <mergeCell ref="C9:C10"/>
    <mergeCell ref="D9:D10"/>
    <mergeCell ref="A46:I46"/>
    <mergeCell ref="A47:I47"/>
    <mergeCell ref="A48:I48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A8" zoomScaleNormal="100" zoomScaleSheetLayoutView="100" workbookViewId="0">
      <selection activeCell="A11" sqref="A11:D46"/>
    </sheetView>
  </sheetViews>
  <sheetFormatPr baseColWidth="10" defaultRowHeight="15" x14ac:dyDescent="0.25"/>
  <cols>
    <col min="1" max="1" width="7.7109375" customWidth="1"/>
    <col min="2" max="2" width="53.5703125" customWidth="1"/>
    <col min="5" max="5" width="12" bestFit="1" customWidth="1"/>
  </cols>
  <sheetData>
    <row r="1" spans="1:9" x14ac:dyDescent="0.25">
      <c r="B1" s="1"/>
    </row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84" t="s">
        <v>5</v>
      </c>
      <c r="B7" s="284"/>
      <c r="C7" s="284"/>
      <c r="D7" s="284"/>
      <c r="E7" s="284"/>
      <c r="F7" s="284"/>
      <c r="G7" s="284"/>
      <c r="H7" s="284"/>
      <c r="I7" s="284"/>
    </row>
    <row r="8" spans="1:9" ht="15" customHeight="1" thickBot="1" x14ac:dyDescent="0.35">
      <c r="A8" s="275" t="s">
        <v>216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82">
        <v>1</v>
      </c>
      <c r="B11" s="183" t="s">
        <v>37</v>
      </c>
      <c r="C11" s="155">
        <v>364</v>
      </c>
      <c r="D11" s="185" t="s">
        <v>9</v>
      </c>
      <c r="E11" s="189"/>
      <c r="F11" s="192"/>
      <c r="G11" s="192"/>
      <c r="H11" s="190">
        <f>SUM(E11:G11)</f>
        <v>0</v>
      </c>
      <c r="I11" s="191">
        <f>+H11*C11</f>
        <v>0</v>
      </c>
    </row>
    <row r="12" spans="1:9" x14ac:dyDescent="0.25">
      <c r="A12" s="180">
        <v>2</v>
      </c>
      <c r="B12" s="65" t="s">
        <v>38</v>
      </c>
      <c r="C12" s="96">
        <v>7800</v>
      </c>
      <c r="D12" s="65" t="s">
        <v>21</v>
      </c>
      <c r="E12" s="93"/>
      <c r="F12" s="93"/>
      <c r="G12" s="93"/>
      <c r="H12" s="117">
        <f t="shared" ref="H12:H43" si="0">SUM(E12:G12)</f>
        <v>0</v>
      </c>
      <c r="I12" s="186">
        <f t="shared" ref="I12:I43" si="1">+H12*C12</f>
        <v>0</v>
      </c>
    </row>
    <row r="13" spans="1:9" x14ac:dyDescent="0.25">
      <c r="A13" s="180">
        <v>3</v>
      </c>
      <c r="B13" s="65" t="s">
        <v>301</v>
      </c>
      <c r="C13" s="96">
        <v>104</v>
      </c>
      <c r="D13" s="65" t="s">
        <v>10</v>
      </c>
      <c r="E13" s="93"/>
      <c r="F13" s="117">
        <f>+E13*$F$11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80">
        <v>4</v>
      </c>
      <c r="B14" s="65" t="s">
        <v>311</v>
      </c>
      <c r="C14" s="132">
        <v>312</v>
      </c>
      <c r="D14" s="72" t="s">
        <v>117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80">
        <v>5</v>
      </c>
      <c r="B15" s="65" t="s">
        <v>310</v>
      </c>
      <c r="C15" s="96">
        <v>312</v>
      </c>
      <c r="D15" s="65" t="s">
        <v>10</v>
      </c>
      <c r="E15" s="93"/>
      <c r="F15" s="117"/>
      <c r="G15" s="117">
        <f t="shared" ref="G15:G17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80">
        <v>6</v>
      </c>
      <c r="B16" s="65" t="s">
        <v>300</v>
      </c>
      <c r="C16" s="96">
        <v>104</v>
      </c>
      <c r="D16" s="65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80">
        <v>7</v>
      </c>
      <c r="B17" s="65" t="s">
        <v>12</v>
      </c>
      <c r="C17" s="96">
        <v>104</v>
      </c>
      <c r="D17" s="65" t="s">
        <v>117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80">
        <v>8</v>
      </c>
      <c r="B18" s="65" t="s">
        <v>302</v>
      </c>
      <c r="C18" s="96">
        <v>156</v>
      </c>
      <c r="D18" s="65" t="s">
        <v>15</v>
      </c>
      <c r="E18" s="93"/>
      <c r="F18" s="93"/>
      <c r="G18" s="117"/>
      <c r="H18" s="117">
        <f t="shared" si="0"/>
        <v>0</v>
      </c>
      <c r="I18" s="186">
        <f t="shared" si="1"/>
        <v>0</v>
      </c>
    </row>
    <row r="19" spans="1:9" x14ac:dyDescent="0.25">
      <c r="A19" s="180">
        <v>9</v>
      </c>
      <c r="B19" s="65" t="s">
        <v>293</v>
      </c>
      <c r="C19" s="96">
        <v>156</v>
      </c>
      <c r="D19" s="65" t="s">
        <v>15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180">
        <v>10</v>
      </c>
      <c r="B20" s="65" t="s">
        <v>46</v>
      </c>
      <c r="C20" s="96">
        <v>104</v>
      </c>
      <c r="D20" s="65" t="s">
        <v>9</v>
      </c>
      <c r="E20" s="93"/>
      <c r="F20" s="117">
        <f>+E20*$F$11</f>
        <v>0</v>
      </c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80">
        <v>11</v>
      </c>
      <c r="B21" s="65" t="s">
        <v>303</v>
      </c>
      <c r="C21" s="96">
        <v>52</v>
      </c>
      <c r="D21" s="65" t="s">
        <v>18</v>
      </c>
      <c r="E21" s="93"/>
      <c r="F21" s="93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80">
        <v>12</v>
      </c>
      <c r="B22" s="65" t="s">
        <v>48</v>
      </c>
      <c r="C22" s="96">
        <v>52</v>
      </c>
      <c r="D22" s="65" t="s">
        <v>15</v>
      </c>
      <c r="E22" s="93"/>
      <c r="F22" s="117">
        <f>+E22*$F$11</f>
        <v>0</v>
      </c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80">
        <v>13</v>
      </c>
      <c r="B23" s="65" t="s">
        <v>305</v>
      </c>
      <c r="C23" s="96">
        <v>52</v>
      </c>
      <c r="D23" s="65" t="s">
        <v>9</v>
      </c>
      <c r="E23" s="93"/>
      <c r="F23" s="6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80">
        <v>14</v>
      </c>
      <c r="B24" s="65" t="s">
        <v>49</v>
      </c>
      <c r="C24" s="96">
        <v>52</v>
      </c>
      <c r="D24" s="65" t="s">
        <v>18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80">
        <v>15</v>
      </c>
      <c r="B25" s="65" t="s">
        <v>306</v>
      </c>
      <c r="C25" s="96">
        <v>104</v>
      </c>
      <c r="D25" s="65" t="s">
        <v>11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80">
        <v>16</v>
      </c>
      <c r="B26" s="65" t="s">
        <v>312</v>
      </c>
      <c r="C26" s="96">
        <v>104</v>
      </c>
      <c r="D26" s="65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80">
        <v>17</v>
      </c>
      <c r="B27" s="65" t="s">
        <v>307</v>
      </c>
      <c r="C27" s="96">
        <v>104</v>
      </c>
      <c r="D27" s="65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80">
        <v>18</v>
      </c>
      <c r="B28" s="65" t="s">
        <v>20</v>
      </c>
      <c r="C28" s="96">
        <v>5200</v>
      </c>
      <c r="D28" s="65" t="s">
        <v>21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80">
        <v>19</v>
      </c>
      <c r="B29" s="65" t="s">
        <v>112</v>
      </c>
      <c r="C29" s="96">
        <v>520</v>
      </c>
      <c r="D29" s="65" t="s">
        <v>22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80">
        <v>20</v>
      </c>
      <c r="B30" s="65" t="s">
        <v>308</v>
      </c>
      <c r="C30" s="96">
        <v>52</v>
      </c>
      <c r="D30" s="65" t="s">
        <v>14</v>
      </c>
      <c r="E30" s="93"/>
      <c r="F30" s="117">
        <f>+E30*$F$11</f>
        <v>0</v>
      </c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80">
        <v>21</v>
      </c>
      <c r="B31" s="65" t="s">
        <v>23</v>
      </c>
      <c r="C31" s="96">
        <v>52</v>
      </c>
      <c r="D31" s="65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80">
        <v>22</v>
      </c>
      <c r="B32" s="65" t="s">
        <v>148</v>
      </c>
      <c r="C32" s="96">
        <v>52</v>
      </c>
      <c r="D32" s="65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80">
        <v>23</v>
      </c>
      <c r="B33" s="65" t="s">
        <v>24</v>
      </c>
      <c r="C33" s="96">
        <v>5200</v>
      </c>
      <c r="D33" s="65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80">
        <v>24</v>
      </c>
      <c r="B34" s="65" t="s">
        <v>309</v>
      </c>
      <c r="C34" s="96">
        <v>1248</v>
      </c>
      <c r="D34" s="65" t="s">
        <v>25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80">
        <v>25</v>
      </c>
      <c r="B35" s="65" t="s">
        <v>53</v>
      </c>
      <c r="C35" s="96">
        <v>78000</v>
      </c>
      <c r="D35" s="65" t="s">
        <v>26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80">
        <v>26</v>
      </c>
      <c r="B36" s="65" t="s">
        <v>27</v>
      </c>
      <c r="C36" s="96">
        <v>5200</v>
      </c>
      <c r="D36" s="65" t="s">
        <v>26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80">
        <v>27</v>
      </c>
      <c r="B37" s="65" t="s">
        <v>54</v>
      </c>
      <c r="C37" s="96">
        <v>1040</v>
      </c>
      <c r="D37" s="65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80">
        <v>28</v>
      </c>
      <c r="B38" s="65" t="s">
        <v>29</v>
      </c>
      <c r="C38" s="96">
        <v>208</v>
      </c>
      <c r="D38" s="65" t="s">
        <v>30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80">
        <v>29</v>
      </c>
      <c r="B39" s="65" t="s">
        <v>213</v>
      </c>
      <c r="C39" s="96">
        <v>208</v>
      </c>
      <c r="D39" s="65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80">
        <v>30</v>
      </c>
      <c r="B40" s="65" t="s">
        <v>57</v>
      </c>
      <c r="C40" s="96">
        <v>208</v>
      </c>
      <c r="D40" s="65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80">
        <v>31</v>
      </c>
      <c r="B41" s="65" t="s">
        <v>58</v>
      </c>
      <c r="C41" s="96">
        <v>520</v>
      </c>
      <c r="D41" s="65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x14ac:dyDescent="0.25">
      <c r="A42" s="180">
        <v>32</v>
      </c>
      <c r="B42" s="65" t="s">
        <v>59</v>
      </c>
      <c r="C42" s="96">
        <v>780</v>
      </c>
      <c r="D42" s="65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12" x14ac:dyDescent="0.25">
      <c r="A43" s="180">
        <v>33</v>
      </c>
      <c r="B43" s="65" t="s">
        <v>105</v>
      </c>
      <c r="C43" s="96">
        <v>52</v>
      </c>
      <c r="D43" s="65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12" x14ac:dyDescent="0.25">
      <c r="A44" s="180">
        <v>34</v>
      </c>
      <c r="B44" s="65" t="s">
        <v>113</v>
      </c>
      <c r="C44" s="96">
        <v>52</v>
      </c>
      <c r="D44" s="65" t="s">
        <v>21</v>
      </c>
      <c r="E44" s="93"/>
      <c r="F44" s="93"/>
      <c r="G44" s="93"/>
      <c r="H44" s="117">
        <f t="shared" ref="H44:H46" si="3">SUM(E44:G44)</f>
        <v>0</v>
      </c>
      <c r="I44" s="186">
        <f t="shared" ref="I44:I46" si="4">+H44*C44</f>
        <v>0</v>
      </c>
    </row>
    <row r="45" spans="1:12" x14ac:dyDescent="0.25">
      <c r="A45" s="180">
        <v>35</v>
      </c>
      <c r="B45" s="65" t="s">
        <v>217</v>
      </c>
      <c r="C45" s="96">
        <v>1040</v>
      </c>
      <c r="D45" s="65" t="s">
        <v>21</v>
      </c>
      <c r="E45" s="93"/>
      <c r="F45" s="93"/>
      <c r="G45" s="93"/>
      <c r="H45" s="117">
        <f t="shared" si="3"/>
        <v>0</v>
      </c>
      <c r="I45" s="186">
        <f t="shared" si="4"/>
        <v>0</v>
      </c>
    </row>
    <row r="46" spans="1:12" ht="15.75" thickBot="1" x14ac:dyDescent="0.3">
      <c r="A46" s="181">
        <v>36</v>
      </c>
      <c r="B46" s="175" t="s">
        <v>248</v>
      </c>
      <c r="C46" s="109">
        <v>10400</v>
      </c>
      <c r="D46" s="175" t="s">
        <v>21</v>
      </c>
      <c r="E46" s="122"/>
      <c r="F46" s="122"/>
      <c r="G46" s="122"/>
      <c r="H46" s="187">
        <f t="shared" si="3"/>
        <v>0</v>
      </c>
      <c r="I46" s="188">
        <f t="shared" si="4"/>
        <v>0</v>
      </c>
    </row>
    <row r="47" spans="1:12" x14ac:dyDescent="0.25">
      <c r="A47" s="75"/>
      <c r="B47" s="75"/>
      <c r="C47" s="75"/>
      <c r="D47" s="75"/>
      <c r="F47" s="113">
        <f t="shared" ref="F47:G47" si="5">SUM(F11:F46)</f>
        <v>0</v>
      </c>
      <c r="G47" s="113">
        <f t="shared" si="5"/>
        <v>0</v>
      </c>
      <c r="I47" s="113">
        <f>SUM(I11:I46)</f>
        <v>0</v>
      </c>
    </row>
    <row r="48" spans="1:12" x14ac:dyDescent="0.25">
      <c r="A48" s="267" t="s">
        <v>386</v>
      </c>
      <c r="B48" s="268"/>
      <c r="C48" s="268"/>
      <c r="D48" s="268"/>
      <c r="E48" s="268"/>
      <c r="F48" s="268"/>
      <c r="G48" s="268"/>
      <c r="H48" s="268"/>
      <c r="I48" s="268"/>
      <c r="J48" s="15"/>
      <c r="K48" s="6"/>
      <c r="L48" s="6"/>
    </row>
    <row r="49" spans="1:12" x14ac:dyDescent="0.25">
      <c r="A49" s="247" t="s">
        <v>383</v>
      </c>
      <c r="B49" s="248"/>
      <c r="C49" s="248"/>
      <c r="D49" s="248"/>
      <c r="E49" s="248"/>
      <c r="F49" s="248"/>
      <c r="G49" s="248"/>
      <c r="H49" s="248"/>
      <c r="I49" s="248"/>
      <c r="J49" s="114"/>
      <c r="K49" s="6"/>
      <c r="L49" s="6"/>
    </row>
    <row r="50" spans="1:12" ht="35.25" customHeight="1" x14ac:dyDescent="0.25">
      <c r="A50" s="249" t="s">
        <v>384</v>
      </c>
      <c r="B50" s="250"/>
      <c r="C50" s="250"/>
      <c r="D50" s="250"/>
      <c r="E50" s="250"/>
      <c r="F50" s="250"/>
      <c r="G50" s="250"/>
      <c r="H50" s="250"/>
      <c r="I50" s="250"/>
      <c r="J50" s="115"/>
      <c r="K50" s="6"/>
      <c r="L50" s="6"/>
    </row>
    <row r="51" spans="1:12" ht="83.25" customHeight="1" x14ac:dyDescent="0.25">
      <c r="A51" s="251" t="s">
        <v>385</v>
      </c>
      <c r="B51" s="252"/>
      <c r="C51" s="252"/>
      <c r="D51" s="252"/>
      <c r="E51" s="252"/>
      <c r="F51" s="252"/>
      <c r="G51" s="252"/>
      <c r="H51" s="252"/>
      <c r="I51" s="252"/>
      <c r="J51" s="116"/>
      <c r="K51" s="6"/>
      <c r="L51" s="6"/>
    </row>
  </sheetData>
  <mergeCells count="16">
    <mergeCell ref="A49:I49"/>
    <mergeCell ref="A50:I50"/>
    <mergeCell ref="A51:I51"/>
    <mergeCell ref="A5:I5"/>
    <mergeCell ref="A6:I6"/>
    <mergeCell ref="A7:I7"/>
    <mergeCell ref="A8:I8"/>
    <mergeCell ref="E9:E10"/>
    <mergeCell ref="F9:G9"/>
    <mergeCell ref="H9:H10"/>
    <mergeCell ref="I9:I10"/>
    <mergeCell ref="A48:I48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9"/>
  <sheetViews>
    <sheetView zoomScaleNormal="100" workbookViewId="0">
      <selection activeCell="A11" sqref="A11:D34"/>
    </sheetView>
  </sheetViews>
  <sheetFormatPr baseColWidth="10" defaultRowHeight="15" x14ac:dyDescent="0.25"/>
  <cols>
    <col min="1" max="1" width="10" customWidth="1"/>
    <col min="2" max="2" width="50.42578125" customWidth="1"/>
    <col min="4" max="4" width="16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370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215" t="s">
        <v>37</v>
      </c>
      <c r="C11" s="174">
        <v>180</v>
      </c>
      <c r="D11" s="217" t="s">
        <v>9</v>
      </c>
      <c r="E11" s="192"/>
      <c r="F11" s="192"/>
      <c r="G11" s="192"/>
      <c r="H11" s="190">
        <f t="shared" ref="H11:H34" si="0">SUM(E11:G11)</f>
        <v>0</v>
      </c>
      <c r="I11" s="191">
        <f t="shared" ref="I11:I34" si="1">+H11*C11</f>
        <v>0</v>
      </c>
    </row>
    <row r="12" spans="1:9" x14ac:dyDescent="0.25">
      <c r="A12" s="157">
        <v>2</v>
      </c>
      <c r="B12" s="83" t="s">
        <v>38</v>
      </c>
      <c r="C12" s="140">
        <v>24</v>
      </c>
      <c r="D12" s="83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x14ac:dyDescent="0.25">
      <c r="A13" s="157">
        <v>3</v>
      </c>
      <c r="B13" s="83" t="s">
        <v>39</v>
      </c>
      <c r="C13" s="140">
        <v>48</v>
      </c>
      <c r="D13" s="83" t="s">
        <v>10</v>
      </c>
      <c r="E13" s="93"/>
      <c r="F13" s="117">
        <f>+E13*$F$11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83" t="s">
        <v>350</v>
      </c>
      <c r="C14" s="140">
        <v>48</v>
      </c>
      <c r="D14" s="84" t="s">
        <v>332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83" t="s">
        <v>41</v>
      </c>
      <c r="C15" s="140">
        <v>36</v>
      </c>
      <c r="D15" s="83" t="s">
        <v>11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83" t="s">
        <v>12</v>
      </c>
      <c r="C16" s="140">
        <v>24</v>
      </c>
      <c r="D16" s="83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83" t="s">
        <v>13</v>
      </c>
      <c r="C17" s="140">
        <v>12</v>
      </c>
      <c r="D17" s="83" t="s">
        <v>11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83" t="s">
        <v>108</v>
      </c>
      <c r="C18" s="140">
        <v>12</v>
      </c>
      <c r="D18" s="83" t="s">
        <v>9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83" t="s">
        <v>42</v>
      </c>
      <c r="C19" s="140">
        <v>24</v>
      </c>
      <c r="D19" s="83" t="s">
        <v>11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83" t="s">
        <v>183</v>
      </c>
      <c r="C20" s="140">
        <v>12</v>
      </c>
      <c r="D20" s="83" t="s">
        <v>11</v>
      </c>
      <c r="E20" s="93"/>
      <c r="F20" s="6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83" t="s">
        <v>46</v>
      </c>
      <c r="C21" s="140">
        <v>36</v>
      </c>
      <c r="D21" s="83" t="s">
        <v>9</v>
      </c>
      <c r="E21" s="93"/>
      <c r="F21" s="117">
        <f>+E20*$F$11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83" t="s">
        <v>44</v>
      </c>
      <c r="C22" s="140">
        <v>120</v>
      </c>
      <c r="D22" s="83" t="s">
        <v>18</v>
      </c>
      <c r="E22" s="93"/>
      <c r="F22" s="93"/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83" t="s">
        <v>50</v>
      </c>
      <c r="C23" s="140">
        <v>36</v>
      </c>
      <c r="D23" s="83" t="s">
        <v>11</v>
      </c>
      <c r="E23" s="93"/>
      <c r="F23" s="6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83" t="s">
        <v>51</v>
      </c>
      <c r="C24" s="140">
        <v>48</v>
      </c>
      <c r="D24" s="83" t="s">
        <v>11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83" t="s">
        <v>373</v>
      </c>
      <c r="C25" s="140">
        <v>36</v>
      </c>
      <c r="D25" s="83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83" t="s">
        <v>252</v>
      </c>
      <c r="C26" s="140">
        <v>720</v>
      </c>
      <c r="D26" s="83" t="s">
        <v>240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83" t="s">
        <v>251</v>
      </c>
      <c r="C27" s="140">
        <v>24000</v>
      </c>
      <c r="D27" s="83" t="s">
        <v>26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83" t="s">
        <v>372</v>
      </c>
      <c r="C28" s="140">
        <v>36</v>
      </c>
      <c r="D28" s="83" t="s">
        <v>18</v>
      </c>
      <c r="E28" s="93"/>
      <c r="F28" s="117">
        <f>+E22*$F$11</f>
        <v>0</v>
      </c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83" t="s">
        <v>371</v>
      </c>
      <c r="C29" s="140">
        <v>36</v>
      </c>
      <c r="D29" s="83" t="s">
        <v>11</v>
      </c>
      <c r="E29" s="93"/>
      <c r="F29" s="93"/>
      <c r="G29" s="117">
        <f t="shared" ref="G29:G30" si="3">+E29*$G$10</f>
        <v>0</v>
      </c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83" t="s">
        <v>360</v>
      </c>
      <c r="C30" s="140">
        <v>36</v>
      </c>
      <c r="D30" s="83" t="s">
        <v>11</v>
      </c>
      <c r="E30" s="93"/>
      <c r="F30" s="93"/>
      <c r="G30" s="117">
        <f t="shared" si="3"/>
        <v>0</v>
      </c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83" t="s">
        <v>120</v>
      </c>
      <c r="C31" s="140">
        <v>600</v>
      </c>
      <c r="D31" s="83" t="s">
        <v>21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83" t="s">
        <v>93</v>
      </c>
      <c r="C32" s="140">
        <v>600</v>
      </c>
      <c r="D32" s="83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83" t="s">
        <v>17</v>
      </c>
      <c r="C33" s="140">
        <v>12</v>
      </c>
      <c r="D33" s="83" t="s">
        <v>9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ht="15.75" thickBot="1" x14ac:dyDescent="0.3">
      <c r="A34" s="159">
        <v>24</v>
      </c>
      <c r="B34" s="177" t="s">
        <v>60</v>
      </c>
      <c r="C34" s="173">
        <v>1800</v>
      </c>
      <c r="D34" s="177" t="s">
        <v>21</v>
      </c>
      <c r="E34" s="122"/>
      <c r="F34" s="122"/>
      <c r="G34" s="122"/>
      <c r="H34" s="187">
        <f t="shared" si="0"/>
        <v>0</v>
      </c>
      <c r="I34" s="188">
        <f t="shared" si="1"/>
        <v>0</v>
      </c>
    </row>
    <row r="35" spans="1:12" x14ac:dyDescent="0.25">
      <c r="F35" s="113">
        <f>SUM(F11:F34)</f>
        <v>0</v>
      </c>
      <c r="G35" s="113">
        <f>SUM(G11:G34)</f>
        <v>0</v>
      </c>
      <c r="I35" s="113">
        <f>SUM(I11:I34)</f>
        <v>0</v>
      </c>
    </row>
    <row r="36" spans="1:12" x14ac:dyDescent="0.25">
      <c r="A36" s="267" t="s">
        <v>386</v>
      </c>
      <c r="B36" s="268"/>
      <c r="C36" s="268"/>
      <c r="D36" s="268"/>
      <c r="E36" s="268"/>
      <c r="F36" s="268"/>
      <c r="G36" s="268"/>
      <c r="H36" s="268"/>
      <c r="I36" s="268"/>
      <c r="J36" s="15"/>
      <c r="K36" s="6"/>
      <c r="L36" s="6"/>
    </row>
    <row r="37" spans="1:12" x14ac:dyDescent="0.25">
      <c r="A37" s="247" t="s">
        <v>383</v>
      </c>
      <c r="B37" s="248"/>
      <c r="C37" s="248"/>
      <c r="D37" s="248"/>
      <c r="E37" s="248"/>
      <c r="F37" s="248"/>
      <c r="G37" s="248"/>
      <c r="H37" s="248"/>
      <c r="I37" s="248"/>
      <c r="J37" s="114"/>
      <c r="K37" s="6"/>
      <c r="L37" s="6"/>
    </row>
    <row r="38" spans="1:12" ht="35.25" customHeight="1" x14ac:dyDescent="0.25">
      <c r="A38" s="249" t="s">
        <v>384</v>
      </c>
      <c r="B38" s="250"/>
      <c r="C38" s="250"/>
      <c r="D38" s="250"/>
      <c r="E38" s="250"/>
      <c r="F38" s="250"/>
      <c r="G38" s="250"/>
      <c r="H38" s="250"/>
      <c r="I38" s="250"/>
      <c r="J38" s="115"/>
      <c r="K38" s="6"/>
      <c r="L38" s="6"/>
    </row>
    <row r="39" spans="1:12" ht="83.25" customHeight="1" x14ac:dyDescent="0.25">
      <c r="A39" s="251" t="s">
        <v>385</v>
      </c>
      <c r="B39" s="252"/>
      <c r="C39" s="252"/>
      <c r="D39" s="252"/>
      <c r="E39" s="252"/>
      <c r="F39" s="252"/>
      <c r="G39" s="252"/>
      <c r="H39" s="252"/>
      <c r="I39" s="252"/>
      <c r="J39" s="116"/>
      <c r="K39" s="6"/>
      <c r="L39" s="6"/>
    </row>
  </sheetData>
  <mergeCells count="16">
    <mergeCell ref="A37:I37"/>
    <mergeCell ref="A38:I38"/>
    <mergeCell ref="A39:I39"/>
    <mergeCell ref="A5:I5"/>
    <mergeCell ref="A6:I6"/>
    <mergeCell ref="A7:I7"/>
    <mergeCell ref="A8:I8"/>
    <mergeCell ref="E9:E10"/>
    <mergeCell ref="F9:G9"/>
    <mergeCell ref="H9:H10"/>
    <mergeCell ref="I9:I10"/>
    <mergeCell ref="A36:I36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66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1"/>
  <sheetViews>
    <sheetView topLeftCell="A8" zoomScaleNormal="100" zoomScaleSheetLayoutView="100" workbookViewId="0">
      <selection activeCell="E28" sqref="E28"/>
    </sheetView>
  </sheetViews>
  <sheetFormatPr baseColWidth="10" defaultRowHeight="15" x14ac:dyDescent="0.25"/>
  <cols>
    <col min="1" max="1" width="8.42578125" customWidth="1"/>
    <col min="2" max="2" width="52.5703125" customWidth="1"/>
    <col min="5" max="5" width="1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247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82">
        <v>1</v>
      </c>
      <c r="B11" s="183" t="s">
        <v>37</v>
      </c>
      <c r="C11" s="224">
        <v>2860</v>
      </c>
      <c r="D11" s="183" t="s">
        <v>9</v>
      </c>
      <c r="E11" s="192"/>
      <c r="F11" s="192"/>
      <c r="G11" s="192"/>
      <c r="H11" s="190">
        <f t="shared" ref="H11:H35" si="0">SUM(E11:G11)</f>
        <v>0</v>
      </c>
      <c r="I11" s="191">
        <f t="shared" ref="I11:I35" si="1">+H11*C11</f>
        <v>0</v>
      </c>
    </row>
    <row r="12" spans="1:9" x14ac:dyDescent="0.25">
      <c r="A12" s="180">
        <v>2</v>
      </c>
      <c r="B12" s="65" t="s">
        <v>67</v>
      </c>
      <c r="C12" s="143">
        <v>312</v>
      </c>
      <c r="D12" s="65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x14ac:dyDescent="0.25">
      <c r="A13" s="180">
        <v>3</v>
      </c>
      <c r="B13" s="65" t="s">
        <v>181</v>
      </c>
      <c r="C13" s="143">
        <v>780</v>
      </c>
      <c r="D13" s="65" t="s">
        <v>10</v>
      </c>
      <c r="E13" s="93"/>
      <c r="F13" s="117">
        <f>+E13*$F$11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80">
        <v>4</v>
      </c>
      <c r="B14" s="65" t="s">
        <v>212</v>
      </c>
      <c r="C14" s="143">
        <v>2600</v>
      </c>
      <c r="D14" s="65" t="s">
        <v>21</v>
      </c>
      <c r="E14" s="93"/>
      <c r="F14" s="117"/>
      <c r="G14" s="117"/>
      <c r="H14" s="117">
        <f t="shared" si="0"/>
        <v>0</v>
      </c>
      <c r="I14" s="186">
        <f t="shared" si="1"/>
        <v>0</v>
      </c>
    </row>
    <row r="15" spans="1:9" x14ac:dyDescent="0.25">
      <c r="A15" s="180">
        <v>5</v>
      </c>
      <c r="B15" s="65" t="s">
        <v>242</v>
      </c>
      <c r="C15" s="143">
        <v>468</v>
      </c>
      <c r="D15" s="65" t="s">
        <v>11</v>
      </c>
      <c r="E15" s="93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80">
        <v>6</v>
      </c>
      <c r="B16" s="26" t="s">
        <v>13</v>
      </c>
      <c r="C16" s="148">
        <v>312</v>
      </c>
      <c r="D16" s="26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80">
        <v>7</v>
      </c>
      <c r="B17" s="2" t="s">
        <v>12</v>
      </c>
      <c r="C17" s="141">
        <v>104</v>
      </c>
      <c r="D17" s="2" t="s">
        <v>11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80">
        <v>8</v>
      </c>
      <c r="B18" s="82" t="s">
        <v>111</v>
      </c>
      <c r="C18" s="139">
        <v>52</v>
      </c>
      <c r="D18" s="82" t="s">
        <v>11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80">
        <v>9</v>
      </c>
      <c r="B19" s="27" t="s">
        <v>43</v>
      </c>
      <c r="C19" s="149">
        <v>104</v>
      </c>
      <c r="D19" s="27" t="s">
        <v>9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80">
        <v>10</v>
      </c>
      <c r="B20" s="65" t="s">
        <v>44</v>
      </c>
      <c r="C20" s="143">
        <v>1040</v>
      </c>
      <c r="D20" s="65" t="s">
        <v>15</v>
      </c>
      <c r="E20" s="93"/>
      <c r="F20" s="6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80">
        <v>11</v>
      </c>
      <c r="B21" s="65" t="s">
        <v>85</v>
      </c>
      <c r="C21" s="143">
        <v>1040</v>
      </c>
      <c r="D21" s="65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80">
        <v>12</v>
      </c>
      <c r="B22" s="65" t="s">
        <v>68</v>
      </c>
      <c r="C22" s="143">
        <v>780</v>
      </c>
      <c r="D22" s="65" t="s">
        <v>9</v>
      </c>
      <c r="E22" s="93"/>
      <c r="F22" s="117">
        <f>+E22*$F$11</f>
        <v>0</v>
      </c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80">
        <v>13</v>
      </c>
      <c r="B23" s="65" t="s">
        <v>63</v>
      </c>
      <c r="C23" s="143">
        <v>624</v>
      </c>
      <c r="D23" s="65" t="s">
        <v>18</v>
      </c>
      <c r="E23" s="93"/>
      <c r="F23" s="93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80">
        <v>14</v>
      </c>
      <c r="B24" s="65" t="s">
        <v>48</v>
      </c>
      <c r="C24" s="96">
        <v>260</v>
      </c>
      <c r="D24" s="65" t="s">
        <v>15</v>
      </c>
      <c r="E24" s="93"/>
      <c r="F24" s="117">
        <f>+E24*$F$11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80">
        <v>15</v>
      </c>
      <c r="B25" s="65" t="s">
        <v>244</v>
      </c>
      <c r="C25" s="96">
        <v>364</v>
      </c>
      <c r="D25" s="65" t="s">
        <v>18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80">
        <v>16</v>
      </c>
      <c r="B26" s="26" t="s">
        <v>87</v>
      </c>
      <c r="C26" s="148">
        <v>312</v>
      </c>
      <c r="D26" s="26" t="s">
        <v>9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80">
        <v>17</v>
      </c>
      <c r="B27" s="7" t="s">
        <v>50</v>
      </c>
      <c r="C27" s="148">
        <v>520</v>
      </c>
      <c r="D27" s="26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80">
        <v>18</v>
      </c>
      <c r="B28" s="65" t="s">
        <v>307</v>
      </c>
      <c r="C28" s="143">
        <v>312</v>
      </c>
      <c r="D28" s="65" t="s">
        <v>11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80">
        <v>19</v>
      </c>
      <c r="B29" s="65" t="s">
        <v>19</v>
      </c>
      <c r="C29" s="143">
        <v>416</v>
      </c>
      <c r="D29" s="65" t="s">
        <v>11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80">
        <v>20</v>
      </c>
      <c r="B30" s="65" t="s">
        <v>20</v>
      </c>
      <c r="C30" s="143">
        <v>3640</v>
      </c>
      <c r="D30" s="65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80">
        <v>21</v>
      </c>
      <c r="B31" s="65" t="s">
        <v>112</v>
      </c>
      <c r="C31" s="143">
        <v>5200</v>
      </c>
      <c r="D31" s="65" t="s">
        <v>22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80">
        <v>22</v>
      </c>
      <c r="B32" s="65" t="s">
        <v>143</v>
      </c>
      <c r="C32" s="143">
        <v>780</v>
      </c>
      <c r="D32" s="65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80">
        <v>23</v>
      </c>
      <c r="B33" s="65" t="s">
        <v>24</v>
      </c>
      <c r="C33" s="143">
        <v>31200</v>
      </c>
      <c r="D33" s="65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80">
        <v>24</v>
      </c>
      <c r="B34" s="7" t="s">
        <v>52</v>
      </c>
      <c r="C34" s="143">
        <v>5200</v>
      </c>
      <c r="D34" s="65" t="s">
        <v>240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80">
        <v>25</v>
      </c>
      <c r="B35" s="7" t="s">
        <v>53</v>
      </c>
      <c r="C35" s="143">
        <v>520000</v>
      </c>
      <c r="D35" s="65" t="s">
        <v>26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80">
        <v>26</v>
      </c>
      <c r="B36" s="65" t="s">
        <v>27</v>
      </c>
      <c r="C36" s="143">
        <v>31200</v>
      </c>
      <c r="D36" s="65" t="s">
        <v>26</v>
      </c>
      <c r="E36" s="93"/>
      <c r="F36" s="93"/>
      <c r="G36" s="93"/>
      <c r="H36" s="117">
        <f t="shared" ref="H36:H46" si="3">SUM(E36:G36)</f>
        <v>0</v>
      </c>
      <c r="I36" s="186">
        <f t="shared" ref="I36:I46" si="4">+H36*C36</f>
        <v>0</v>
      </c>
    </row>
    <row r="37" spans="1:12" x14ac:dyDescent="0.25">
      <c r="A37" s="180">
        <v>27</v>
      </c>
      <c r="B37" s="65" t="s">
        <v>28</v>
      </c>
      <c r="C37" s="143">
        <v>5200</v>
      </c>
      <c r="D37" s="65" t="s">
        <v>21</v>
      </c>
      <c r="E37" s="93"/>
      <c r="F37" s="93"/>
      <c r="G37" s="93"/>
      <c r="H37" s="117">
        <f t="shared" si="3"/>
        <v>0</v>
      </c>
      <c r="I37" s="186">
        <f t="shared" si="4"/>
        <v>0</v>
      </c>
    </row>
    <row r="38" spans="1:12" x14ac:dyDescent="0.25">
      <c r="A38" s="180">
        <v>28</v>
      </c>
      <c r="B38" s="65" t="s">
        <v>90</v>
      </c>
      <c r="C38" s="143">
        <v>1820</v>
      </c>
      <c r="D38" s="65" t="s">
        <v>30</v>
      </c>
      <c r="E38" s="93"/>
      <c r="F38" s="93"/>
      <c r="G38" s="93"/>
      <c r="H38" s="117">
        <f t="shared" si="3"/>
        <v>0</v>
      </c>
      <c r="I38" s="186">
        <f t="shared" si="4"/>
        <v>0</v>
      </c>
    </row>
    <row r="39" spans="1:12" x14ac:dyDescent="0.25">
      <c r="A39" s="180">
        <v>29</v>
      </c>
      <c r="B39" s="65" t="s">
        <v>57</v>
      </c>
      <c r="C39" s="143">
        <v>1560</v>
      </c>
      <c r="D39" s="65" t="s">
        <v>21</v>
      </c>
      <c r="E39" s="93"/>
      <c r="F39" s="93"/>
      <c r="G39" s="93"/>
      <c r="H39" s="117">
        <f t="shared" si="3"/>
        <v>0</v>
      </c>
      <c r="I39" s="186">
        <f t="shared" si="4"/>
        <v>0</v>
      </c>
    </row>
    <row r="40" spans="1:12" x14ac:dyDescent="0.25">
      <c r="A40" s="180">
        <v>30</v>
      </c>
      <c r="B40" s="65" t="s">
        <v>58</v>
      </c>
      <c r="C40" s="143">
        <v>2080</v>
      </c>
      <c r="D40" s="65" t="s">
        <v>21</v>
      </c>
      <c r="E40" s="93"/>
      <c r="F40" s="93"/>
      <c r="G40" s="93"/>
      <c r="H40" s="117">
        <f t="shared" si="3"/>
        <v>0</v>
      </c>
      <c r="I40" s="186">
        <f t="shared" si="4"/>
        <v>0</v>
      </c>
    </row>
    <row r="41" spans="1:12" x14ac:dyDescent="0.25">
      <c r="A41" s="180">
        <v>31</v>
      </c>
      <c r="B41" s="65" t="s">
        <v>224</v>
      </c>
      <c r="C41" s="143">
        <v>1040</v>
      </c>
      <c r="D41" s="65" t="s">
        <v>21</v>
      </c>
      <c r="E41" s="93"/>
      <c r="F41" s="93"/>
      <c r="G41" s="93"/>
      <c r="H41" s="117">
        <f t="shared" si="3"/>
        <v>0</v>
      </c>
      <c r="I41" s="186">
        <f t="shared" si="4"/>
        <v>0</v>
      </c>
    </row>
    <row r="42" spans="1:12" x14ac:dyDescent="0.25">
      <c r="A42" s="180">
        <v>32</v>
      </c>
      <c r="B42" s="65" t="s">
        <v>77</v>
      </c>
      <c r="C42" s="143">
        <v>4160</v>
      </c>
      <c r="D42" s="65" t="s">
        <v>21</v>
      </c>
      <c r="E42" s="93"/>
      <c r="F42" s="93"/>
      <c r="G42" s="93"/>
      <c r="H42" s="117">
        <f t="shared" si="3"/>
        <v>0</v>
      </c>
      <c r="I42" s="186">
        <f t="shared" si="4"/>
        <v>0</v>
      </c>
    </row>
    <row r="43" spans="1:12" x14ac:dyDescent="0.25">
      <c r="A43" s="180">
        <v>33</v>
      </c>
      <c r="B43" s="65" t="s">
        <v>105</v>
      </c>
      <c r="C43" s="143">
        <v>520</v>
      </c>
      <c r="D43" s="65" t="s">
        <v>21</v>
      </c>
      <c r="E43" s="93"/>
      <c r="F43" s="93"/>
      <c r="G43" s="93"/>
      <c r="H43" s="117">
        <f t="shared" si="3"/>
        <v>0</v>
      </c>
      <c r="I43" s="186">
        <f t="shared" si="4"/>
        <v>0</v>
      </c>
    </row>
    <row r="44" spans="1:12" x14ac:dyDescent="0.25">
      <c r="A44" s="180">
        <v>34</v>
      </c>
      <c r="B44" s="65" t="s">
        <v>248</v>
      </c>
      <c r="C44" s="143">
        <v>61360</v>
      </c>
      <c r="D44" s="65" t="s">
        <v>21</v>
      </c>
      <c r="E44" s="93"/>
      <c r="F44" s="93"/>
      <c r="G44" s="93"/>
      <c r="H44" s="117">
        <f t="shared" si="3"/>
        <v>0</v>
      </c>
      <c r="I44" s="186">
        <f t="shared" si="4"/>
        <v>0</v>
      </c>
    </row>
    <row r="45" spans="1:12" x14ac:dyDescent="0.25">
      <c r="A45" s="180">
        <v>35</v>
      </c>
      <c r="B45" s="65" t="s">
        <v>225</v>
      </c>
      <c r="C45" s="143">
        <v>104000</v>
      </c>
      <c r="D45" s="65" t="s">
        <v>21</v>
      </c>
      <c r="E45" s="93"/>
      <c r="F45" s="93"/>
      <c r="G45" s="93"/>
      <c r="H45" s="117">
        <f t="shared" si="3"/>
        <v>0</v>
      </c>
      <c r="I45" s="186">
        <f t="shared" si="4"/>
        <v>0</v>
      </c>
    </row>
    <row r="46" spans="1:12" ht="15.75" thickBot="1" x14ac:dyDescent="0.3">
      <c r="A46" s="181">
        <v>36</v>
      </c>
      <c r="B46" s="175" t="s">
        <v>196</v>
      </c>
      <c r="C46" s="176">
        <v>156000</v>
      </c>
      <c r="D46" s="175" t="s">
        <v>26</v>
      </c>
      <c r="E46" s="122"/>
      <c r="F46" s="122"/>
      <c r="G46" s="122"/>
      <c r="H46" s="187">
        <f t="shared" si="3"/>
        <v>0</v>
      </c>
      <c r="I46" s="188">
        <f t="shared" si="4"/>
        <v>0</v>
      </c>
    </row>
    <row r="47" spans="1:12" x14ac:dyDescent="0.25">
      <c r="A47" s="73"/>
      <c r="B47" s="76"/>
      <c r="C47" s="73"/>
      <c r="D47" s="73"/>
      <c r="F47" s="113">
        <f>SUM(F11:F35)</f>
        <v>0</v>
      </c>
      <c r="G47" s="113">
        <f>SUM(G11:G35)</f>
        <v>0</v>
      </c>
      <c r="I47" s="113">
        <f>SUM(I11:I46)</f>
        <v>0</v>
      </c>
    </row>
    <row r="48" spans="1:12" x14ac:dyDescent="0.25">
      <c r="A48" s="267" t="s">
        <v>386</v>
      </c>
      <c r="B48" s="268"/>
      <c r="C48" s="268"/>
      <c r="D48" s="268"/>
      <c r="E48" s="268"/>
      <c r="F48" s="268"/>
      <c r="G48" s="268"/>
      <c r="H48" s="268"/>
      <c r="I48" s="268"/>
      <c r="J48" s="15"/>
      <c r="K48" s="6"/>
      <c r="L48" s="6"/>
    </row>
    <row r="49" spans="1:12" x14ac:dyDescent="0.25">
      <c r="A49" s="247" t="s">
        <v>383</v>
      </c>
      <c r="B49" s="248"/>
      <c r="C49" s="248"/>
      <c r="D49" s="248"/>
      <c r="E49" s="248"/>
      <c r="F49" s="248"/>
      <c r="G49" s="248"/>
      <c r="H49" s="248"/>
      <c r="I49" s="248"/>
      <c r="J49" s="114"/>
      <c r="K49" s="6"/>
      <c r="L49" s="6"/>
    </row>
    <row r="50" spans="1:12" ht="35.25" customHeight="1" x14ac:dyDescent="0.25">
      <c r="A50" s="249" t="s">
        <v>384</v>
      </c>
      <c r="B50" s="250"/>
      <c r="C50" s="250"/>
      <c r="D50" s="250"/>
      <c r="E50" s="250"/>
      <c r="F50" s="250"/>
      <c r="G50" s="250"/>
      <c r="H50" s="250"/>
      <c r="I50" s="250"/>
      <c r="J50" s="115"/>
      <c r="K50" s="6"/>
      <c r="L50" s="6"/>
    </row>
    <row r="51" spans="1:12" ht="83.25" customHeight="1" x14ac:dyDescent="0.25">
      <c r="A51" s="251" t="s">
        <v>385</v>
      </c>
      <c r="B51" s="252"/>
      <c r="C51" s="252"/>
      <c r="D51" s="252"/>
      <c r="E51" s="252"/>
      <c r="F51" s="252"/>
      <c r="G51" s="252"/>
      <c r="H51" s="252"/>
      <c r="I51" s="252"/>
      <c r="J51" s="116"/>
      <c r="K51" s="6"/>
      <c r="L51" s="6"/>
    </row>
  </sheetData>
  <mergeCells count="16">
    <mergeCell ref="A49:I49"/>
    <mergeCell ref="A50:I50"/>
    <mergeCell ref="A51:I51"/>
    <mergeCell ref="A5:I5"/>
    <mergeCell ref="A6:I6"/>
    <mergeCell ref="A7:I7"/>
    <mergeCell ref="A8:I8"/>
    <mergeCell ref="E9:E10"/>
    <mergeCell ref="F9:G9"/>
    <mergeCell ref="H9:H10"/>
    <mergeCell ref="I9:I10"/>
    <mergeCell ref="A48:I48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23"/>
  <sheetViews>
    <sheetView topLeftCell="A8" zoomScale="85" zoomScaleNormal="85" zoomScaleSheetLayoutView="100" workbookViewId="0">
      <selection activeCell="G25" sqref="G25"/>
    </sheetView>
  </sheetViews>
  <sheetFormatPr baseColWidth="10" defaultRowHeight="15" x14ac:dyDescent="0.25"/>
  <cols>
    <col min="1" max="1" width="7.7109375" customWidth="1"/>
    <col min="2" max="2" width="57.5703125" customWidth="1"/>
    <col min="5" max="5" width="1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ht="15" customHeight="1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226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82">
        <v>1</v>
      </c>
      <c r="B11" s="183" t="s">
        <v>37</v>
      </c>
      <c r="C11" s="155">
        <v>520</v>
      </c>
      <c r="D11" s="172" t="s">
        <v>9</v>
      </c>
      <c r="E11" s="192"/>
      <c r="F11" s="192"/>
      <c r="G11" s="192"/>
      <c r="H11" s="190">
        <f t="shared" ref="H11:H46" si="0">SUM(E11:G11)</f>
        <v>0</v>
      </c>
      <c r="I11" s="191">
        <f t="shared" ref="I11:I46" si="1">+H11*C11</f>
        <v>0</v>
      </c>
    </row>
    <row r="12" spans="1:9" s="80" customFormat="1" x14ac:dyDescent="0.25">
      <c r="A12" s="206">
        <v>2</v>
      </c>
      <c r="B12" s="7" t="s">
        <v>38</v>
      </c>
      <c r="C12" s="96">
        <v>52</v>
      </c>
      <c r="D12" s="7" t="s">
        <v>9</v>
      </c>
      <c r="E12" s="131"/>
      <c r="F12" s="131"/>
      <c r="G12" s="131"/>
      <c r="H12" s="150">
        <f t="shared" si="0"/>
        <v>0</v>
      </c>
      <c r="I12" s="207">
        <f t="shared" si="1"/>
        <v>0</v>
      </c>
    </row>
    <row r="13" spans="1:9" s="80" customFormat="1" x14ac:dyDescent="0.25">
      <c r="A13" s="206">
        <v>3</v>
      </c>
      <c r="B13" s="7" t="s">
        <v>281</v>
      </c>
      <c r="C13" s="96">
        <v>312</v>
      </c>
      <c r="D13" s="7" t="s">
        <v>10</v>
      </c>
      <c r="E13" s="131"/>
      <c r="F13" s="150">
        <f>+E13*$F$10</f>
        <v>0</v>
      </c>
      <c r="G13" s="150"/>
      <c r="H13" s="150">
        <f t="shared" si="0"/>
        <v>0</v>
      </c>
      <c r="I13" s="207">
        <f t="shared" si="1"/>
        <v>0</v>
      </c>
    </row>
    <row r="14" spans="1:9" s="80" customFormat="1" x14ac:dyDescent="0.25">
      <c r="A14" s="206">
        <v>4</v>
      </c>
      <c r="B14" s="7" t="s">
        <v>212</v>
      </c>
      <c r="C14" s="132">
        <v>2080</v>
      </c>
      <c r="D14" s="8" t="s">
        <v>21</v>
      </c>
      <c r="E14" s="131"/>
      <c r="F14" s="150"/>
      <c r="G14" s="150"/>
      <c r="H14" s="150">
        <f t="shared" si="0"/>
        <v>0</v>
      </c>
      <c r="I14" s="207">
        <f t="shared" si="1"/>
        <v>0</v>
      </c>
    </row>
    <row r="15" spans="1:9" s="80" customFormat="1" x14ac:dyDescent="0.25">
      <c r="A15" s="206">
        <v>5</v>
      </c>
      <c r="B15" s="7" t="s">
        <v>41</v>
      </c>
      <c r="C15" s="96">
        <v>156</v>
      </c>
      <c r="D15" s="7" t="s">
        <v>11</v>
      </c>
      <c r="E15" s="131"/>
      <c r="F15" s="150"/>
      <c r="G15" s="150">
        <f t="shared" ref="G15:G19" si="2">+E15*$G$10</f>
        <v>0</v>
      </c>
      <c r="H15" s="150">
        <f t="shared" si="0"/>
        <v>0</v>
      </c>
      <c r="I15" s="207">
        <f t="shared" si="1"/>
        <v>0</v>
      </c>
    </row>
    <row r="16" spans="1:9" s="80" customFormat="1" x14ac:dyDescent="0.25">
      <c r="A16" s="206">
        <v>6</v>
      </c>
      <c r="B16" s="7" t="s">
        <v>13</v>
      </c>
      <c r="C16" s="96">
        <v>156</v>
      </c>
      <c r="D16" s="7" t="s">
        <v>14</v>
      </c>
      <c r="E16" s="131"/>
      <c r="F16" s="150"/>
      <c r="G16" s="150">
        <f t="shared" si="2"/>
        <v>0</v>
      </c>
      <c r="H16" s="150">
        <f t="shared" si="0"/>
        <v>0</v>
      </c>
      <c r="I16" s="207">
        <f t="shared" si="1"/>
        <v>0</v>
      </c>
    </row>
    <row r="17" spans="1:9" x14ac:dyDescent="0.25">
      <c r="A17" s="180">
        <v>7</v>
      </c>
      <c r="B17" s="65" t="s">
        <v>42</v>
      </c>
      <c r="C17" s="96">
        <v>156</v>
      </c>
      <c r="D17" s="7" t="s">
        <v>11</v>
      </c>
      <c r="E17" s="93"/>
      <c r="F17" s="93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80">
        <v>8</v>
      </c>
      <c r="B18" s="65" t="s">
        <v>12</v>
      </c>
      <c r="C18" s="96">
        <v>156</v>
      </c>
      <c r="D18" s="7" t="s">
        <v>11</v>
      </c>
      <c r="E18" s="93"/>
      <c r="F18" s="93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80">
        <v>9</v>
      </c>
      <c r="B19" s="65" t="s">
        <v>43</v>
      </c>
      <c r="C19" s="96">
        <v>52</v>
      </c>
      <c r="D19" s="7" t="s">
        <v>9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80">
        <v>10</v>
      </c>
      <c r="B20" s="65" t="s">
        <v>44</v>
      </c>
      <c r="C20" s="96">
        <v>52</v>
      </c>
      <c r="D20" s="7" t="s">
        <v>15</v>
      </c>
      <c r="E20" s="93"/>
      <c r="F20" s="6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80">
        <v>11</v>
      </c>
      <c r="B21" s="65" t="s">
        <v>45</v>
      </c>
      <c r="C21" s="96">
        <v>156</v>
      </c>
      <c r="D21" s="7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80">
        <v>12</v>
      </c>
      <c r="B22" s="65" t="s">
        <v>46</v>
      </c>
      <c r="C22" s="96">
        <v>156</v>
      </c>
      <c r="D22" s="7" t="s">
        <v>9</v>
      </c>
      <c r="E22" s="93"/>
      <c r="F22" s="117">
        <f>+E22*$F$10</f>
        <v>0</v>
      </c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80">
        <v>13</v>
      </c>
      <c r="B23" s="65" t="s">
        <v>47</v>
      </c>
      <c r="C23" s="96">
        <v>156</v>
      </c>
      <c r="D23" s="7" t="s">
        <v>18</v>
      </c>
      <c r="E23" s="93"/>
      <c r="F23" s="93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80">
        <v>14</v>
      </c>
      <c r="B24" s="65" t="s">
        <v>199</v>
      </c>
      <c r="C24" s="96">
        <v>156</v>
      </c>
      <c r="D24" s="7" t="s">
        <v>15</v>
      </c>
      <c r="E24" s="93"/>
      <c r="F24" s="117">
        <f>+E24*$F$10</f>
        <v>0</v>
      </c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80">
        <v>15</v>
      </c>
      <c r="B25" s="65" t="s">
        <v>17</v>
      </c>
      <c r="C25" s="96">
        <v>156</v>
      </c>
      <c r="D25" s="7" t="s">
        <v>9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80">
        <v>16</v>
      </c>
      <c r="B26" s="65" t="s">
        <v>50</v>
      </c>
      <c r="C26" s="96">
        <v>156</v>
      </c>
      <c r="D26" s="7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80">
        <v>17</v>
      </c>
      <c r="B27" s="65" t="s">
        <v>215</v>
      </c>
      <c r="C27" s="96">
        <v>156</v>
      </c>
      <c r="D27" s="7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80">
        <v>18</v>
      </c>
      <c r="B28" s="65" t="s">
        <v>20</v>
      </c>
      <c r="C28" s="96">
        <v>15600</v>
      </c>
      <c r="D28" s="7" t="s">
        <v>21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80">
        <v>19</v>
      </c>
      <c r="B29" s="65" t="s">
        <v>112</v>
      </c>
      <c r="C29" s="96">
        <v>780</v>
      </c>
      <c r="D29" s="7" t="s">
        <v>22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80">
        <v>20</v>
      </c>
      <c r="B30" s="65" t="s">
        <v>227</v>
      </c>
      <c r="C30" s="96">
        <v>104</v>
      </c>
      <c r="D30" s="7" t="s">
        <v>117</v>
      </c>
      <c r="E30" s="93"/>
      <c r="F30" s="93"/>
      <c r="G30" s="117">
        <f t="shared" ref="G30" si="3">+E30*$G$10</f>
        <v>0</v>
      </c>
      <c r="H30" s="117">
        <f t="shared" si="0"/>
        <v>0</v>
      </c>
      <c r="I30" s="186">
        <f t="shared" si="1"/>
        <v>0</v>
      </c>
    </row>
    <row r="31" spans="1:9" x14ac:dyDescent="0.25">
      <c r="A31" s="180">
        <v>21</v>
      </c>
      <c r="B31" s="65" t="s">
        <v>97</v>
      </c>
      <c r="C31" s="96">
        <v>104</v>
      </c>
      <c r="D31" s="7" t="s">
        <v>14</v>
      </c>
      <c r="E31" s="93"/>
      <c r="F31" s="117">
        <f>+E31*$F$10</f>
        <v>0</v>
      </c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80">
        <v>22</v>
      </c>
      <c r="B32" s="65" t="s">
        <v>23</v>
      </c>
      <c r="C32" s="96">
        <v>104</v>
      </c>
      <c r="D32" s="7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9" x14ac:dyDescent="0.25">
      <c r="A33" s="180">
        <v>23</v>
      </c>
      <c r="B33" s="65" t="s">
        <v>148</v>
      </c>
      <c r="C33" s="96">
        <v>104</v>
      </c>
      <c r="D33" s="7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9" x14ac:dyDescent="0.25">
      <c r="A34" s="180">
        <v>24</v>
      </c>
      <c r="B34" s="65" t="s">
        <v>24</v>
      </c>
      <c r="C34" s="96">
        <v>13000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9" x14ac:dyDescent="0.25">
      <c r="A35" s="180">
        <v>25</v>
      </c>
      <c r="B35" s="65" t="s">
        <v>52</v>
      </c>
      <c r="C35" s="96">
        <v>2964</v>
      </c>
      <c r="D35" s="7" t="s">
        <v>25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9" x14ac:dyDescent="0.25">
      <c r="A36" s="180">
        <v>26</v>
      </c>
      <c r="B36" s="65" t="s">
        <v>53</v>
      </c>
      <c r="C36" s="96">
        <v>192400</v>
      </c>
      <c r="D36" s="7" t="s">
        <v>26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9" x14ac:dyDescent="0.25">
      <c r="A37" s="180">
        <v>27</v>
      </c>
      <c r="B37" s="65" t="s">
        <v>134</v>
      </c>
      <c r="C37" s="96">
        <v>15600</v>
      </c>
      <c r="D37" s="7" t="s">
        <v>26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9" x14ac:dyDescent="0.25">
      <c r="A38" s="180">
        <v>28</v>
      </c>
      <c r="B38" s="65" t="s">
        <v>54</v>
      </c>
      <c r="C38" s="96">
        <v>2080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9" x14ac:dyDescent="0.25">
      <c r="A39" s="180">
        <v>29</v>
      </c>
      <c r="B39" s="65" t="s">
        <v>55</v>
      </c>
      <c r="C39" s="96">
        <v>364</v>
      </c>
      <c r="D39" s="7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9" x14ac:dyDescent="0.25">
      <c r="A40" s="180">
        <v>30</v>
      </c>
      <c r="B40" s="65" t="s">
        <v>56</v>
      </c>
      <c r="C40" s="96">
        <v>364</v>
      </c>
      <c r="D40" s="7" t="s">
        <v>30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9" x14ac:dyDescent="0.25">
      <c r="A41" s="180">
        <v>31</v>
      </c>
      <c r="B41" s="65" t="s">
        <v>57</v>
      </c>
      <c r="C41" s="96">
        <v>260</v>
      </c>
      <c r="D41" s="7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9" x14ac:dyDescent="0.25">
      <c r="A42" s="180">
        <v>32</v>
      </c>
      <c r="B42" s="65" t="s">
        <v>58</v>
      </c>
      <c r="C42" s="96">
        <v>260</v>
      </c>
      <c r="D42" s="7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9" x14ac:dyDescent="0.25">
      <c r="A43" s="180">
        <v>33</v>
      </c>
      <c r="B43" s="65" t="s">
        <v>59</v>
      </c>
      <c r="C43" s="96">
        <v>1040</v>
      </c>
      <c r="D43" s="7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9" x14ac:dyDescent="0.25">
      <c r="A44" s="180">
        <v>34</v>
      </c>
      <c r="B44" s="65" t="s">
        <v>224</v>
      </c>
      <c r="C44" s="96">
        <v>260</v>
      </c>
      <c r="D44" s="7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9" x14ac:dyDescent="0.25">
      <c r="A45" s="180">
        <v>35</v>
      </c>
      <c r="B45" s="65" t="s">
        <v>105</v>
      </c>
      <c r="C45" s="96">
        <v>260</v>
      </c>
      <c r="D45" s="7" t="s">
        <v>21</v>
      </c>
      <c r="E45" s="93"/>
      <c r="F45" s="93"/>
      <c r="G45" s="93"/>
      <c r="H45" s="117">
        <f t="shared" si="0"/>
        <v>0</v>
      </c>
      <c r="I45" s="186">
        <f t="shared" si="1"/>
        <v>0</v>
      </c>
    </row>
    <row r="46" spans="1:9" x14ac:dyDescent="0.25">
      <c r="A46" s="180">
        <v>36</v>
      </c>
      <c r="B46" s="65" t="s">
        <v>60</v>
      </c>
      <c r="C46" s="96">
        <v>26000</v>
      </c>
      <c r="D46" s="7" t="s">
        <v>21</v>
      </c>
      <c r="E46" s="93"/>
      <c r="F46" s="93"/>
      <c r="G46" s="93"/>
      <c r="H46" s="117">
        <f t="shared" si="0"/>
        <v>0</v>
      </c>
      <c r="I46" s="186">
        <f t="shared" si="1"/>
        <v>0</v>
      </c>
    </row>
    <row r="47" spans="1:9" x14ac:dyDescent="0.25">
      <c r="A47" s="180">
        <v>37</v>
      </c>
      <c r="B47" s="65" t="s">
        <v>61</v>
      </c>
      <c r="C47" s="96">
        <v>156</v>
      </c>
      <c r="D47" s="7" t="s">
        <v>15</v>
      </c>
      <c r="E47" s="93"/>
      <c r="F47" s="93"/>
      <c r="G47" s="93"/>
      <c r="H47" s="117">
        <f t="shared" ref="H47:H48" si="4">SUM(E47:G47)</f>
        <v>0</v>
      </c>
      <c r="I47" s="186">
        <f t="shared" ref="I47:I48" si="5">+H47*C47</f>
        <v>0</v>
      </c>
    </row>
    <row r="48" spans="1:9" ht="15.75" thickBot="1" x14ac:dyDescent="0.3">
      <c r="A48" s="181">
        <v>38</v>
      </c>
      <c r="B48" s="175" t="s">
        <v>225</v>
      </c>
      <c r="C48" s="109">
        <v>15600</v>
      </c>
      <c r="D48" s="162" t="s">
        <v>21</v>
      </c>
      <c r="E48" s="122"/>
      <c r="F48" s="122"/>
      <c r="G48" s="122"/>
      <c r="H48" s="187">
        <f t="shared" si="4"/>
        <v>0</v>
      </c>
      <c r="I48" s="188">
        <f t="shared" si="5"/>
        <v>0</v>
      </c>
    </row>
    <row r="49" spans="1:12" x14ac:dyDescent="0.25">
      <c r="F49" s="113">
        <f t="shared" ref="F49:G49" si="6">SUM(F11:F48)</f>
        <v>0</v>
      </c>
      <c r="G49" s="113">
        <f t="shared" si="6"/>
        <v>0</v>
      </c>
      <c r="I49" s="113">
        <f>SUM(I11:I48)</f>
        <v>0</v>
      </c>
    </row>
    <row r="50" spans="1:12" x14ac:dyDescent="0.25">
      <c r="A50" s="267" t="s">
        <v>386</v>
      </c>
      <c r="B50" s="268"/>
      <c r="C50" s="268"/>
      <c r="D50" s="268"/>
      <c r="E50" s="268"/>
      <c r="F50" s="268"/>
      <c r="G50" s="268"/>
      <c r="H50" s="268"/>
      <c r="I50" s="268"/>
      <c r="J50" s="15"/>
      <c r="K50" s="6"/>
      <c r="L50" s="6"/>
    </row>
    <row r="51" spans="1:12" x14ac:dyDescent="0.25">
      <c r="A51" s="247" t="s">
        <v>383</v>
      </c>
      <c r="B51" s="248"/>
      <c r="C51" s="248"/>
      <c r="D51" s="248"/>
      <c r="E51" s="248"/>
      <c r="F51" s="248"/>
      <c r="G51" s="248"/>
      <c r="H51" s="248"/>
      <c r="I51" s="248"/>
      <c r="J51" s="114"/>
      <c r="K51" s="6"/>
      <c r="L51" s="6"/>
    </row>
    <row r="52" spans="1:12" ht="35.25" customHeight="1" x14ac:dyDescent="0.25">
      <c r="A52" s="249" t="s">
        <v>384</v>
      </c>
      <c r="B52" s="250"/>
      <c r="C52" s="250"/>
      <c r="D52" s="250"/>
      <c r="E52" s="250"/>
      <c r="F52" s="250"/>
      <c r="G52" s="250"/>
      <c r="H52" s="250"/>
      <c r="I52" s="250"/>
      <c r="J52" s="115"/>
      <c r="K52" s="6"/>
      <c r="L52" s="6"/>
    </row>
    <row r="53" spans="1:12" ht="83.25" customHeight="1" x14ac:dyDescent="0.25">
      <c r="A53" s="251" t="s">
        <v>385</v>
      </c>
      <c r="B53" s="252"/>
      <c r="C53" s="252"/>
      <c r="D53" s="252"/>
      <c r="E53" s="252"/>
      <c r="F53" s="252"/>
      <c r="G53" s="252"/>
      <c r="H53" s="252"/>
      <c r="I53" s="252"/>
      <c r="J53" s="116"/>
      <c r="K53" s="6"/>
      <c r="L53" s="6"/>
    </row>
    <row r="54" spans="1:12" x14ac:dyDescent="0.25">
      <c r="A54" s="75"/>
      <c r="B54" s="75"/>
      <c r="C54" s="75"/>
      <c r="D54" s="75"/>
    </row>
    <row r="55" spans="1:12" x14ac:dyDescent="0.25">
      <c r="A55" s="75"/>
      <c r="B55" s="75"/>
      <c r="C55" s="75"/>
      <c r="D55" s="75"/>
    </row>
    <row r="56" spans="1:12" x14ac:dyDescent="0.25">
      <c r="A56" s="75"/>
      <c r="B56" s="75"/>
      <c r="C56" s="75"/>
      <c r="D56" s="75"/>
    </row>
    <row r="57" spans="1:12" x14ac:dyDescent="0.25">
      <c r="A57" s="75"/>
      <c r="B57" s="75"/>
      <c r="C57" s="75"/>
      <c r="D57" s="75"/>
    </row>
    <row r="58" spans="1:12" x14ac:dyDescent="0.25">
      <c r="A58" s="75"/>
      <c r="B58" s="75"/>
      <c r="C58" s="49"/>
      <c r="D58" s="75"/>
    </row>
    <row r="59" spans="1:12" x14ac:dyDescent="0.25">
      <c r="A59" s="75"/>
      <c r="B59" s="75"/>
      <c r="C59" s="75"/>
      <c r="D59" s="75"/>
    </row>
    <row r="60" spans="1:12" x14ac:dyDescent="0.25">
      <c r="A60" s="75"/>
      <c r="B60" s="75"/>
      <c r="C60" s="75"/>
      <c r="D60" s="75"/>
    </row>
    <row r="61" spans="1:12" x14ac:dyDescent="0.25">
      <c r="A61" s="73"/>
      <c r="B61" s="76"/>
      <c r="C61" s="73"/>
      <c r="D61" s="73"/>
    </row>
    <row r="62" spans="1:12" x14ac:dyDescent="0.25">
      <c r="A62" s="6"/>
      <c r="B62" s="6"/>
      <c r="C62" s="6"/>
      <c r="D62" s="6"/>
    </row>
    <row r="63" spans="1:12" x14ac:dyDescent="0.25">
      <c r="A63" s="6"/>
      <c r="B63" s="11"/>
      <c r="C63" s="6"/>
      <c r="D63" s="6"/>
    </row>
    <row r="64" spans="1:12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6"/>
      <c r="C68" s="6"/>
      <c r="D68" s="6"/>
    </row>
    <row r="69" spans="1:4" x14ac:dyDescent="0.25">
      <c r="A69" s="6"/>
      <c r="B69" s="6"/>
      <c r="C69" s="6"/>
      <c r="D69" s="6"/>
    </row>
    <row r="70" spans="1:4" x14ac:dyDescent="0.25">
      <c r="A70" s="6"/>
      <c r="B70" s="276"/>
      <c r="C70" s="276"/>
      <c r="D70" s="276"/>
    </row>
    <row r="71" spans="1:4" x14ac:dyDescent="0.25">
      <c r="A71" s="6"/>
      <c r="B71" s="79"/>
      <c r="C71" s="79"/>
      <c r="D71" s="79"/>
    </row>
    <row r="72" spans="1:4" x14ac:dyDescent="0.25">
      <c r="A72" s="6"/>
      <c r="B72" s="79"/>
      <c r="C72" s="79"/>
      <c r="D72" s="79"/>
    </row>
    <row r="73" spans="1:4" x14ac:dyDescent="0.25">
      <c r="A73" s="6"/>
      <c r="B73" s="79"/>
      <c r="C73" s="79"/>
      <c r="D73" s="79"/>
    </row>
    <row r="74" spans="1:4" x14ac:dyDescent="0.25">
      <c r="A74" s="6"/>
      <c r="B74" s="79"/>
      <c r="C74" s="79"/>
      <c r="D74" s="79"/>
    </row>
    <row r="75" spans="1:4" x14ac:dyDescent="0.25">
      <c r="A75" s="6"/>
      <c r="B75" s="79"/>
      <c r="C75" s="79"/>
      <c r="D75" s="79"/>
    </row>
    <row r="76" spans="1:4" x14ac:dyDescent="0.25">
      <c r="A76" s="6"/>
      <c r="B76" s="79"/>
      <c r="C76" s="79"/>
      <c r="D76" s="79"/>
    </row>
    <row r="77" spans="1:4" x14ac:dyDescent="0.25">
      <c r="A77" s="6"/>
      <c r="B77" s="79"/>
      <c r="C77" s="79"/>
      <c r="D77" s="79"/>
    </row>
    <row r="78" spans="1:4" x14ac:dyDescent="0.25">
      <c r="A78" s="6"/>
      <c r="B78" s="79"/>
      <c r="C78" s="79"/>
      <c r="D78" s="79"/>
    </row>
    <row r="79" spans="1:4" x14ac:dyDescent="0.25">
      <c r="A79" s="6"/>
      <c r="B79" s="79"/>
      <c r="C79" s="79"/>
      <c r="D79" s="79"/>
    </row>
    <row r="80" spans="1:4" x14ac:dyDescent="0.25">
      <c r="A80" s="6"/>
      <c r="B80" s="79"/>
      <c r="C80" s="79"/>
      <c r="D80" s="79"/>
    </row>
    <row r="81" spans="1:4" x14ac:dyDescent="0.25">
      <c r="A81" s="6"/>
      <c r="B81" s="79"/>
      <c r="C81" s="79"/>
      <c r="D81" s="79"/>
    </row>
    <row r="82" spans="1:4" x14ac:dyDescent="0.25">
      <c r="A82" s="6"/>
      <c r="B82" s="79"/>
      <c r="C82" s="79"/>
      <c r="D82" s="79"/>
    </row>
    <row r="83" spans="1:4" x14ac:dyDescent="0.25">
      <c r="A83" s="6"/>
      <c r="B83" s="79"/>
      <c r="C83" s="79"/>
      <c r="D83" s="79"/>
    </row>
    <row r="84" spans="1:4" x14ac:dyDescent="0.25">
      <c r="A84" s="6"/>
      <c r="B84" s="79"/>
      <c r="C84" s="79"/>
      <c r="D84" s="79"/>
    </row>
    <row r="85" spans="1:4" x14ac:dyDescent="0.25">
      <c r="A85" s="6"/>
      <c r="B85" s="79"/>
      <c r="C85" s="79"/>
      <c r="D85" s="79"/>
    </row>
    <row r="86" spans="1:4" x14ac:dyDescent="0.25">
      <c r="A86" s="6"/>
      <c r="B86" s="6"/>
      <c r="C86" s="6"/>
      <c r="D86" s="6"/>
    </row>
    <row r="87" spans="1:4" x14ac:dyDescent="0.25">
      <c r="A87" s="6"/>
      <c r="B87" s="6"/>
      <c r="C87" s="6"/>
      <c r="D87" s="6"/>
    </row>
    <row r="88" spans="1:4" x14ac:dyDescent="0.25">
      <c r="A88" s="6"/>
      <c r="B88" s="6"/>
      <c r="C88" s="6"/>
      <c r="D88" s="6"/>
    </row>
    <row r="89" spans="1:4" x14ac:dyDescent="0.25">
      <c r="A89" s="6"/>
      <c r="B89" s="6"/>
      <c r="C89" s="6"/>
      <c r="D89" s="6"/>
    </row>
    <row r="90" spans="1:4" x14ac:dyDescent="0.25">
      <c r="A90" s="6"/>
      <c r="B90" s="6"/>
      <c r="C90" s="6"/>
      <c r="D90" s="6"/>
    </row>
    <row r="91" spans="1:4" x14ac:dyDescent="0.25">
      <c r="A91" s="6"/>
      <c r="B91" s="6"/>
      <c r="C91" s="6"/>
      <c r="D91" s="6"/>
    </row>
    <row r="92" spans="1:4" x14ac:dyDescent="0.25">
      <c r="A92" s="6"/>
      <c r="B92" s="6"/>
      <c r="C92" s="6"/>
      <c r="D92" s="6"/>
    </row>
    <row r="93" spans="1:4" x14ac:dyDescent="0.25">
      <c r="A93" s="6"/>
      <c r="B93" s="6"/>
      <c r="C93" s="6"/>
      <c r="D93" s="6"/>
    </row>
    <row r="94" spans="1:4" x14ac:dyDescent="0.25">
      <c r="A94" s="6"/>
      <c r="B94" s="6"/>
      <c r="C94" s="6"/>
      <c r="D94" s="6"/>
    </row>
    <row r="95" spans="1:4" x14ac:dyDescent="0.25">
      <c r="A95" s="6"/>
      <c r="B95" s="6"/>
      <c r="C95" s="6"/>
      <c r="D95" s="6"/>
    </row>
    <row r="96" spans="1:4" x14ac:dyDescent="0.25">
      <c r="A96" s="6"/>
      <c r="B96" s="6"/>
      <c r="C96" s="6"/>
      <c r="D96" s="6"/>
    </row>
    <row r="97" spans="1:4" x14ac:dyDescent="0.25">
      <c r="A97" s="6"/>
      <c r="B97" s="6"/>
      <c r="C97" s="6"/>
      <c r="D97" s="6"/>
    </row>
    <row r="98" spans="1:4" x14ac:dyDescent="0.25">
      <c r="A98" s="6"/>
      <c r="B98" s="6"/>
      <c r="C98" s="6"/>
      <c r="D98" s="6"/>
    </row>
    <row r="99" spans="1:4" x14ac:dyDescent="0.25">
      <c r="A99" s="6"/>
      <c r="B99" s="6"/>
      <c r="C99" s="6"/>
      <c r="D99" s="6"/>
    </row>
    <row r="100" spans="1:4" x14ac:dyDescent="0.25">
      <c r="A100" s="6"/>
      <c r="B100" s="6"/>
      <c r="C100" s="6"/>
      <c r="D100" s="6"/>
    </row>
    <row r="101" spans="1:4" x14ac:dyDescent="0.25">
      <c r="A101" s="6"/>
      <c r="B101" s="6"/>
      <c r="C101" s="6"/>
      <c r="D101" s="6"/>
    </row>
    <row r="102" spans="1:4" x14ac:dyDescent="0.25">
      <c r="A102" s="6"/>
      <c r="B102" s="6"/>
      <c r="C102" s="6"/>
      <c r="D102" s="6"/>
    </row>
    <row r="103" spans="1:4" x14ac:dyDescent="0.25">
      <c r="A103" s="6"/>
      <c r="B103" s="6"/>
      <c r="C103" s="6"/>
      <c r="D103" s="6"/>
    </row>
    <row r="104" spans="1:4" x14ac:dyDescent="0.25">
      <c r="A104" s="6"/>
      <c r="B104" s="6"/>
      <c r="C104" s="6"/>
      <c r="D104" s="6"/>
    </row>
    <row r="105" spans="1:4" x14ac:dyDescent="0.25">
      <c r="A105" s="6"/>
      <c r="B105" s="6"/>
      <c r="C105" s="6"/>
      <c r="D105" s="6"/>
    </row>
    <row r="106" spans="1:4" x14ac:dyDescent="0.25">
      <c r="A106" s="6"/>
      <c r="B106" s="6"/>
      <c r="C106" s="6"/>
      <c r="D106" s="6"/>
    </row>
    <row r="107" spans="1:4" x14ac:dyDescent="0.25">
      <c r="A107" s="6"/>
      <c r="B107" s="6"/>
      <c r="C107" s="6"/>
      <c r="D107" s="6"/>
    </row>
    <row r="108" spans="1:4" x14ac:dyDescent="0.25">
      <c r="A108" s="6"/>
      <c r="B108" s="6"/>
      <c r="C108" s="6"/>
      <c r="D108" s="6"/>
    </row>
    <row r="109" spans="1:4" x14ac:dyDescent="0.25">
      <c r="A109" s="6"/>
      <c r="B109" s="6"/>
      <c r="C109" s="6"/>
      <c r="D109" s="6"/>
    </row>
    <row r="110" spans="1:4" x14ac:dyDescent="0.25">
      <c r="A110" s="6"/>
      <c r="B110" s="6"/>
      <c r="C110" s="6"/>
      <c r="D110" s="6"/>
    </row>
    <row r="111" spans="1:4" x14ac:dyDescent="0.25">
      <c r="A111" s="6"/>
      <c r="B111" s="6"/>
      <c r="C111" s="6"/>
      <c r="D111" s="6"/>
    </row>
    <row r="112" spans="1:4" x14ac:dyDescent="0.25">
      <c r="A112" s="6"/>
      <c r="B112" s="6"/>
      <c r="C112" s="6"/>
      <c r="D112" s="6"/>
    </row>
    <row r="113" spans="1:4" x14ac:dyDescent="0.25">
      <c r="A113" s="6"/>
      <c r="B113" s="6"/>
      <c r="C113" s="6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6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A120" s="6"/>
      <c r="B120" s="6"/>
      <c r="C120" s="6"/>
      <c r="D120" s="6"/>
    </row>
    <row r="121" spans="1:4" x14ac:dyDescent="0.25">
      <c r="A121" s="6"/>
      <c r="B121" s="6"/>
      <c r="C121" s="6"/>
      <c r="D121" s="6"/>
    </row>
    <row r="122" spans="1:4" x14ac:dyDescent="0.25">
      <c r="A122" s="6"/>
      <c r="B122" s="6"/>
      <c r="C122" s="6"/>
      <c r="D122" s="6"/>
    </row>
    <row r="123" spans="1:4" x14ac:dyDescent="0.25">
      <c r="A123" s="6"/>
      <c r="B123" s="6"/>
      <c r="C123" s="6"/>
      <c r="D123" s="6"/>
    </row>
    <row r="124" spans="1:4" x14ac:dyDescent="0.25">
      <c r="A124" s="6"/>
      <c r="B124" s="6"/>
      <c r="C124" s="6"/>
      <c r="D124" s="6"/>
    </row>
    <row r="125" spans="1:4" x14ac:dyDescent="0.25">
      <c r="A125" s="6"/>
      <c r="B125" s="6"/>
      <c r="C125" s="6"/>
      <c r="D125" s="6"/>
    </row>
    <row r="126" spans="1:4" x14ac:dyDescent="0.25">
      <c r="A126" s="6"/>
      <c r="B126" s="6"/>
      <c r="C126" s="6"/>
      <c r="D126" s="6"/>
    </row>
    <row r="127" spans="1:4" x14ac:dyDescent="0.25">
      <c r="A127" s="6"/>
      <c r="B127" s="6"/>
      <c r="C127" s="6"/>
      <c r="D127" s="6"/>
    </row>
    <row r="128" spans="1:4" x14ac:dyDescent="0.25">
      <c r="A128" s="6"/>
      <c r="B128" s="6"/>
      <c r="C128" s="6"/>
      <c r="D128" s="6"/>
    </row>
    <row r="129" spans="1:4" x14ac:dyDescent="0.25">
      <c r="A129" s="6"/>
      <c r="B129" s="6"/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6"/>
    </row>
    <row r="132" spans="1:4" x14ac:dyDescent="0.25">
      <c r="A132" s="6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  <row r="136" spans="1:4" x14ac:dyDescent="0.25">
      <c r="A136" s="6"/>
      <c r="B136" s="6"/>
      <c r="C136" s="6"/>
      <c r="D136" s="6"/>
    </row>
    <row r="137" spans="1:4" x14ac:dyDescent="0.25">
      <c r="A137" s="6"/>
      <c r="B137" s="6"/>
      <c r="C137" s="6"/>
      <c r="D137" s="6"/>
    </row>
    <row r="138" spans="1:4" x14ac:dyDescent="0.25">
      <c r="A138" s="6"/>
      <c r="B138" s="6"/>
      <c r="C138" s="6"/>
      <c r="D138" s="6"/>
    </row>
    <row r="139" spans="1:4" x14ac:dyDescent="0.25">
      <c r="A139" s="6"/>
      <c r="B139" s="6"/>
      <c r="C139" s="6"/>
      <c r="D139" s="6"/>
    </row>
    <row r="140" spans="1:4" x14ac:dyDescent="0.25">
      <c r="A140" s="6"/>
      <c r="B140" s="6"/>
      <c r="C140" s="6"/>
      <c r="D140" s="6"/>
    </row>
    <row r="141" spans="1:4" x14ac:dyDescent="0.25">
      <c r="A141" s="6"/>
      <c r="B141" s="6"/>
      <c r="C141" s="6"/>
      <c r="D141" s="6"/>
    </row>
    <row r="142" spans="1:4" x14ac:dyDescent="0.25">
      <c r="A142" s="6"/>
      <c r="B142" s="6"/>
      <c r="C142" s="6"/>
      <c r="D142" s="6"/>
    </row>
    <row r="143" spans="1:4" x14ac:dyDescent="0.25">
      <c r="A143" s="6"/>
      <c r="B143" s="6"/>
      <c r="C143" s="6"/>
      <c r="D143" s="6"/>
    </row>
    <row r="144" spans="1:4" x14ac:dyDescent="0.25">
      <c r="A144" s="6"/>
      <c r="B144" s="6"/>
      <c r="C144" s="6"/>
      <c r="D144" s="6"/>
    </row>
    <row r="145" spans="1:4" x14ac:dyDescent="0.25">
      <c r="A145" s="6"/>
      <c r="B145" s="6"/>
      <c r="C145" s="6"/>
      <c r="D145" s="6"/>
    </row>
    <row r="146" spans="1:4" x14ac:dyDescent="0.25">
      <c r="A146" s="6"/>
      <c r="B146" s="6"/>
      <c r="C146" s="6"/>
      <c r="D146" s="6"/>
    </row>
    <row r="147" spans="1:4" x14ac:dyDescent="0.25">
      <c r="A147" s="6"/>
      <c r="B147" s="6"/>
      <c r="C147" s="6"/>
      <c r="D147" s="6"/>
    </row>
    <row r="148" spans="1:4" x14ac:dyDescent="0.25">
      <c r="A148" s="6"/>
      <c r="B148" s="6"/>
      <c r="C148" s="6"/>
      <c r="D148" s="6"/>
    </row>
    <row r="149" spans="1:4" x14ac:dyDescent="0.25">
      <c r="A149" s="6"/>
      <c r="B149" s="6"/>
      <c r="C149" s="6"/>
      <c r="D149" s="6"/>
    </row>
    <row r="150" spans="1:4" x14ac:dyDescent="0.25">
      <c r="A150" s="6"/>
      <c r="B150" s="6"/>
      <c r="C150" s="6"/>
      <c r="D150" s="6"/>
    </row>
    <row r="151" spans="1:4" x14ac:dyDescent="0.25">
      <c r="A151" s="6"/>
      <c r="B151" s="6"/>
      <c r="C151" s="6"/>
      <c r="D151" s="6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  <row r="159" spans="1:4" x14ac:dyDescent="0.25">
      <c r="A159" s="6"/>
      <c r="B159" s="6"/>
      <c r="C159" s="6"/>
      <c r="D159" s="6"/>
    </row>
    <row r="160" spans="1:4" x14ac:dyDescent="0.25">
      <c r="A160" s="6"/>
      <c r="B160" s="6"/>
      <c r="C160" s="6"/>
      <c r="D160" s="6"/>
    </row>
    <row r="161" spans="1:4" x14ac:dyDescent="0.25">
      <c r="A161" s="6"/>
      <c r="B161" s="6"/>
      <c r="C161" s="6"/>
      <c r="D161" s="6"/>
    </row>
    <row r="162" spans="1:4" x14ac:dyDescent="0.25">
      <c r="A162" s="6"/>
      <c r="B162" s="6"/>
      <c r="C162" s="6"/>
      <c r="D162" s="6"/>
    </row>
    <row r="163" spans="1:4" x14ac:dyDescent="0.25">
      <c r="A163" s="6"/>
      <c r="B163" s="6"/>
      <c r="C163" s="6"/>
      <c r="D163" s="6"/>
    </row>
    <row r="164" spans="1:4" x14ac:dyDescent="0.25">
      <c r="A164" s="6"/>
      <c r="B164" s="6"/>
      <c r="C164" s="6"/>
      <c r="D164" s="6"/>
    </row>
    <row r="165" spans="1:4" x14ac:dyDescent="0.25">
      <c r="A165" s="6"/>
      <c r="B165" s="6"/>
      <c r="C165" s="6"/>
      <c r="D165" s="6"/>
    </row>
    <row r="166" spans="1:4" x14ac:dyDescent="0.25">
      <c r="A166" s="6"/>
      <c r="B166" s="6"/>
      <c r="C166" s="6"/>
      <c r="D166" s="6"/>
    </row>
    <row r="167" spans="1:4" x14ac:dyDescent="0.25">
      <c r="A167" s="6"/>
      <c r="B167" s="6"/>
      <c r="C167" s="6"/>
      <c r="D167" s="6"/>
    </row>
    <row r="168" spans="1:4" x14ac:dyDescent="0.25">
      <c r="A168" s="6"/>
      <c r="B168" s="6"/>
      <c r="C168" s="6"/>
      <c r="D168" s="6"/>
    </row>
    <row r="169" spans="1:4" x14ac:dyDescent="0.25">
      <c r="A169" s="6"/>
      <c r="B169" s="6"/>
      <c r="C169" s="6"/>
      <c r="D169" s="6"/>
    </row>
    <row r="170" spans="1:4" x14ac:dyDescent="0.25">
      <c r="A170" s="6"/>
      <c r="B170" s="6"/>
      <c r="C170" s="6"/>
      <c r="D170" s="6"/>
    </row>
    <row r="171" spans="1:4" x14ac:dyDescent="0.25">
      <c r="A171" s="6"/>
      <c r="B171" s="6"/>
      <c r="C171" s="6"/>
      <c r="D171" s="6"/>
    </row>
    <row r="172" spans="1:4" x14ac:dyDescent="0.25">
      <c r="A172" s="6"/>
      <c r="B172" s="6"/>
      <c r="C172" s="6"/>
      <c r="D172" s="6"/>
    </row>
    <row r="173" spans="1:4" x14ac:dyDescent="0.25">
      <c r="A173" s="6"/>
      <c r="B173" s="6"/>
      <c r="C173" s="6"/>
      <c r="D173" s="6"/>
    </row>
    <row r="174" spans="1:4" x14ac:dyDescent="0.25">
      <c r="A174" s="6"/>
      <c r="B174" s="6"/>
      <c r="C174" s="6"/>
      <c r="D174" s="6"/>
    </row>
    <row r="175" spans="1:4" x14ac:dyDescent="0.25">
      <c r="A175" s="6"/>
      <c r="B175" s="6"/>
      <c r="C175" s="6"/>
      <c r="D175" s="6"/>
    </row>
    <row r="176" spans="1:4" x14ac:dyDescent="0.25">
      <c r="A176" s="6"/>
      <c r="B176" s="6"/>
      <c r="C176" s="6"/>
      <c r="D176" s="6"/>
    </row>
    <row r="177" spans="1:4" x14ac:dyDescent="0.25">
      <c r="A177" s="6"/>
      <c r="B177" s="6"/>
      <c r="C177" s="6"/>
      <c r="D177" s="6"/>
    </row>
    <row r="178" spans="1:4" x14ac:dyDescent="0.25">
      <c r="A178" s="6"/>
      <c r="B178" s="6"/>
      <c r="C178" s="6"/>
      <c r="D178" s="6"/>
    </row>
    <row r="179" spans="1:4" x14ac:dyDescent="0.25">
      <c r="A179" s="6"/>
      <c r="B179" s="6"/>
      <c r="C179" s="6"/>
      <c r="D179" s="6"/>
    </row>
    <row r="180" spans="1:4" x14ac:dyDescent="0.25">
      <c r="A180" s="6"/>
      <c r="B180" s="6"/>
      <c r="C180" s="6"/>
      <c r="D180" s="6"/>
    </row>
    <row r="181" spans="1:4" x14ac:dyDescent="0.25">
      <c r="A181" s="6"/>
      <c r="B181" s="6"/>
      <c r="C181" s="6"/>
      <c r="D181" s="6"/>
    </row>
    <row r="182" spans="1:4" x14ac:dyDescent="0.25">
      <c r="A182" s="6"/>
      <c r="B182" s="6"/>
      <c r="C182" s="6"/>
      <c r="D182" s="6"/>
    </row>
    <row r="183" spans="1:4" x14ac:dyDescent="0.25">
      <c r="A183" s="6"/>
      <c r="B183" s="6"/>
      <c r="C183" s="6"/>
      <c r="D183" s="6"/>
    </row>
    <row r="184" spans="1:4" x14ac:dyDescent="0.25">
      <c r="A184" s="6"/>
      <c r="B184" s="6"/>
      <c r="C184" s="6"/>
      <c r="D184" s="6"/>
    </row>
    <row r="185" spans="1:4" x14ac:dyDescent="0.25">
      <c r="A185" s="6"/>
      <c r="B185" s="6"/>
      <c r="C185" s="6"/>
      <c r="D185" s="6"/>
    </row>
    <row r="186" spans="1:4" x14ac:dyDescent="0.25">
      <c r="A186" s="6"/>
      <c r="B186" s="6"/>
      <c r="C186" s="6"/>
      <c r="D186" s="6"/>
    </row>
    <row r="187" spans="1:4" x14ac:dyDescent="0.25">
      <c r="A187" s="6"/>
      <c r="B187" s="6"/>
      <c r="C187" s="6"/>
      <c r="D187" s="6"/>
    </row>
    <row r="188" spans="1:4" x14ac:dyDescent="0.25">
      <c r="A188" s="6"/>
      <c r="B188" s="6"/>
      <c r="C188" s="6"/>
      <c r="D188" s="6"/>
    </row>
    <row r="189" spans="1:4" x14ac:dyDescent="0.25">
      <c r="A189" s="6"/>
      <c r="B189" s="6"/>
      <c r="C189" s="6"/>
      <c r="D189" s="6"/>
    </row>
    <row r="190" spans="1:4" x14ac:dyDescent="0.25">
      <c r="A190" s="6"/>
      <c r="B190" s="6"/>
      <c r="C190" s="6"/>
      <c r="D190" s="6"/>
    </row>
    <row r="191" spans="1:4" x14ac:dyDescent="0.25">
      <c r="A191" s="6"/>
      <c r="B191" s="6"/>
      <c r="C191" s="6"/>
      <c r="D191" s="6"/>
    </row>
    <row r="192" spans="1: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  <row r="195" spans="1:4" x14ac:dyDescent="0.25">
      <c r="A195" s="6"/>
      <c r="B195" s="6"/>
      <c r="C195" s="6"/>
      <c r="D195" s="6"/>
    </row>
    <row r="196" spans="1:4" x14ac:dyDescent="0.25">
      <c r="A196" s="6"/>
      <c r="B196" s="6"/>
      <c r="C196" s="6"/>
      <c r="D196" s="6"/>
    </row>
    <row r="197" spans="1:4" x14ac:dyDescent="0.25">
      <c r="A197" s="6"/>
      <c r="B197" s="6"/>
      <c r="C197" s="6"/>
      <c r="D197" s="6"/>
    </row>
    <row r="198" spans="1:4" x14ac:dyDescent="0.25">
      <c r="A198" s="6"/>
      <c r="B198" s="6"/>
      <c r="C198" s="6"/>
      <c r="D198" s="6"/>
    </row>
    <row r="199" spans="1:4" x14ac:dyDescent="0.25">
      <c r="A199" s="6"/>
      <c r="B199" s="6"/>
      <c r="C199" s="6"/>
      <c r="D199" s="6"/>
    </row>
    <row r="200" spans="1:4" x14ac:dyDescent="0.25">
      <c r="A200" s="6"/>
      <c r="B200" s="6"/>
      <c r="C200" s="6"/>
      <c r="D200" s="6"/>
    </row>
    <row r="201" spans="1:4" x14ac:dyDescent="0.25">
      <c r="A201" s="6"/>
      <c r="B201" s="6"/>
      <c r="C201" s="6"/>
      <c r="D201" s="6"/>
    </row>
    <row r="202" spans="1:4" x14ac:dyDescent="0.25">
      <c r="A202" s="6"/>
      <c r="B202" s="6"/>
      <c r="C202" s="6"/>
      <c r="D202" s="6"/>
    </row>
    <row r="203" spans="1:4" x14ac:dyDescent="0.25">
      <c r="A203" s="6"/>
      <c r="B203" s="6"/>
      <c r="C203" s="6"/>
      <c r="D203" s="6"/>
    </row>
    <row r="204" spans="1:4" x14ac:dyDescent="0.25">
      <c r="A204" s="6"/>
      <c r="B204" s="6"/>
      <c r="C204" s="6"/>
      <c r="D204" s="6"/>
    </row>
    <row r="205" spans="1:4" x14ac:dyDescent="0.25">
      <c r="A205" s="6"/>
      <c r="B205" s="6"/>
      <c r="C205" s="6"/>
      <c r="D205" s="6"/>
    </row>
    <row r="206" spans="1:4" x14ac:dyDescent="0.25">
      <c r="A206" s="6"/>
      <c r="B206" s="6"/>
      <c r="C206" s="6"/>
      <c r="D206" s="6"/>
    </row>
    <row r="207" spans="1:4" x14ac:dyDescent="0.25">
      <c r="A207" s="6"/>
      <c r="B207" s="6"/>
      <c r="C207" s="6"/>
      <c r="D207" s="6"/>
    </row>
    <row r="208" spans="1:4" x14ac:dyDescent="0.25">
      <c r="A208" s="6"/>
      <c r="B208" s="6"/>
      <c r="C208" s="6"/>
      <c r="D208" s="6"/>
    </row>
    <row r="209" spans="1:4" x14ac:dyDescent="0.25">
      <c r="A209" s="6"/>
      <c r="B209" s="6"/>
      <c r="C209" s="6"/>
      <c r="D209" s="6"/>
    </row>
    <row r="210" spans="1:4" x14ac:dyDescent="0.25">
      <c r="A210" s="6"/>
      <c r="B210" s="6"/>
      <c r="C210" s="6"/>
      <c r="D210" s="6"/>
    </row>
    <row r="211" spans="1:4" x14ac:dyDescent="0.25">
      <c r="A211" s="6"/>
      <c r="B211" s="6"/>
      <c r="C211" s="6"/>
      <c r="D211" s="6"/>
    </row>
    <row r="212" spans="1:4" x14ac:dyDescent="0.25">
      <c r="A212" s="6"/>
      <c r="B212" s="6"/>
      <c r="C212" s="6"/>
      <c r="D212" s="6"/>
    </row>
    <row r="213" spans="1:4" x14ac:dyDescent="0.25">
      <c r="A213" s="6"/>
      <c r="B213" s="6"/>
      <c r="C213" s="6"/>
      <c r="D213" s="6"/>
    </row>
    <row r="214" spans="1:4" x14ac:dyDescent="0.25">
      <c r="A214" s="6"/>
      <c r="B214" s="6"/>
      <c r="C214" s="6"/>
      <c r="D214" s="6"/>
    </row>
    <row r="215" spans="1:4" x14ac:dyDescent="0.25">
      <c r="A215" s="6"/>
      <c r="B215" s="6"/>
      <c r="C215" s="6"/>
      <c r="D215" s="6"/>
    </row>
    <row r="216" spans="1:4" x14ac:dyDescent="0.25">
      <c r="A216" s="6"/>
      <c r="B216" s="6"/>
      <c r="C216" s="6"/>
      <c r="D216" s="6"/>
    </row>
    <row r="217" spans="1:4" x14ac:dyDescent="0.25">
      <c r="A217" s="6"/>
      <c r="B217" s="6"/>
      <c r="C217" s="6"/>
      <c r="D217" s="6"/>
    </row>
    <row r="218" spans="1:4" x14ac:dyDescent="0.25">
      <c r="A218" s="6"/>
      <c r="B218" s="6"/>
      <c r="C218" s="6"/>
      <c r="D218" s="6"/>
    </row>
    <row r="219" spans="1:4" x14ac:dyDescent="0.25">
      <c r="A219" s="6"/>
      <c r="B219" s="6"/>
      <c r="C219" s="6"/>
      <c r="D219" s="6"/>
    </row>
    <row r="220" spans="1:4" x14ac:dyDescent="0.25">
      <c r="A220" s="6"/>
      <c r="B220" s="6"/>
      <c r="C220" s="6"/>
      <c r="D220" s="6"/>
    </row>
    <row r="221" spans="1:4" x14ac:dyDescent="0.25">
      <c r="A221" s="6"/>
      <c r="B221" s="6"/>
      <c r="C221" s="6"/>
      <c r="D221" s="6"/>
    </row>
    <row r="222" spans="1:4" x14ac:dyDescent="0.25">
      <c r="A222" s="6"/>
      <c r="B222" s="6"/>
      <c r="C222" s="6"/>
      <c r="D222" s="6"/>
    </row>
    <row r="223" spans="1:4" x14ac:dyDescent="0.25">
      <c r="A223" s="6"/>
      <c r="B223" s="6"/>
      <c r="C223" s="6"/>
      <c r="D223" s="6"/>
    </row>
  </sheetData>
  <mergeCells count="17">
    <mergeCell ref="A5:I5"/>
    <mergeCell ref="A6:I6"/>
    <mergeCell ref="A7:I7"/>
    <mergeCell ref="A8:I8"/>
    <mergeCell ref="B70:D70"/>
    <mergeCell ref="A9:A10"/>
    <mergeCell ref="B9:B10"/>
    <mergeCell ref="C9:C10"/>
    <mergeCell ref="D9:D10"/>
    <mergeCell ref="A51:I51"/>
    <mergeCell ref="A52:I52"/>
    <mergeCell ref="A53:I53"/>
    <mergeCell ref="E9:E10"/>
    <mergeCell ref="F9:G9"/>
    <mergeCell ref="H9:H10"/>
    <mergeCell ref="I9:I10"/>
    <mergeCell ref="A50:I50"/>
  </mergeCells>
  <printOptions horizontalCentered="1"/>
  <pageMargins left="0" right="0" top="0" bottom="0.78740157480314965" header="0.59055118110236227" footer="0.59055118110236227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4"/>
  <sheetViews>
    <sheetView topLeftCell="A37" zoomScale="85" zoomScaleNormal="85" zoomScaleSheetLayoutView="100" workbookViewId="0">
      <selection activeCell="A11" sqref="A11:D49"/>
    </sheetView>
  </sheetViews>
  <sheetFormatPr baseColWidth="10" defaultRowHeight="15" x14ac:dyDescent="0.25"/>
  <cols>
    <col min="1" max="1" width="7" customWidth="1"/>
    <col min="2" max="2" width="53" customWidth="1"/>
    <col min="3" max="3" width="11.42578125" customWidth="1"/>
    <col min="4" max="4" width="14.5703125" customWidth="1"/>
    <col min="5" max="5" width="14.570312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156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55">
        <v>1456</v>
      </c>
      <c r="D11" s="172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</row>
    <row r="12" spans="1:9" x14ac:dyDescent="0.25">
      <c r="A12" s="157">
        <v>2</v>
      </c>
      <c r="B12" s="2" t="s">
        <v>67</v>
      </c>
      <c r="C12" s="96">
        <v>156</v>
      </c>
      <c r="D12" s="7" t="s">
        <v>9</v>
      </c>
      <c r="E12" s="123"/>
      <c r="F12" s="123"/>
      <c r="G12" s="123"/>
      <c r="H12" s="123">
        <f t="shared" ref="H12:H44" si="0">SUM(E12:G12)</f>
        <v>0</v>
      </c>
      <c r="I12" s="158">
        <f t="shared" ref="I12:I44" si="1">+H12*C12</f>
        <v>0</v>
      </c>
    </row>
    <row r="13" spans="1:9" x14ac:dyDescent="0.25">
      <c r="A13" s="157">
        <v>3</v>
      </c>
      <c r="B13" s="2" t="s">
        <v>313</v>
      </c>
      <c r="C13" s="96">
        <v>624</v>
      </c>
      <c r="D13" s="7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9" x14ac:dyDescent="0.25">
      <c r="A14" s="157">
        <v>4</v>
      </c>
      <c r="B14" s="2" t="s">
        <v>157</v>
      </c>
      <c r="C14" s="132">
        <v>2080</v>
      </c>
      <c r="D14" s="8" t="s">
        <v>21</v>
      </c>
      <c r="E14" s="123"/>
      <c r="F14" s="123"/>
      <c r="G14" s="123"/>
      <c r="H14" s="123">
        <f t="shared" si="0"/>
        <v>0</v>
      </c>
      <c r="I14" s="158">
        <f t="shared" si="1"/>
        <v>0</v>
      </c>
    </row>
    <row r="15" spans="1:9" x14ac:dyDescent="0.25">
      <c r="A15" s="157">
        <v>5</v>
      </c>
      <c r="B15" s="2" t="s">
        <v>41</v>
      </c>
      <c r="C15" s="96">
        <v>156</v>
      </c>
      <c r="D15" s="7" t="s">
        <v>11</v>
      </c>
      <c r="E15" s="123"/>
      <c r="F15" s="123"/>
      <c r="G15" s="123">
        <f t="shared" ref="G15:G20" si="2"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57">
        <v>6</v>
      </c>
      <c r="B16" s="2" t="s">
        <v>158</v>
      </c>
      <c r="C16" s="96">
        <v>156</v>
      </c>
      <c r="D16" s="7" t="s">
        <v>11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2" t="s">
        <v>159</v>
      </c>
      <c r="C17" s="96">
        <v>156</v>
      </c>
      <c r="D17" s="7" t="s">
        <v>14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2" t="s">
        <v>111</v>
      </c>
      <c r="C18" s="96">
        <v>52</v>
      </c>
      <c r="D18" s="7" t="s">
        <v>11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2" t="s">
        <v>12</v>
      </c>
      <c r="C19" s="96">
        <v>156</v>
      </c>
      <c r="D19" s="7" t="s">
        <v>11</v>
      </c>
      <c r="E19" s="123"/>
      <c r="F19" s="123"/>
      <c r="G19" s="123">
        <f t="shared" si="2"/>
        <v>0</v>
      </c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2" t="s">
        <v>160</v>
      </c>
      <c r="C20" s="96">
        <v>104</v>
      </c>
      <c r="D20" s="7" t="s">
        <v>9</v>
      </c>
      <c r="E20" s="123"/>
      <c r="F20" s="123"/>
      <c r="G20" s="123">
        <f t="shared" si="2"/>
        <v>0</v>
      </c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2" t="s">
        <v>44</v>
      </c>
      <c r="C21" s="96">
        <v>468</v>
      </c>
      <c r="D21" s="7" t="s">
        <v>15</v>
      </c>
      <c r="E21" s="123"/>
      <c r="F21" s="123"/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10" t="s">
        <v>45</v>
      </c>
      <c r="C22" s="96">
        <v>468</v>
      </c>
      <c r="D22" s="7" t="s">
        <v>15</v>
      </c>
      <c r="E22" s="123"/>
      <c r="F22" s="123"/>
      <c r="G22" s="123"/>
      <c r="H22" s="123">
        <f t="shared" si="0"/>
        <v>0</v>
      </c>
      <c r="I22" s="158">
        <f t="shared" si="1"/>
        <v>0</v>
      </c>
    </row>
    <row r="23" spans="1:9" x14ac:dyDescent="0.25">
      <c r="A23" s="157">
        <v>13</v>
      </c>
      <c r="B23" s="2" t="s">
        <v>161</v>
      </c>
      <c r="C23" s="96">
        <v>260</v>
      </c>
      <c r="D23" s="7" t="s">
        <v>9</v>
      </c>
      <c r="E23" s="123"/>
      <c r="F23" s="123">
        <f>+E23*$F$10</f>
        <v>0</v>
      </c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57">
        <v>14</v>
      </c>
      <c r="B24" s="2" t="s">
        <v>162</v>
      </c>
      <c r="C24" s="96">
        <v>260</v>
      </c>
      <c r="D24" s="7" t="s">
        <v>18</v>
      </c>
      <c r="E24" s="123"/>
      <c r="F24" s="123"/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57">
        <v>15</v>
      </c>
      <c r="B25" s="2" t="s">
        <v>48</v>
      </c>
      <c r="C25" s="96">
        <v>260</v>
      </c>
      <c r="D25" s="7" t="s">
        <v>15</v>
      </c>
      <c r="E25" s="123"/>
      <c r="F25" s="123">
        <f>+E25*$F$10</f>
        <v>0</v>
      </c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2" t="s">
        <v>163</v>
      </c>
      <c r="C26" s="96">
        <v>260</v>
      </c>
      <c r="D26" s="7" t="s">
        <v>18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2" t="s">
        <v>87</v>
      </c>
      <c r="C27" s="96">
        <v>208</v>
      </c>
      <c r="D27" s="7" t="s">
        <v>9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2" t="s">
        <v>164</v>
      </c>
      <c r="C28" s="96">
        <v>208</v>
      </c>
      <c r="D28" s="7" t="s">
        <v>11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2" t="s">
        <v>51</v>
      </c>
      <c r="C29" s="96">
        <v>312</v>
      </c>
      <c r="D29" s="7" t="s">
        <v>11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2" t="s">
        <v>165</v>
      </c>
      <c r="C30" s="96">
        <v>260</v>
      </c>
      <c r="D30" s="7" t="s">
        <v>11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2" t="s">
        <v>166</v>
      </c>
      <c r="C31" s="96">
        <v>1560</v>
      </c>
      <c r="D31" s="7" t="s">
        <v>22</v>
      </c>
      <c r="E31" s="123"/>
      <c r="F31" s="123"/>
      <c r="G31" s="123"/>
      <c r="H31" s="123">
        <f t="shared" si="0"/>
        <v>0</v>
      </c>
      <c r="I31" s="158">
        <f t="shared" si="1"/>
        <v>0</v>
      </c>
    </row>
    <row r="32" spans="1:9" x14ac:dyDescent="0.25">
      <c r="A32" s="157">
        <v>22</v>
      </c>
      <c r="B32" s="2" t="s">
        <v>23</v>
      </c>
      <c r="C32" s="96">
        <v>260</v>
      </c>
      <c r="D32" s="7" t="s">
        <v>21</v>
      </c>
      <c r="E32" s="123"/>
      <c r="F32" s="123"/>
      <c r="G32" s="123"/>
      <c r="H32" s="123">
        <f t="shared" si="0"/>
        <v>0</v>
      </c>
      <c r="I32" s="158">
        <f t="shared" si="1"/>
        <v>0</v>
      </c>
    </row>
    <row r="33" spans="1:9" x14ac:dyDescent="0.25">
      <c r="A33" s="157">
        <v>23</v>
      </c>
      <c r="B33" s="2" t="s">
        <v>167</v>
      </c>
      <c r="C33" s="96">
        <v>260</v>
      </c>
      <c r="D33" s="7" t="s">
        <v>21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9" x14ac:dyDescent="0.25">
      <c r="A34" s="157">
        <v>24</v>
      </c>
      <c r="B34" s="2" t="s">
        <v>24</v>
      </c>
      <c r="C34" s="96">
        <v>20800</v>
      </c>
      <c r="D34" s="7" t="s">
        <v>21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9" x14ac:dyDescent="0.25">
      <c r="A35" s="157">
        <v>25</v>
      </c>
      <c r="B35" s="2" t="s">
        <v>168</v>
      </c>
      <c r="C35" s="96">
        <v>5200</v>
      </c>
      <c r="D35" s="7" t="s">
        <v>25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9" x14ac:dyDescent="0.25">
      <c r="A36" s="157">
        <v>26</v>
      </c>
      <c r="B36" s="83" t="s">
        <v>53</v>
      </c>
      <c r="C36" s="96">
        <v>208000</v>
      </c>
      <c r="D36" s="7" t="s">
        <v>26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9" x14ac:dyDescent="0.25">
      <c r="A37" s="157">
        <v>27</v>
      </c>
      <c r="B37" s="2" t="s">
        <v>169</v>
      </c>
      <c r="C37" s="96">
        <v>36400</v>
      </c>
      <c r="D37" s="7" t="s">
        <v>21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9" x14ac:dyDescent="0.25">
      <c r="A38" s="157">
        <v>28</v>
      </c>
      <c r="B38" s="2" t="s">
        <v>170</v>
      </c>
      <c r="C38" s="96">
        <v>20800</v>
      </c>
      <c r="D38" s="7" t="s">
        <v>26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9" x14ac:dyDescent="0.25">
      <c r="A39" s="157">
        <v>29</v>
      </c>
      <c r="B39" s="2" t="s">
        <v>54</v>
      </c>
      <c r="C39" s="96">
        <v>2080</v>
      </c>
      <c r="D39" s="7" t="s">
        <v>21</v>
      </c>
      <c r="E39" s="123"/>
      <c r="F39" s="123"/>
      <c r="G39" s="123"/>
      <c r="H39" s="123">
        <f t="shared" si="0"/>
        <v>0</v>
      </c>
      <c r="I39" s="158">
        <f t="shared" si="1"/>
        <v>0</v>
      </c>
    </row>
    <row r="40" spans="1:9" x14ac:dyDescent="0.25">
      <c r="A40" s="157">
        <v>30</v>
      </c>
      <c r="B40" s="2" t="s">
        <v>171</v>
      </c>
      <c r="C40" s="96">
        <v>1300</v>
      </c>
      <c r="D40" s="7" t="s">
        <v>30</v>
      </c>
      <c r="E40" s="123"/>
      <c r="F40" s="123"/>
      <c r="G40" s="123"/>
      <c r="H40" s="123">
        <f t="shared" si="0"/>
        <v>0</v>
      </c>
      <c r="I40" s="158">
        <f t="shared" si="1"/>
        <v>0</v>
      </c>
    </row>
    <row r="41" spans="1:9" x14ac:dyDescent="0.25">
      <c r="A41" s="157">
        <v>31</v>
      </c>
      <c r="B41" s="2" t="s">
        <v>172</v>
      </c>
      <c r="C41" s="96">
        <v>1300</v>
      </c>
      <c r="D41" s="7" t="s">
        <v>30</v>
      </c>
      <c r="E41" s="123"/>
      <c r="F41" s="123"/>
      <c r="G41" s="123"/>
      <c r="H41" s="123">
        <f t="shared" si="0"/>
        <v>0</v>
      </c>
      <c r="I41" s="158">
        <f t="shared" si="1"/>
        <v>0</v>
      </c>
    </row>
    <row r="42" spans="1:9" x14ac:dyDescent="0.25">
      <c r="A42" s="157">
        <v>32</v>
      </c>
      <c r="B42" s="2" t="s">
        <v>173</v>
      </c>
      <c r="C42" s="96">
        <v>1300</v>
      </c>
      <c r="D42" s="7" t="s">
        <v>21</v>
      </c>
      <c r="E42" s="123"/>
      <c r="F42" s="123"/>
      <c r="G42" s="123"/>
      <c r="H42" s="123">
        <f t="shared" si="0"/>
        <v>0</v>
      </c>
      <c r="I42" s="158">
        <f t="shared" si="1"/>
        <v>0</v>
      </c>
    </row>
    <row r="43" spans="1:9" x14ac:dyDescent="0.25">
      <c r="A43" s="157">
        <v>33</v>
      </c>
      <c r="B43" s="2" t="s">
        <v>174</v>
      </c>
      <c r="C43" s="96">
        <v>1300</v>
      </c>
      <c r="D43" s="7" t="s">
        <v>21</v>
      </c>
      <c r="E43" s="123"/>
      <c r="F43" s="123"/>
      <c r="G43" s="123"/>
      <c r="H43" s="123">
        <f t="shared" si="0"/>
        <v>0</v>
      </c>
      <c r="I43" s="158">
        <f t="shared" si="1"/>
        <v>0</v>
      </c>
    </row>
    <row r="44" spans="1:9" x14ac:dyDescent="0.25">
      <c r="A44" s="157">
        <v>34</v>
      </c>
      <c r="B44" s="2" t="s">
        <v>175</v>
      </c>
      <c r="C44" s="96">
        <v>1560</v>
      </c>
      <c r="D44" s="7" t="s">
        <v>21</v>
      </c>
      <c r="E44" s="123"/>
      <c r="F44" s="123"/>
      <c r="G44" s="123"/>
      <c r="H44" s="123">
        <f t="shared" si="0"/>
        <v>0</v>
      </c>
      <c r="I44" s="158">
        <f t="shared" si="1"/>
        <v>0</v>
      </c>
    </row>
    <row r="45" spans="1:9" x14ac:dyDescent="0.25">
      <c r="A45" s="157">
        <v>35</v>
      </c>
      <c r="B45" s="2" t="s">
        <v>176</v>
      </c>
      <c r="C45" s="96">
        <v>260</v>
      </c>
      <c r="D45" s="7" t="s">
        <v>21</v>
      </c>
      <c r="E45" s="123"/>
      <c r="F45" s="123"/>
      <c r="G45" s="123"/>
      <c r="H45" s="123">
        <f t="shared" ref="H45:H49" si="3">SUM(E45:G45)</f>
        <v>0</v>
      </c>
      <c r="I45" s="158">
        <f t="shared" ref="I45:I49" si="4">+H45*C45</f>
        <v>0</v>
      </c>
    </row>
    <row r="46" spans="1:9" x14ac:dyDescent="0.25">
      <c r="A46" s="157">
        <v>36</v>
      </c>
      <c r="B46" s="2" t="s">
        <v>177</v>
      </c>
      <c r="C46" s="96">
        <v>260</v>
      </c>
      <c r="D46" s="7" t="s">
        <v>21</v>
      </c>
      <c r="E46" s="123"/>
      <c r="F46" s="123"/>
      <c r="G46" s="123"/>
      <c r="H46" s="123">
        <f t="shared" si="3"/>
        <v>0</v>
      </c>
      <c r="I46" s="158">
        <f t="shared" si="4"/>
        <v>0</v>
      </c>
    </row>
    <row r="47" spans="1:9" x14ac:dyDescent="0.25">
      <c r="A47" s="157">
        <v>37</v>
      </c>
      <c r="B47" s="2" t="s">
        <v>272</v>
      </c>
      <c r="C47" s="96">
        <v>104</v>
      </c>
      <c r="D47" s="7" t="s">
        <v>15</v>
      </c>
      <c r="E47" s="123"/>
      <c r="F47" s="123"/>
      <c r="G47" s="123"/>
      <c r="H47" s="123">
        <f t="shared" si="3"/>
        <v>0</v>
      </c>
      <c r="I47" s="158">
        <f t="shared" si="4"/>
        <v>0</v>
      </c>
    </row>
    <row r="48" spans="1:9" x14ac:dyDescent="0.25">
      <c r="A48" s="157">
        <v>38</v>
      </c>
      <c r="B48" s="2" t="s">
        <v>151</v>
      </c>
      <c r="C48" s="96">
        <v>36400</v>
      </c>
      <c r="D48" s="7" t="s">
        <v>21</v>
      </c>
      <c r="E48" s="123"/>
      <c r="F48" s="123"/>
      <c r="G48" s="123"/>
      <c r="H48" s="123">
        <f t="shared" si="3"/>
        <v>0</v>
      </c>
      <c r="I48" s="158">
        <f t="shared" si="4"/>
        <v>0</v>
      </c>
    </row>
    <row r="49" spans="1:12" ht="15" customHeight="1" thickBot="1" x14ac:dyDescent="0.3">
      <c r="A49" s="159">
        <v>39</v>
      </c>
      <c r="B49" s="171" t="s">
        <v>178</v>
      </c>
      <c r="C49" s="109">
        <v>15600</v>
      </c>
      <c r="D49" s="162" t="s">
        <v>21</v>
      </c>
      <c r="E49" s="163"/>
      <c r="F49" s="163"/>
      <c r="G49" s="163"/>
      <c r="H49" s="163">
        <f t="shared" si="3"/>
        <v>0</v>
      </c>
      <c r="I49" s="164">
        <f t="shared" si="4"/>
        <v>0</v>
      </c>
    </row>
    <row r="50" spans="1:12" ht="15" customHeight="1" x14ac:dyDescent="0.25">
      <c r="A50" s="30"/>
      <c r="B50" s="31"/>
      <c r="C50" s="31"/>
      <c r="D50" s="31"/>
      <c r="F50" s="125">
        <f>SUM(F11:F49)</f>
        <v>0</v>
      </c>
      <c r="G50" s="125">
        <f>SUM(G11:G49)</f>
        <v>0</v>
      </c>
      <c r="H50" s="126"/>
      <c r="I50" s="125">
        <f>SUM(I11:I49)</f>
        <v>0</v>
      </c>
    </row>
    <row r="51" spans="1:12" x14ac:dyDescent="0.25">
      <c r="A51" s="267" t="s">
        <v>386</v>
      </c>
      <c r="B51" s="268"/>
      <c r="C51" s="268"/>
      <c r="D51" s="268"/>
      <c r="E51" s="268"/>
      <c r="F51" s="268"/>
      <c r="G51" s="268"/>
      <c r="H51" s="268"/>
      <c r="I51" s="268"/>
      <c r="J51" s="15"/>
      <c r="K51" s="6"/>
      <c r="L51" s="6"/>
    </row>
    <row r="52" spans="1:12" x14ac:dyDescent="0.25">
      <c r="A52" s="247" t="s">
        <v>383</v>
      </c>
      <c r="B52" s="248"/>
      <c r="C52" s="248"/>
      <c r="D52" s="248"/>
      <c r="E52" s="248"/>
      <c r="F52" s="248"/>
      <c r="G52" s="248"/>
      <c r="H52" s="248"/>
      <c r="I52" s="248"/>
      <c r="J52" s="114"/>
      <c r="K52" s="6"/>
      <c r="L52" s="6"/>
    </row>
    <row r="53" spans="1:12" ht="35.25" customHeight="1" x14ac:dyDescent="0.25">
      <c r="A53" s="249" t="s">
        <v>384</v>
      </c>
      <c r="B53" s="250"/>
      <c r="C53" s="250"/>
      <c r="D53" s="250"/>
      <c r="E53" s="250"/>
      <c r="F53" s="250"/>
      <c r="G53" s="250"/>
      <c r="H53" s="250"/>
      <c r="I53" s="250"/>
      <c r="J53" s="115"/>
      <c r="K53" s="6"/>
      <c r="L53" s="6"/>
    </row>
    <row r="54" spans="1:12" ht="83.25" customHeight="1" x14ac:dyDescent="0.25">
      <c r="A54" s="251" t="s">
        <v>385</v>
      </c>
      <c r="B54" s="252"/>
      <c r="C54" s="252"/>
      <c r="D54" s="252"/>
      <c r="E54" s="252"/>
      <c r="F54" s="252"/>
      <c r="G54" s="252"/>
      <c r="H54" s="252"/>
      <c r="I54" s="252"/>
      <c r="J54" s="116"/>
      <c r="K54" s="6"/>
      <c r="L54" s="6"/>
    </row>
  </sheetData>
  <mergeCells count="16">
    <mergeCell ref="A51:I51"/>
    <mergeCell ref="A52:I52"/>
    <mergeCell ref="A53:I53"/>
    <mergeCell ref="A54:I54"/>
    <mergeCell ref="E9:E10"/>
    <mergeCell ref="F9:G9"/>
    <mergeCell ref="H9:H10"/>
    <mergeCell ref="I9:I10"/>
    <mergeCell ref="A5:I5"/>
    <mergeCell ref="A6:I6"/>
    <mergeCell ref="A7:I7"/>
    <mergeCell ref="A8:I8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97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opLeftCell="A7" zoomScaleNormal="100" zoomScaleSheetLayoutView="100" workbookViewId="0">
      <selection activeCell="A11" sqref="A11:D48"/>
    </sheetView>
  </sheetViews>
  <sheetFormatPr baseColWidth="10" defaultRowHeight="15" x14ac:dyDescent="0.25"/>
  <cols>
    <col min="1" max="1" width="7.28515625" customWidth="1"/>
    <col min="2" max="2" width="55.28515625" customWidth="1"/>
    <col min="4" max="4" width="11.28515625" customWidth="1"/>
  </cols>
  <sheetData>
    <row r="1" spans="1:9" x14ac:dyDescent="0.25">
      <c r="B1" s="77"/>
    </row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223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82">
        <v>1</v>
      </c>
      <c r="B11" s="183" t="s">
        <v>37</v>
      </c>
      <c r="C11" s="174">
        <v>416</v>
      </c>
      <c r="D11" s="172" t="s">
        <v>9</v>
      </c>
      <c r="E11" s="192"/>
      <c r="F11" s="192"/>
      <c r="G11" s="192"/>
      <c r="H11" s="190">
        <f t="shared" ref="H11:H48" si="0">SUM(E11:G11)</f>
        <v>0</v>
      </c>
      <c r="I11" s="191">
        <f t="shared" ref="I11:I48" si="1">+H11*C11</f>
        <v>0</v>
      </c>
    </row>
    <row r="12" spans="1:9" x14ac:dyDescent="0.25">
      <c r="A12" s="180">
        <v>2</v>
      </c>
      <c r="B12" s="65" t="s">
        <v>38</v>
      </c>
      <c r="C12" s="140">
        <v>52</v>
      </c>
      <c r="D12" s="7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s="80" customFormat="1" x14ac:dyDescent="0.25">
      <c r="A13" s="206">
        <v>3</v>
      </c>
      <c r="B13" s="7" t="s">
        <v>39</v>
      </c>
      <c r="C13" s="140">
        <v>312</v>
      </c>
      <c r="D13" s="7" t="s">
        <v>10</v>
      </c>
      <c r="E13" s="131"/>
      <c r="F13" s="150">
        <f>+E13*$F$10</f>
        <v>0</v>
      </c>
      <c r="G13" s="150"/>
      <c r="H13" s="150">
        <f t="shared" si="0"/>
        <v>0</v>
      </c>
      <c r="I13" s="207">
        <f t="shared" si="1"/>
        <v>0</v>
      </c>
    </row>
    <row r="14" spans="1:9" s="80" customFormat="1" x14ac:dyDescent="0.25">
      <c r="A14" s="206">
        <v>4</v>
      </c>
      <c r="B14" s="7" t="s">
        <v>212</v>
      </c>
      <c r="C14" s="140">
        <v>2080</v>
      </c>
      <c r="D14" s="8" t="s">
        <v>21</v>
      </c>
      <c r="E14" s="131"/>
      <c r="F14" s="150"/>
      <c r="G14" s="150"/>
      <c r="H14" s="150">
        <f t="shared" si="0"/>
        <v>0</v>
      </c>
      <c r="I14" s="207">
        <f t="shared" si="1"/>
        <v>0</v>
      </c>
    </row>
    <row r="15" spans="1:9" s="80" customFormat="1" x14ac:dyDescent="0.25">
      <c r="A15" s="206">
        <v>5</v>
      </c>
      <c r="B15" s="7" t="s">
        <v>41</v>
      </c>
      <c r="C15" s="140">
        <v>156</v>
      </c>
      <c r="D15" s="7" t="s">
        <v>11</v>
      </c>
      <c r="E15" s="131"/>
      <c r="F15" s="150"/>
      <c r="G15" s="150">
        <f t="shared" ref="G15:G19" si="2">+E15*$G$10</f>
        <v>0</v>
      </c>
      <c r="H15" s="150">
        <f t="shared" si="0"/>
        <v>0</v>
      </c>
      <c r="I15" s="207">
        <f t="shared" si="1"/>
        <v>0</v>
      </c>
    </row>
    <row r="16" spans="1:9" s="80" customFormat="1" x14ac:dyDescent="0.25">
      <c r="A16" s="206">
        <v>6</v>
      </c>
      <c r="B16" s="7" t="s">
        <v>13</v>
      </c>
      <c r="C16" s="140">
        <v>156</v>
      </c>
      <c r="D16" s="7" t="s">
        <v>14</v>
      </c>
      <c r="E16" s="131"/>
      <c r="F16" s="150"/>
      <c r="G16" s="150">
        <f t="shared" si="2"/>
        <v>0</v>
      </c>
      <c r="H16" s="150">
        <f t="shared" si="0"/>
        <v>0</v>
      </c>
      <c r="I16" s="207">
        <f t="shared" si="1"/>
        <v>0</v>
      </c>
    </row>
    <row r="17" spans="1:9" s="80" customFormat="1" x14ac:dyDescent="0.25">
      <c r="A17" s="206">
        <v>7</v>
      </c>
      <c r="B17" s="7" t="s">
        <v>42</v>
      </c>
      <c r="C17" s="140">
        <v>156</v>
      </c>
      <c r="D17" s="7" t="s">
        <v>11</v>
      </c>
      <c r="E17" s="131"/>
      <c r="F17" s="150"/>
      <c r="G17" s="150">
        <f t="shared" si="2"/>
        <v>0</v>
      </c>
      <c r="H17" s="150">
        <f t="shared" si="0"/>
        <v>0</v>
      </c>
      <c r="I17" s="207">
        <f t="shared" si="1"/>
        <v>0</v>
      </c>
    </row>
    <row r="18" spans="1:9" x14ac:dyDescent="0.25">
      <c r="A18" s="180">
        <v>8</v>
      </c>
      <c r="B18" s="65" t="s">
        <v>12</v>
      </c>
      <c r="C18" s="140">
        <v>156</v>
      </c>
      <c r="D18" s="7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80">
        <v>9</v>
      </c>
      <c r="B19" s="65" t="s">
        <v>43</v>
      </c>
      <c r="C19" s="140">
        <v>52</v>
      </c>
      <c r="D19" s="7" t="s">
        <v>9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80">
        <v>10</v>
      </c>
      <c r="B20" s="65" t="s">
        <v>44</v>
      </c>
      <c r="C20" s="140">
        <v>52</v>
      </c>
      <c r="D20" s="7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80">
        <v>11</v>
      </c>
      <c r="B21" s="65" t="s">
        <v>45</v>
      </c>
      <c r="C21" s="140">
        <v>156</v>
      </c>
      <c r="D21" s="7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80">
        <v>12</v>
      </c>
      <c r="B22" s="65" t="s">
        <v>46</v>
      </c>
      <c r="C22" s="140">
        <v>156</v>
      </c>
      <c r="D22" s="7" t="s">
        <v>9</v>
      </c>
      <c r="E22" s="93"/>
      <c r="F22" s="117">
        <f>+E22*$F$10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80">
        <v>13</v>
      </c>
      <c r="B23" s="65" t="s">
        <v>47</v>
      </c>
      <c r="C23" s="140">
        <v>156</v>
      </c>
      <c r="D23" s="7" t="s">
        <v>18</v>
      </c>
      <c r="E23" s="93"/>
      <c r="F23" s="117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80">
        <v>14</v>
      </c>
      <c r="B24" s="65" t="s">
        <v>199</v>
      </c>
      <c r="C24" s="140">
        <v>156</v>
      </c>
      <c r="D24" s="7" t="s">
        <v>15</v>
      </c>
      <c r="E24" s="93"/>
      <c r="F24" s="117">
        <f>+E24*$F$10</f>
        <v>0</v>
      </c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80">
        <v>15</v>
      </c>
      <c r="B25" s="65" t="s">
        <v>17</v>
      </c>
      <c r="C25" s="140">
        <v>156</v>
      </c>
      <c r="D25" s="7" t="s">
        <v>9</v>
      </c>
      <c r="E25" s="93"/>
      <c r="F25" s="117"/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80">
        <v>16</v>
      </c>
      <c r="B26" s="65" t="s">
        <v>50</v>
      </c>
      <c r="C26" s="140">
        <v>156</v>
      </c>
      <c r="D26" s="7" t="s">
        <v>11</v>
      </c>
      <c r="E26" s="93"/>
      <c r="F26" s="117"/>
      <c r="G26" s="117"/>
      <c r="H26" s="117">
        <f t="shared" si="0"/>
        <v>0</v>
      </c>
      <c r="I26" s="186">
        <f t="shared" si="1"/>
        <v>0</v>
      </c>
    </row>
    <row r="27" spans="1:9" x14ac:dyDescent="0.25">
      <c r="A27" s="180">
        <v>17</v>
      </c>
      <c r="B27" s="65" t="s">
        <v>215</v>
      </c>
      <c r="C27" s="140">
        <v>156</v>
      </c>
      <c r="D27" s="7" t="s">
        <v>11</v>
      </c>
      <c r="E27" s="93"/>
      <c r="F27" s="117"/>
      <c r="G27" s="117"/>
      <c r="H27" s="117">
        <f t="shared" si="0"/>
        <v>0</v>
      </c>
      <c r="I27" s="186">
        <f t="shared" si="1"/>
        <v>0</v>
      </c>
    </row>
    <row r="28" spans="1:9" x14ac:dyDescent="0.25">
      <c r="A28" s="180">
        <v>18</v>
      </c>
      <c r="B28" s="65" t="s">
        <v>20</v>
      </c>
      <c r="C28" s="140">
        <v>15600</v>
      </c>
      <c r="D28" s="7" t="s">
        <v>21</v>
      </c>
      <c r="E28" s="93"/>
      <c r="F28" s="117"/>
      <c r="G28" s="117"/>
      <c r="H28" s="117">
        <f t="shared" si="0"/>
        <v>0</v>
      </c>
      <c r="I28" s="186">
        <f t="shared" si="1"/>
        <v>0</v>
      </c>
    </row>
    <row r="29" spans="1:9" x14ac:dyDescent="0.25">
      <c r="A29" s="180">
        <v>19</v>
      </c>
      <c r="B29" s="65" t="s">
        <v>112</v>
      </c>
      <c r="C29" s="140">
        <v>780</v>
      </c>
      <c r="D29" s="7" t="s">
        <v>22</v>
      </c>
      <c r="E29" s="93"/>
      <c r="F29" s="117"/>
      <c r="G29" s="117"/>
      <c r="H29" s="117">
        <f t="shared" si="0"/>
        <v>0</v>
      </c>
      <c r="I29" s="186">
        <f t="shared" si="1"/>
        <v>0</v>
      </c>
    </row>
    <row r="30" spans="1:9" x14ac:dyDescent="0.25">
      <c r="A30" s="180">
        <v>20</v>
      </c>
      <c r="B30" s="65" t="s">
        <v>227</v>
      </c>
      <c r="C30" s="140">
        <v>104</v>
      </c>
      <c r="D30" s="7" t="s">
        <v>117</v>
      </c>
      <c r="E30" s="93"/>
      <c r="F30" s="117"/>
      <c r="G30" s="117">
        <f t="shared" ref="G30" si="3">+E30*$G$10</f>
        <v>0</v>
      </c>
      <c r="H30" s="117">
        <f t="shared" si="0"/>
        <v>0</v>
      </c>
      <c r="I30" s="186">
        <f t="shared" si="1"/>
        <v>0</v>
      </c>
    </row>
    <row r="31" spans="1:9" x14ac:dyDescent="0.25">
      <c r="A31" s="180">
        <v>21</v>
      </c>
      <c r="B31" s="65" t="s">
        <v>97</v>
      </c>
      <c r="C31" s="140">
        <v>104</v>
      </c>
      <c r="D31" s="7" t="s">
        <v>14</v>
      </c>
      <c r="E31" s="93"/>
      <c r="F31" s="117">
        <f>+E31*$F$10</f>
        <v>0</v>
      </c>
      <c r="G31" s="117"/>
      <c r="H31" s="117">
        <f t="shared" si="0"/>
        <v>0</v>
      </c>
      <c r="I31" s="186">
        <f t="shared" si="1"/>
        <v>0</v>
      </c>
    </row>
    <row r="32" spans="1:9" x14ac:dyDescent="0.25">
      <c r="A32" s="180">
        <v>22</v>
      </c>
      <c r="B32" s="65" t="s">
        <v>23</v>
      </c>
      <c r="C32" s="140">
        <v>104</v>
      </c>
      <c r="D32" s="7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9" x14ac:dyDescent="0.25">
      <c r="A33" s="180">
        <v>23</v>
      </c>
      <c r="B33" s="65" t="s">
        <v>148</v>
      </c>
      <c r="C33" s="140">
        <v>104</v>
      </c>
      <c r="D33" s="7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9" x14ac:dyDescent="0.25">
      <c r="A34" s="180">
        <v>24</v>
      </c>
      <c r="B34" s="65" t="s">
        <v>24</v>
      </c>
      <c r="C34" s="140">
        <v>13000</v>
      </c>
      <c r="D34" s="7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9" x14ac:dyDescent="0.25">
      <c r="A35" s="180">
        <v>25</v>
      </c>
      <c r="B35" s="65" t="s">
        <v>52</v>
      </c>
      <c r="C35" s="140">
        <v>2600</v>
      </c>
      <c r="D35" s="7" t="s">
        <v>25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9" x14ac:dyDescent="0.25">
      <c r="A36" s="180">
        <v>26</v>
      </c>
      <c r="B36" s="65" t="s">
        <v>53</v>
      </c>
      <c r="C36" s="140">
        <v>182000</v>
      </c>
      <c r="D36" s="7" t="s">
        <v>26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9" x14ac:dyDescent="0.25">
      <c r="A37" s="180">
        <v>27</v>
      </c>
      <c r="B37" s="65" t="s">
        <v>134</v>
      </c>
      <c r="C37" s="140">
        <v>15600</v>
      </c>
      <c r="D37" s="7" t="s">
        <v>26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9" x14ac:dyDescent="0.25">
      <c r="A38" s="180">
        <v>28</v>
      </c>
      <c r="B38" s="65" t="s">
        <v>54</v>
      </c>
      <c r="C38" s="140">
        <v>2080</v>
      </c>
      <c r="D38" s="7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9" x14ac:dyDescent="0.25">
      <c r="A39" s="180">
        <v>29</v>
      </c>
      <c r="B39" s="65" t="s">
        <v>55</v>
      </c>
      <c r="C39" s="140">
        <v>364</v>
      </c>
      <c r="D39" s="7" t="s">
        <v>30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9" x14ac:dyDescent="0.25">
      <c r="A40" s="180">
        <v>30</v>
      </c>
      <c r="B40" s="65" t="s">
        <v>56</v>
      </c>
      <c r="C40" s="140">
        <v>364</v>
      </c>
      <c r="D40" s="7" t="s">
        <v>30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9" x14ac:dyDescent="0.25">
      <c r="A41" s="180">
        <v>31</v>
      </c>
      <c r="B41" s="65" t="s">
        <v>57</v>
      </c>
      <c r="C41" s="140">
        <v>260</v>
      </c>
      <c r="D41" s="7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9" x14ac:dyDescent="0.25">
      <c r="A42" s="180">
        <v>32</v>
      </c>
      <c r="B42" s="65" t="s">
        <v>58</v>
      </c>
      <c r="C42" s="140">
        <v>260</v>
      </c>
      <c r="D42" s="7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9" x14ac:dyDescent="0.25">
      <c r="A43" s="180">
        <v>33</v>
      </c>
      <c r="B43" s="65" t="s">
        <v>59</v>
      </c>
      <c r="C43" s="140">
        <v>1040</v>
      </c>
      <c r="D43" s="7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9" x14ac:dyDescent="0.25">
      <c r="A44" s="180">
        <v>34</v>
      </c>
      <c r="B44" s="65" t="s">
        <v>224</v>
      </c>
      <c r="C44" s="140">
        <v>260</v>
      </c>
      <c r="D44" s="7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9" x14ac:dyDescent="0.25">
      <c r="A45" s="180">
        <v>35</v>
      </c>
      <c r="B45" s="65" t="s">
        <v>105</v>
      </c>
      <c r="C45" s="140">
        <v>260</v>
      </c>
      <c r="D45" s="7" t="s">
        <v>21</v>
      </c>
      <c r="E45" s="93"/>
      <c r="F45" s="93"/>
      <c r="G45" s="93"/>
      <c r="H45" s="117">
        <f t="shared" si="0"/>
        <v>0</v>
      </c>
      <c r="I45" s="186">
        <f t="shared" si="1"/>
        <v>0</v>
      </c>
    </row>
    <row r="46" spans="1:9" x14ac:dyDescent="0.25">
      <c r="A46" s="180">
        <v>36</v>
      </c>
      <c r="B46" s="65" t="s">
        <v>60</v>
      </c>
      <c r="C46" s="140">
        <v>20800</v>
      </c>
      <c r="D46" s="7" t="s">
        <v>21</v>
      </c>
      <c r="E46" s="93"/>
      <c r="F46" s="93"/>
      <c r="G46" s="93"/>
      <c r="H46" s="117">
        <f t="shared" si="0"/>
        <v>0</v>
      </c>
      <c r="I46" s="186">
        <f t="shared" si="1"/>
        <v>0</v>
      </c>
    </row>
    <row r="47" spans="1:9" x14ac:dyDescent="0.25">
      <c r="A47" s="180">
        <v>37</v>
      </c>
      <c r="B47" s="65" t="s">
        <v>61</v>
      </c>
      <c r="C47" s="140">
        <v>156</v>
      </c>
      <c r="D47" s="7" t="s">
        <v>15</v>
      </c>
      <c r="E47" s="93"/>
      <c r="F47" s="93"/>
      <c r="G47" s="93"/>
      <c r="H47" s="117">
        <f t="shared" si="0"/>
        <v>0</v>
      </c>
      <c r="I47" s="186">
        <f t="shared" si="1"/>
        <v>0</v>
      </c>
    </row>
    <row r="48" spans="1:9" ht="15.75" thickBot="1" x14ac:dyDescent="0.3">
      <c r="A48" s="181">
        <v>38</v>
      </c>
      <c r="B48" s="175" t="s">
        <v>225</v>
      </c>
      <c r="C48" s="173">
        <v>10400</v>
      </c>
      <c r="D48" s="162" t="s">
        <v>21</v>
      </c>
      <c r="E48" s="122"/>
      <c r="F48" s="122"/>
      <c r="G48" s="122"/>
      <c r="H48" s="187">
        <f t="shared" si="0"/>
        <v>0</v>
      </c>
      <c r="I48" s="188">
        <f t="shared" si="1"/>
        <v>0</v>
      </c>
    </row>
    <row r="49" spans="1:12" x14ac:dyDescent="0.25">
      <c r="F49" s="113">
        <f t="shared" ref="F49:G49" si="4">SUM(F11:F48)</f>
        <v>0</v>
      </c>
      <c r="G49" s="113">
        <f t="shared" si="4"/>
        <v>0</v>
      </c>
      <c r="I49" s="113">
        <f>SUM(I11:I48)</f>
        <v>0</v>
      </c>
    </row>
    <row r="50" spans="1:12" x14ac:dyDescent="0.25">
      <c r="A50" s="267" t="s">
        <v>386</v>
      </c>
      <c r="B50" s="268"/>
      <c r="C50" s="268"/>
      <c r="D50" s="268"/>
      <c r="E50" s="268"/>
      <c r="F50" s="268"/>
      <c r="G50" s="268"/>
      <c r="H50" s="268"/>
      <c r="I50" s="268"/>
      <c r="J50" s="15"/>
      <c r="K50" s="6"/>
      <c r="L50" s="6"/>
    </row>
    <row r="51" spans="1:12" x14ac:dyDescent="0.25">
      <c r="A51" s="247" t="s">
        <v>383</v>
      </c>
      <c r="B51" s="248"/>
      <c r="C51" s="248"/>
      <c r="D51" s="248"/>
      <c r="E51" s="248"/>
      <c r="F51" s="248"/>
      <c r="G51" s="248"/>
      <c r="H51" s="248"/>
      <c r="I51" s="248"/>
      <c r="J51" s="114"/>
      <c r="K51" s="6"/>
      <c r="L51" s="6"/>
    </row>
    <row r="52" spans="1:12" ht="35.25" customHeight="1" x14ac:dyDescent="0.25">
      <c r="A52" s="249" t="s">
        <v>384</v>
      </c>
      <c r="B52" s="250"/>
      <c r="C52" s="250"/>
      <c r="D52" s="250"/>
      <c r="E52" s="250"/>
      <c r="F52" s="250"/>
      <c r="G52" s="250"/>
      <c r="H52" s="250"/>
      <c r="I52" s="250"/>
      <c r="J52" s="115"/>
      <c r="K52" s="6"/>
      <c r="L52" s="6"/>
    </row>
    <row r="53" spans="1:12" ht="83.25" customHeight="1" x14ac:dyDescent="0.25">
      <c r="A53" s="251" t="s">
        <v>385</v>
      </c>
      <c r="B53" s="252"/>
      <c r="C53" s="252"/>
      <c r="D53" s="252"/>
      <c r="E53" s="252"/>
      <c r="F53" s="252"/>
      <c r="G53" s="252"/>
      <c r="H53" s="252"/>
      <c r="I53" s="252"/>
      <c r="J53" s="116"/>
      <c r="K53" s="6"/>
      <c r="L53" s="6"/>
    </row>
    <row r="54" spans="1:12" x14ac:dyDescent="0.25">
      <c r="A54" s="6"/>
      <c r="B54" s="6"/>
      <c r="C54" s="6"/>
      <c r="D54" s="6"/>
    </row>
    <row r="55" spans="1:12" x14ac:dyDescent="0.25">
      <c r="A55" s="6"/>
      <c r="B55" s="6"/>
      <c r="C55" s="6"/>
      <c r="D55" s="6"/>
    </row>
    <row r="56" spans="1:12" x14ac:dyDescent="0.25">
      <c r="A56" s="6"/>
      <c r="B56" s="6"/>
      <c r="C56" s="6"/>
      <c r="D56" s="6"/>
    </row>
    <row r="57" spans="1:12" x14ac:dyDescent="0.25">
      <c r="A57" s="6"/>
      <c r="B57" s="6"/>
      <c r="C57" s="6"/>
      <c r="D57" s="6"/>
    </row>
    <row r="58" spans="1:12" x14ac:dyDescent="0.25">
      <c r="A58" s="6"/>
      <c r="B58" s="6"/>
      <c r="C58" s="6"/>
      <c r="D58" s="6"/>
    </row>
    <row r="59" spans="1:12" x14ac:dyDescent="0.25">
      <c r="A59" s="6"/>
      <c r="B59" s="6"/>
      <c r="C59" s="6"/>
      <c r="D59" s="6"/>
    </row>
    <row r="60" spans="1:12" x14ac:dyDescent="0.25">
      <c r="A60" s="6"/>
      <c r="B60" s="6"/>
      <c r="C60" s="6"/>
      <c r="D60" s="6"/>
    </row>
    <row r="61" spans="1:12" x14ac:dyDescent="0.25">
      <c r="A61" s="6"/>
      <c r="B61" s="6"/>
      <c r="C61" s="6"/>
      <c r="D61" s="6"/>
    </row>
    <row r="62" spans="1:12" x14ac:dyDescent="0.25">
      <c r="A62" s="6"/>
      <c r="B62" s="6"/>
      <c r="C62" s="6"/>
      <c r="D62" s="6"/>
    </row>
    <row r="63" spans="1:12" x14ac:dyDescent="0.25">
      <c r="A63" s="6"/>
      <c r="B63" s="6"/>
      <c r="C63" s="6"/>
      <c r="D63" s="6"/>
    </row>
    <row r="64" spans="1:12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6"/>
      <c r="C68" s="6"/>
      <c r="D68" s="6"/>
    </row>
    <row r="69" spans="1:4" x14ac:dyDescent="0.25">
      <c r="A69" s="6"/>
      <c r="B69" s="6"/>
      <c r="C69" s="6"/>
      <c r="D69" s="6"/>
    </row>
    <row r="70" spans="1:4" x14ac:dyDescent="0.25">
      <c r="A70" s="6"/>
      <c r="B70" s="6"/>
      <c r="C70" s="6"/>
      <c r="D70" s="6"/>
    </row>
    <row r="71" spans="1:4" x14ac:dyDescent="0.25">
      <c r="A71" s="6"/>
      <c r="B71" s="6"/>
      <c r="C71" s="6"/>
      <c r="D71" s="6"/>
    </row>
    <row r="72" spans="1:4" x14ac:dyDescent="0.25">
      <c r="A72" s="6"/>
      <c r="B72" s="6"/>
      <c r="C72" s="6"/>
      <c r="D72" s="6"/>
    </row>
    <row r="73" spans="1:4" x14ac:dyDescent="0.25">
      <c r="A73" s="6"/>
      <c r="B73" s="6"/>
      <c r="C73" s="6"/>
      <c r="D73" s="6"/>
    </row>
    <row r="74" spans="1:4" x14ac:dyDescent="0.25">
      <c r="A74" s="6"/>
      <c r="B74" s="6"/>
      <c r="C74" s="6"/>
      <c r="D74" s="6"/>
    </row>
    <row r="75" spans="1:4" x14ac:dyDescent="0.25">
      <c r="A75" s="6"/>
      <c r="B75" s="6"/>
      <c r="C75" s="6"/>
      <c r="D75" s="6"/>
    </row>
    <row r="76" spans="1:4" x14ac:dyDescent="0.25">
      <c r="A76" s="6"/>
      <c r="B76" s="6"/>
      <c r="C76" s="6"/>
      <c r="D76" s="6"/>
    </row>
    <row r="77" spans="1:4" x14ac:dyDescent="0.25">
      <c r="A77" s="6"/>
      <c r="B77" s="6"/>
      <c r="C77" s="6"/>
      <c r="D77" s="6"/>
    </row>
    <row r="78" spans="1:4" x14ac:dyDescent="0.25">
      <c r="A78" s="6"/>
      <c r="B78" s="6"/>
      <c r="C78" s="6"/>
      <c r="D78" s="6"/>
    </row>
    <row r="79" spans="1:4" x14ac:dyDescent="0.25">
      <c r="A79" s="6"/>
      <c r="B79" s="6"/>
      <c r="C79" s="6"/>
      <c r="D79" s="6"/>
    </row>
    <row r="80" spans="1:4" x14ac:dyDescent="0.25">
      <c r="A80" s="6"/>
      <c r="B80" s="6"/>
      <c r="C80" s="6"/>
      <c r="D80" s="6"/>
    </row>
    <row r="81" spans="1:4" x14ac:dyDescent="0.25">
      <c r="A81" s="6"/>
      <c r="B81" s="6"/>
      <c r="C81" s="6"/>
      <c r="D81" s="6"/>
    </row>
  </sheetData>
  <autoFilter ref="A9:L10">
    <filterColumn colId="5" showButton="0"/>
  </autoFilter>
  <mergeCells count="16">
    <mergeCell ref="A51:I51"/>
    <mergeCell ref="A52:I52"/>
    <mergeCell ref="A53:I53"/>
    <mergeCell ref="A5:I5"/>
    <mergeCell ref="A6:I6"/>
    <mergeCell ref="A7:I7"/>
    <mergeCell ref="A8:I8"/>
    <mergeCell ref="E9:E10"/>
    <mergeCell ref="F9:G9"/>
    <mergeCell ref="H9:H10"/>
    <mergeCell ref="I9:I10"/>
    <mergeCell ref="A50:I50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98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0"/>
  <sheetViews>
    <sheetView zoomScaleNormal="100" zoomScaleSheetLayoutView="100" workbookViewId="0">
      <selection activeCell="A11" sqref="A11:D44"/>
    </sheetView>
  </sheetViews>
  <sheetFormatPr baseColWidth="10" defaultRowHeight="15" x14ac:dyDescent="0.25"/>
  <cols>
    <col min="1" max="1" width="6.85546875" customWidth="1"/>
    <col min="2" max="2" width="57.5703125" customWidth="1"/>
    <col min="5" max="5" width="14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228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27">
        <v>1</v>
      </c>
      <c r="B11" s="168" t="s">
        <v>37</v>
      </c>
      <c r="C11" s="174">
        <v>104</v>
      </c>
      <c r="D11" s="172" t="s">
        <v>9</v>
      </c>
      <c r="E11" s="192"/>
      <c r="F11" s="169"/>
      <c r="G11" s="169"/>
      <c r="H11" s="190">
        <f t="shared" ref="H11:H44" si="0">SUM(E11:G11)</f>
        <v>0</v>
      </c>
      <c r="I11" s="191">
        <f t="shared" ref="I11:I44" si="1">+H11*C11</f>
        <v>0</v>
      </c>
    </row>
    <row r="12" spans="1:9" x14ac:dyDescent="0.25">
      <c r="A12" s="225">
        <v>2</v>
      </c>
      <c r="B12" s="65" t="s">
        <v>38</v>
      </c>
      <c r="C12" s="140">
        <v>52</v>
      </c>
      <c r="D12" s="7" t="s">
        <v>9</v>
      </c>
      <c r="E12" s="93"/>
      <c r="F12" s="123"/>
      <c r="G12" s="123"/>
      <c r="H12" s="117">
        <f t="shared" si="0"/>
        <v>0</v>
      </c>
      <c r="I12" s="186">
        <f t="shared" si="1"/>
        <v>0</v>
      </c>
    </row>
    <row r="13" spans="1:9" x14ac:dyDescent="0.25">
      <c r="A13" s="225">
        <v>3</v>
      </c>
      <c r="B13" s="7" t="s">
        <v>39</v>
      </c>
      <c r="C13" s="140">
        <v>104</v>
      </c>
      <c r="D13" s="7" t="s">
        <v>10</v>
      </c>
      <c r="E13" s="93"/>
      <c r="F13" s="123">
        <f>+E13*$F$10</f>
        <v>0</v>
      </c>
      <c r="G13" s="123"/>
      <c r="H13" s="117">
        <f t="shared" si="0"/>
        <v>0</v>
      </c>
      <c r="I13" s="186">
        <f t="shared" si="1"/>
        <v>0</v>
      </c>
    </row>
    <row r="14" spans="1:9" x14ac:dyDescent="0.25">
      <c r="A14" s="225">
        <v>4</v>
      </c>
      <c r="B14" s="7" t="s">
        <v>212</v>
      </c>
      <c r="C14" s="140">
        <v>260</v>
      </c>
      <c r="D14" s="8" t="s">
        <v>21</v>
      </c>
      <c r="E14" s="93"/>
      <c r="F14" s="123"/>
      <c r="G14" s="123"/>
      <c r="H14" s="117">
        <f t="shared" si="0"/>
        <v>0</v>
      </c>
      <c r="I14" s="186">
        <f t="shared" si="1"/>
        <v>0</v>
      </c>
    </row>
    <row r="15" spans="1:9" x14ac:dyDescent="0.25">
      <c r="A15" s="225">
        <v>5</v>
      </c>
      <c r="B15" s="7" t="s">
        <v>41</v>
      </c>
      <c r="C15" s="140">
        <v>52</v>
      </c>
      <c r="D15" s="7" t="s">
        <v>11</v>
      </c>
      <c r="E15" s="93"/>
      <c r="F15" s="123"/>
      <c r="G15" s="123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225">
        <v>6</v>
      </c>
      <c r="B16" s="65" t="s">
        <v>42</v>
      </c>
      <c r="C16" s="140">
        <v>52</v>
      </c>
      <c r="D16" s="7" t="s">
        <v>11</v>
      </c>
      <c r="E16" s="93"/>
      <c r="F16" s="123"/>
      <c r="G16" s="123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225">
        <v>7</v>
      </c>
      <c r="B17" s="7" t="s">
        <v>13</v>
      </c>
      <c r="C17" s="140">
        <v>52</v>
      </c>
      <c r="D17" s="7" t="s">
        <v>14</v>
      </c>
      <c r="E17" s="93"/>
      <c r="F17" s="123"/>
      <c r="G17" s="123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225">
        <v>8</v>
      </c>
      <c r="B18" s="65" t="s">
        <v>12</v>
      </c>
      <c r="C18" s="140">
        <v>52</v>
      </c>
      <c r="D18" s="7" t="s">
        <v>11</v>
      </c>
      <c r="E18" s="93"/>
      <c r="F18" s="123"/>
      <c r="G18" s="123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225">
        <v>9</v>
      </c>
      <c r="B19" s="65" t="s">
        <v>43</v>
      </c>
      <c r="C19" s="140">
        <v>52</v>
      </c>
      <c r="D19" s="7" t="s">
        <v>9</v>
      </c>
      <c r="E19" s="93"/>
      <c r="F19" s="123"/>
      <c r="G19" s="123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225">
        <v>10</v>
      </c>
      <c r="B20" s="7" t="s">
        <v>44</v>
      </c>
      <c r="C20" s="140">
        <v>52</v>
      </c>
      <c r="D20" s="7" t="s">
        <v>15</v>
      </c>
      <c r="E20" s="93"/>
      <c r="F20" s="123"/>
      <c r="G20" s="123"/>
      <c r="H20" s="117">
        <f t="shared" si="0"/>
        <v>0</v>
      </c>
      <c r="I20" s="186">
        <f t="shared" si="1"/>
        <v>0</v>
      </c>
    </row>
    <row r="21" spans="1:9" x14ac:dyDescent="0.25">
      <c r="A21" s="225">
        <v>11</v>
      </c>
      <c r="B21" s="7" t="s">
        <v>45</v>
      </c>
      <c r="C21" s="140">
        <v>52</v>
      </c>
      <c r="D21" s="7" t="s">
        <v>15</v>
      </c>
      <c r="E21" s="93"/>
      <c r="F21" s="123"/>
      <c r="G21" s="123"/>
      <c r="H21" s="117">
        <f t="shared" si="0"/>
        <v>0</v>
      </c>
      <c r="I21" s="186">
        <f t="shared" si="1"/>
        <v>0</v>
      </c>
    </row>
    <row r="22" spans="1:9" x14ac:dyDescent="0.25">
      <c r="A22" s="225">
        <v>12</v>
      </c>
      <c r="B22" s="65" t="s">
        <v>46</v>
      </c>
      <c r="C22" s="140">
        <v>52</v>
      </c>
      <c r="D22" s="7" t="s">
        <v>9</v>
      </c>
      <c r="E22" s="93"/>
      <c r="F22" s="123">
        <f>+E22*$F$10</f>
        <v>0</v>
      </c>
      <c r="G22" s="123"/>
      <c r="H22" s="117">
        <f t="shared" si="0"/>
        <v>0</v>
      </c>
      <c r="I22" s="186">
        <f t="shared" si="1"/>
        <v>0</v>
      </c>
    </row>
    <row r="23" spans="1:9" x14ac:dyDescent="0.25">
      <c r="A23" s="225">
        <v>13</v>
      </c>
      <c r="B23" s="65" t="s">
        <v>47</v>
      </c>
      <c r="C23" s="140">
        <v>52</v>
      </c>
      <c r="D23" s="7" t="s">
        <v>18</v>
      </c>
      <c r="E23" s="93"/>
      <c r="F23" s="123"/>
      <c r="G23" s="123"/>
      <c r="H23" s="117">
        <f t="shared" si="0"/>
        <v>0</v>
      </c>
      <c r="I23" s="186">
        <f t="shared" si="1"/>
        <v>0</v>
      </c>
    </row>
    <row r="24" spans="1:9" x14ac:dyDescent="0.25">
      <c r="A24" s="225">
        <v>14</v>
      </c>
      <c r="B24" s="7" t="s">
        <v>48</v>
      </c>
      <c r="C24" s="140">
        <v>52</v>
      </c>
      <c r="D24" s="7" t="s">
        <v>15</v>
      </c>
      <c r="E24" s="93"/>
      <c r="F24" s="123">
        <f>+E24*$F$10</f>
        <v>0</v>
      </c>
      <c r="G24" s="123"/>
      <c r="H24" s="117">
        <f t="shared" si="0"/>
        <v>0</v>
      </c>
      <c r="I24" s="186">
        <f t="shared" si="1"/>
        <v>0</v>
      </c>
    </row>
    <row r="25" spans="1:9" x14ac:dyDescent="0.25">
      <c r="A25" s="225">
        <v>15</v>
      </c>
      <c r="B25" s="7" t="s">
        <v>50</v>
      </c>
      <c r="C25" s="140">
        <v>52</v>
      </c>
      <c r="D25" s="7" t="s">
        <v>11</v>
      </c>
      <c r="E25" s="93"/>
      <c r="F25" s="123"/>
      <c r="G25" s="123"/>
      <c r="H25" s="117">
        <f t="shared" si="0"/>
        <v>0</v>
      </c>
      <c r="I25" s="186">
        <f t="shared" si="1"/>
        <v>0</v>
      </c>
    </row>
    <row r="26" spans="1:9" x14ac:dyDescent="0.25">
      <c r="A26" s="225">
        <v>16</v>
      </c>
      <c r="B26" s="7" t="s">
        <v>215</v>
      </c>
      <c r="C26" s="140">
        <v>52</v>
      </c>
      <c r="D26" s="7" t="s">
        <v>11</v>
      </c>
      <c r="E26" s="93"/>
      <c r="F26" s="123"/>
      <c r="G26" s="123"/>
      <c r="H26" s="117">
        <f t="shared" si="0"/>
        <v>0</v>
      </c>
      <c r="I26" s="186">
        <f t="shared" si="1"/>
        <v>0</v>
      </c>
    </row>
    <row r="27" spans="1:9" x14ac:dyDescent="0.25">
      <c r="A27" s="225">
        <v>17</v>
      </c>
      <c r="B27" s="7" t="s">
        <v>20</v>
      </c>
      <c r="C27" s="140">
        <v>3640</v>
      </c>
      <c r="D27" s="7" t="s">
        <v>21</v>
      </c>
      <c r="E27" s="93"/>
      <c r="F27" s="123"/>
      <c r="G27" s="123"/>
      <c r="H27" s="117">
        <f t="shared" si="0"/>
        <v>0</v>
      </c>
      <c r="I27" s="186">
        <f t="shared" si="1"/>
        <v>0</v>
      </c>
    </row>
    <row r="28" spans="1:9" x14ac:dyDescent="0.25">
      <c r="A28" s="225">
        <v>18</v>
      </c>
      <c r="B28" s="7" t="s">
        <v>112</v>
      </c>
      <c r="C28" s="140">
        <v>520</v>
      </c>
      <c r="D28" s="7" t="s">
        <v>22</v>
      </c>
      <c r="E28" s="93"/>
      <c r="F28" s="123"/>
      <c r="G28" s="123"/>
      <c r="H28" s="117">
        <f t="shared" si="0"/>
        <v>0</v>
      </c>
      <c r="I28" s="186">
        <f t="shared" si="1"/>
        <v>0</v>
      </c>
    </row>
    <row r="29" spans="1:9" x14ac:dyDescent="0.25">
      <c r="A29" s="225">
        <v>19</v>
      </c>
      <c r="B29" s="7" t="s">
        <v>97</v>
      </c>
      <c r="C29" s="140">
        <v>52</v>
      </c>
      <c r="D29" s="7" t="s">
        <v>14</v>
      </c>
      <c r="E29" s="93"/>
      <c r="F29" s="123">
        <f>+E29*$F$10</f>
        <v>0</v>
      </c>
      <c r="G29" s="123"/>
      <c r="H29" s="117">
        <f t="shared" si="0"/>
        <v>0</v>
      </c>
      <c r="I29" s="186">
        <f t="shared" si="1"/>
        <v>0</v>
      </c>
    </row>
    <row r="30" spans="1:9" x14ac:dyDescent="0.25">
      <c r="A30" s="225">
        <v>20</v>
      </c>
      <c r="B30" s="7" t="s">
        <v>143</v>
      </c>
      <c r="C30" s="140">
        <v>156</v>
      </c>
      <c r="D30" s="7" t="s">
        <v>21</v>
      </c>
      <c r="E30" s="93"/>
      <c r="F30" s="123"/>
      <c r="G30" s="123"/>
      <c r="H30" s="117">
        <f t="shared" si="0"/>
        <v>0</v>
      </c>
      <c r="I30" s="186">
        <f t="shared" si="1"/>
        <v>0</v>
      </c>
    </row>
    <row r="31" spans="1:9" x14ac:dyDescent="0.25">
      <c r="A31" s="225">
        <v>21</v>
      </c>
      <c r="B31" s="7" t="s">
        <v>24</v>
      </c>
      <c r="C31" s="140">
        <v>1560</v>
      </c>
      <c r="D31" s="7" t="s">
        <v>21</v>
      </c>
      <c r="E31" s="93"/>
      <c r="F31" s="123"/>
      <c r="G31" s="123"/>
      <c r="H31" s="117">
        <f t="shared" si="0"/>
        <v>0</v>
      </c>
      <c r="I31" s="186">
        <f t="shared" si="1"/>
        <v>0</v>
      </c>
    </row>
    <row r="32" spans="1:9" x14ac:dyDescent="0.25">
      <c r="A32" s="225">
        <v>22</v>
      </c>
      <c r="B32" s="7" t="s">
        <v>52</v>
      </c>
      <c r="C32" s="140">
        <v>520</v>
      </c>
      <c r="D32" s="7" t="s">
        <v>25</v>
      </c>
      <c r="E32" s="93"/>
      <c r="F32" s="123"/>
      <c r="G32" s="123"/>
      <c r="H32" s="117">
        <f t="shared" si="0"/>
        <v>0</v>
      </c>
      <c r="I32" s="186">
        <f t="shared" si="1"/>
        <v>0</v>
      </c>
    </row>
    <row r="33" spans="1:12" x14ac:dyDescent="0.25">
      <c r="A33" s="225">
        <v>23</v>
      </c>
      <c r="B33" s="7" t="s">
        <v>53</v>
      </c>
      <c r="C33" s="140">
        <v>18200</v>
      </c>
      <c r="D33" s="7" t="s">
        <v>26</v>
      </c>
      <c r="E33" s="93"/>
      <c r="F33" s="123"/>
      <c r="G33" s="123"/>
      <c r="H33" s="117">
        <f t="shared" si="0"/>
        <v>0</v>
      </c>
      <c r="I33" s="186">
        <f t="shared" si="1"/>
        <v>0</v>
      </c>
    </row>
    <row r="34" spans="1:12" x14ac:dyDescent="0.25">
      <c r="A34" s="225">
        <v>24</v>
      </c>
      <c r="B34" s="65" t="s">
        <v>54</v>
      </c>
      <c r="C34" s="140">
        <v>2080</v>
      </c>
      <c r="D34" s="7" t="s">
        <v>21</v>
      </c>
      <c r="E34" s="93"/>
      <c r="F34" s="123"/>
      <c r="G34" s="123"/>
      <c r="H34" s="117">
        <f t="shared" si="0"/>
        <v>0</v>
      </c>
      <c r="I34" s="186">
        <f t="shared" si="1"/>
        <v>0</v>
      </c>
    </row>
    <row r="35" spans="1:12" x14ac:dyDescent="0.25">
      <c r="A35" s="225">
        <v>25</v>
      </c>
      <c r="B35" s="7" t="s">
        <v>27</v>
      </c>
      <c r="C35" s="140">
        <v>520</v>
      </c>
      <c r="D35" s="7" t="s">
        <v>26</v>
      </c>
      <c r="E35" s="93"/>
      <c r="F35" s="123"/>
      <c r="G35" s="123"/>
      <c r="H35" s="117">
        <f t="shared" si="0"/>
        <v>0</v>
      </c>
      <c r="I35" s="186">
        <f t="shared" si="1"/>
        <v>0</v>
      </c>
    </row>
    <row r="36" spans="1:12" x14ac:dyDescent="0.25">
      <c r="A36" s="225">
        <v>26</v>
      </c>
      <c r="B36" s="7" t="s">
        <v>229</v>
      </c>
      <c r="C36" s="140">
        <v>156</v>
      </c>
      <c r="D36" s="7" t="s">
        <v>30</v>
      </c>
      <c r="E36" s="93"/>
      <c r="F36" s="123"/>
      <c r="G36" s="123"/>
      <c r="H36" s="117">
        <f t="shared" si="0"/>
        <v>0</v>
      </c>
      <c r="I36" s="186">
        <f t="shared" si="1"/>
        <v>0</v>
      </c>
    </row>
    <row r="37" spans="1:12" x14ac:dyDescent="0.25">
      <c r="A37" s="225">
        <v>27</v>
      </c>
      <c r="B37" s="7" t="s">
        <v>56</v>
      </c>
      <c r="C37" s="140">
        <v>156</v>
      </c>
      <c r="D37" s="7" t="s">
        <v>30</v>
      </c>
      <c r="E37" s="93"/>
      <c r="F37" s="123"/>
      <c r="G37" s="123"/>
      <c r="H37" s="117">
        <f t="shared" si="0"/>
        <v>0</v>
      </c>
      <c r="I37" s="186">
        <f t="shared" si="1"/>
        <v>0</v>
      </c>
    </row>
    <row r="38" spans="1:12" x14ac:dyDescent="0.25">
      <c r="A38" s="225">
        <v>28</v>
      </c>
      <c r="B38" s="7" t="s">
        <v>57</v>
      </c>
      <c r="C38" s="140">
        <v>156</v>
      </c>
      <c r="D38" s="7" t="s">
        <v>21</v>
      </c>
      <c r="E38" s="93"/>
      <c r="F38" s="123"/>
      <c r="G38" s="123"/>
      <c r="H38" s="117">
        <f t="shared" si="0"/>
        <v>0</v>
      </c>
      <c r="I38" s="186">
        <f t="shared" si="1"/>
        <v>0</v>
      </c>
    </row>
    <row r="39" spans="1:12" x14ac:dyDescent="0.25">
      <c r="A39" s="225">
        <v>29</v>
      </c>
      <c r="B39" s="7" t="s">
        <v>58</v>
      </c>
      <c r="C39" s="140">
        <v>520</v>
      </c>
      <c r="D39" s="7" t="s">
        <v>21</v>
      </c>
      <c r="E39" s="93"/>
      <c r="F39" s="123"/>
      <c r="G39" s="123"/>
      <c r="H39" s="117">
        <f t="shared" si="0"/>
        <v>0</v>
      </c>
      <c r="I39" s="186">
        <f t="shared" si="1"/>
        <v>0</v>
      </c>
    </row>
    <row r="40" spans="1:12" x14ac:dyDescent="0.25">
      <c r="A40" s="225">
        <v>30</v>
      </c>
      <c r="B40" s="7" t="s">
        <v>224</v>
      </c>
      <c r="C40" s="140">
        <v>208</v>
      </c>
      <c r="D40" s="7" t="s">
        <v>21</v>
      </c>
      <c r="E40" s="93"/>
      <c r="F40" s="123"/>
      <c r="G40" s="123"/>
      <c r="H40" s="117">
        <f t="shared" si="0"/>
        <v>0</v>
      </c>
      <c r="I40" s="186">
        <f t="shared" si="1"/>
        <v>0</v>
      </c>
    </row>
    <row r="41" spans="1:12" x14ac:dyDescent="0.25">
      <c r="A41" s="225">
        <v>31</v>
      </c>
      <c r="B41" s="7" t="s">
        <v>59</v>
      </c>
      <c r="C41" s="140">
        <v>520</v>
      </c>
      <c r="D41" s="7" t="s">
        <v>21</v>
      </c>
      <c r="E41" s="93"/>
      <c r="F41" s="123"/>
      <c r="G41" s="123"/>
      <c r="H41" s="117">
        <f t="shared" si="0"/>
        <v>0</v>
      </c>
      <c r="I41" s="186">
        <f t="shared" si="1"/>
        <v>0</v>
      </c>
    </row>
    <row r="42" spans="1:12" x14ac:dyDescent="0.25">
      <c r="A42" s="225">
        <v>32</v>
      </c>
      <c r="B42" s="7" t="s">
        <v>60</v>
      </c>
      <c r="C42" s="140">
        <v>5200</v>
      </c>
      <c r="D42" s="7" t="s">
        <v>21</v>
      </c>
      <c r="E42" s="93"/>
      <c r="F42" s="123"/>
      <c r="G42" s="123"/>
      <c r="H42" s="117">
        <f t="shared" si="0"/>
        <v>0</v>
      </c>
      <c r="I42" s="186">
        <f t="shared" si="1"/>
        <v>0</v>
      </c>
    </row>
    <row r="43" spans="1:12" x14ac:dyDescent="0.25">
      <c r="A43" s="225">
        <v>33</v>
      </c>
      <c r="B43" s="7" t="s">
        <v>225</v>
      </c>
      <c r="C43" s="140">
        <v>2600</v>
      </c>
      <c r="D43" s="7" t="s">
        <v>21</v>
      </c>
      <c r="E43" s="93"/>
      <c r="F43" s="123"/>
      <c r="G43" s="123"/>
      <c r="H43" s="117">
        <f t="shared" si="0"/>
        <v>0</v>
      </c>
      <c r="I43" s="186">
        <f t="shared" si="1"/>
        <v>0</v>
      </c>
    </row>
    <row r="44" spans="1:12" ht="15.75" thickBot="1" x14ac:dyDescent="0.3">
      <c r="A44" s="226">
        <v>34</v>
      </c>
      <c r="B44" s="162" t="s">
        <v>115</v>
      </c>
      <c r="C44" s="173">
        <v>6240</v>
      </c>
      <c r="D44" s="162" t="s">
        <v>26</v>
      </c>
      <c r="E44" s="122"/>
      <c r="F44" s="163"/>
      <c r="G44" s="163"/>
      <c r="H44" s="187">
        <f t="shared" si="0"/>
        <v>0</v>
      </c>
      <c r="I44" s="188">
        <f t="shared" si="1"/>
        <v>0</v>
      </c>
    </row>
    <row r="45" spans="1:12" x14ac:dyDescent="0.25">
      <c r="B45" s="79"/>
      <c r="C45" s="79"/>
      <c r="D45" s="79"/>
      <c r="F45" s="113">
        <f>SUM(F11:F44)</f>
        <v>0</v>
      </c>
      <c r="G45" s="113">
        <f>SUM(G11:G44)</f>
        <v>0</v>
      </c>
      <c r="I45" s="113">
        <f>SUM(I11:I44)</f>
        <v>0</v>
      </c>
    </row>
    <row r="46" spans="1:12" x14ac:dyDescent="0.25">
      <c r="A46" s="267" t="s">
        <v>386</v>
      </c>
      <c r="B46" s="268"/>
      <c r="C46" s="268"/>
      <c r="D46" s="268"/>
      <c r="E46" s="268"/>
      <c r="F46" s="268"/>
      <c r="G46" s="268"/>
      <c r="H46" s="268"/>
      <c r="I46" s="268"/>
      <c r="J46" s="15"/>
      <c r="K46" s="6"/>
      <c r="L46" s="6"/>
    </row>
    <row r="47" spans="1:12" x14ac:dyDescent="0.25">
      <c r="A47" s="247" t="s">
        <v>383</v>
      </c>
      <c r="B47" s="248"/>
      <c r="C47" s="248"/>
      <c r="D47" s="248"/>
      <c r="E47" s="248"/>
      <c r="F47" s="248"/>
      <c r="G47" s="248"/>
      <c r="H47" s="248"/>
      <c r="I47" s="248"/>
      <c r="J47" s="114"/>
      <c r="K47" s="6"/>
      <c r="L47" s="6"/>
    </row>
    <row r="48" spans="1:12" ht="35.25" customHeight="1" x14ac:dyDescent="0.25">
      <c r="A48" s="249" t="s">
        <v>384</v>
      </c>
      <c r="B48" s="250"/>
      <c r="C48" s="250"/>
      <c r="D48" s="250"/>
      <c r="E48" s="250"/>
      <c r="F48" s="250"/>
      <c r="G48" s="250"/>
      <c r="H48" s="250"/>
      <c r="I48" s="250"/>
      <c r="J48" s="115"/>
      <c r="K48" s="6"/>
      <c r="L48" s="6"/>
    </row>
    <row r="49" spans="1:12" ht="83.25" customHeight="1" x14ac:dyDescent="0.25">
      <c r="A49" s="251" t="s">
        <v>385</v>
      </c>
      <c r="B49" s="252"/>
      <c r="C49" s="252"/>
      <c r="D49" s="252"/>
      <c r="E49" s="252"/>
      <c r="F49" s="252"/>
      <c r="G49" s="252"/>
      <c r="H49" s="252"/>
      <c r="I49" s="252"/>
      <c r="J49" s="116"/>
      <c r="K49" s="6"/>
      <c r="L49" s="6"/>
    </row>
    <row r="50" spans="1:12" x14ac:dyDescent="0.25">
      <c r="B50" s="6"/>
      <c r="C50" s="6"/>
      <c r="D50" s="6"/>
    </row>
  </sheetData>
  <mergeCells count="16">
    <mergeCell ref="A6:I6"/>
    <mergeCell ref="A5:I5"/>
    <mergeCell ref="A47:I47"/>
    <mergeCell ref="A48:I48"/>
    <mergeCell ref="A49:I49"/>
    <mergeCell ref="A7:I7"/>
    <mergeCell ref="A8:I8"/>
    <mergeCell ref="E9:E10"/>
    <mergeCell ref="F9:G9"/>
    <mergeCell ref="H9:H10"/>
    <mergeCell ref="I9:I10"/>
    <mergeCell ref="A46:I46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7"/>
  <sheetViews>
    <sheetView topLeftCell="A8" zoomScaleNormal="100" workbookViewId="0">
      <selection activeCell="A11" sqref="A11:D52"/>
    </sheetView>
  </sheetViews>
  <sheetFormatPr baseColWidth="10" defaultRowHeight="15" x14ac:dyDescent="0.25"/>
  <cols>
    <col min="2" max="2" width="50.140625" customWidth="1"/>
    <col min="4" max="4" width="16.2851562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374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55">
        <v>252</v>
      </c>
      <c r="D11" s="172" t="s">
        <v>9</v>
      </c>
      <c r="E11" s="192"/>
      <c r="F11" s="190"/>
      <c r="G11" s="190"/>
      <c r="H11" s="190">
        <f t="shared" ref="H11:H44" si="0">SUM(E11:G11)</f>
        <v>0</v>
      </c>
      <c r="I11" s="191">
        <f t="shared" ref="I11:I44" si="1">+H11*C11</f>
        <v>0</v>
      </c>
    </row>
    <row r="12" spans="1:9" x14ac:dyDescent="0.25">
      <c r="A12" s="157">
        <v>2</v>
      </c>
      <c r="B12" s="2" t="s">
        <v>180</v>
      </c>
      <c r="C12" s="96">
        <v>12</v>
      </c>
      <c r="D12" s="7" t="s">
        <v>9</v>
      </c>
      <c r="E12" s="93"/>
      <c r="F12" s="117"/>
      <c r="G12" s="117"/>
      <c r="H12" s="117">
        <f t="shared" si="0"/>
        <v>0</v>
      </c>
      <c r="I12" s="186">
        <f t="shared" si="1"/>
        <v>0</v>
      </c>
    </row>
    <row r="13" spans="1:9" x14ac:dyDescent="0.25">
      <c r="A13" s="157">
        <v>3</v>
      </c>
      <c r="B13" s="2" t="s">
        <v>181</v>
      </c>
      <c r="C13" s="96">
        <v>60</v>
      </c>
      <c r="D13" s="7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2" t="s">
        <v>40</v>
      </c>
      <c r="C14" s="132">
        <v>12</v>
      </c>
      <c r="D14" s="8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2" t="s">
        <v>41</v>
      </c>
      <c r="C15" s="96">
        <v>24</v>
      </c>
      <c r="D15" s="7" t="s">
        <v>11</v>
      </c>
      <c r="E15" s="93"/>
      <c r="F15" s="117"/>
      <c r="G15" s="117">
        <f t="shared" ref="G15:G18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2" t="s">
        <v>182</v>
      </c>
      <c r="C16" s="96">
        <v>24</v>
      </c>
      <c r="D16" s="7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9" t="s">
        <v>42</v>
      </c>
      <c r="C17" s="96">
        <v>36</v>
      </c>
      <c r="D17" s="7" t="s">
        <v>117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9" t="s">
        <v>12</v>
      </c>
      <c r="C18" s="96">
        <v>24</v>
      </c>
      <c r="D18" s="7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9" t="s">
        <v>377</v>
      </c>
      <c r="C19" s="96">
        <v>1200</v>
      </c>
      <c r="D19" s="7" t="s">
        <v>21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9" t="s">
        <v>44</v>
      </c>
      <c r="C20" s="96">
        <v>72</v>
      </c>
      <c r="D20" s="7" t="s">
        <v>18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2" t="s">
        <v>45</v>
      </c>
      <c r="C21" s="96">
        <v>72</v>
      </c>
      <c r="D21" s="7" t="s">
        <v>18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2" t="s">
        <v>161</v>
      </c>
      <c r="C22" s="96">
        <v>24</v>
      </c>
      <c r="D22" s="7" t="s">
        <v>9</v>
      </c>
      <c r="E22" s="93"/>
      <c r="F22" s="117">
        <f>+E22*$F$10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2" t="s">
        <v>47</v>
      </c>
      <c r="C23" s="96">
        <v>72</v>
      </c>
      <c r="D23" s="7" t="s">
        <v>18</v>
      </c>
      <c r="E23" s="93"/>
      <c r="F23" s="117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2" t="s">
        <v>48</v>
      </c>
      <c r="C24" s="96">
        <v>36</v>
      </c>
      <c r="D24" s="7" t="s">
        <v>18</v>
      </c>
      <c r="E24" s="93"/>
      <c r="F24" s="117">
        <f>+E24*$F$10</f>
        <v>0</v>
      </c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2" t="s">
        <v>49</v>
      </c>
      <c r="C25" s="96">
        <v>12</v>
      </c>
      <c r="D25" s="7" t="s">
        <v>18</v>
      </c>
      <c r="E25" s="93"/>
      <c r="F25" s="117"/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2" t="s">
        <v>375</v>
      </c>
      <c r="C26" s="96">
        <v>12</v>
      </c>
      <c r="D26" s="7" t="s">
        <v>9</v>
      </c>
      <c r="E26" s="93"/>
      <c r="F26" s="117"/>
      <c r="G26" s="117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2" t="s">
        <v>184</v>
      </c>
      <c r="C27" s="96">
        <v>36</v>
      </c>
      <c r="D27" s="7" t="s">
        <v>11</v>
      </c>
      <c r="E27" s="93"/>
      <c r="F27" s="117"/>
      <c r="G27" s="117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2" t="s">
        <v>356</v>
      </c>
      <c r="C28" s="96">
        <v>12</v>
      </c>
      <c r="D28" s="7" t="s">
        <v>11</v>
      </c>
      <c r="E28" s="93"/>
      <c r="F28" s="117"/>
      <c r="G28" s="117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2" t="s">
        <v>185</v>
      </c>
      <c r="C29" s="96">
        <v>1080</v>
      </c>
      <c r="D29" s="7" t="s">
        <v>22</v>
      </c>
      <c r="E29" s="93"/>
      <c r="F29" s="117"/>
      <c r="G29" s="117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2" t="s">
        <v>143</v>
      </c>
      <c r="C30" s="96">
        <v>120</v>
      </c>
      <c r="D30" s="7" t="s">
        <v>21</v>
      </c>
      <c r="E30" s="93"/>
      <c r="F30" s="117"/>
      <c r="G30" s="117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9" t="s">
        <v>24</v>
      </c>
      <c r="C31" s="96">
        <v>1200</v>
      </c>
      <c r="D31" s="7" t="s">
        <v>358</v>
      </c>
      <c r="E31" s="93"/>
      <c r="F31" s="117"/>
      <c r="G31" s="117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9" t="s">
        <v>52</v>
      </c>
      <c r="C32" s="96">
        <v>1080</v>
      </c>
      <c r="D32" s="7" t="s">
        <v>25</v>
      </c>
      <c r="E32" s="93"/>
      <c r="F32" s="117"/>
      <c r="G32" s="117"/>
      <c r="H32" s="117">
        <f t="shared" si="0"/>
        <v>0</v>
      </c>
      <c r="I32" s="186">
        <f t="shared" si="1"/>
        <v>0</v>
      </c>
    </row>
    <row r="33" spans="1:9" x14ac:dyDescent="0.25">
      <c r="A33" s="157">
        <v>23</v>
      </c>
      <c r="B33" s="9" t="s">
        <v>186</v>
      </c>
      <c r="C33" s="96">
        <v>36000</v>
      </c>
      <c r="D33" s="7" t="s">
        <v>26</v>
      </c>
      <c r="E33" s="93"/>
      <c r="F33" s="117"/>
      <c r="G33" s="117"/>
      <c r="H33" s="117">
        <f t="shared" si="0"/>
        <v>0</v>
      </c>
      <c r="I33" s="186">
        <f t="shared" si="1"/>
        <v>0</v>
      </c>
    </row>
    <row r="34" spans="1:9" x14ac:dyDescent="0.25">
      <c r="A34" s="157">
        <v>24</v>
      </c>
      <c r="B34" s="9" t="s">
        <v>54</v>
      </c>
      <c r="C34" s="96">
        <v>1080</v>
      </c>
      <c r="D34" s="7" t="s">
        <v>21</v>
      </c>
      <c r="E34" s="93"/>
      <c r="F34" s="117"/>
      <c r="G34" s="117"/>
      <c r="H34" s="117">
        <f t="shared" si="0"/>
        <v>0</v>
      </c>
      <c r="I34" s="186">
        <f t="shared" si="1"/>
        <v>0</v>
      </c>
    </row>
    <row r="35" spans="1:9" x14ac:dyDescent="0.25">
      <c r="A35" s="157">
        <v>25</v>
      </c>
      <c r="B35" s="9" t="s">
        <v>61</v>
      </c>
      <c r="C35" s="96">
        <v>36</v>
      </c>
      <c r="D35" s="7" t="s">
        <v>18</v>
      </c>
      <c r="E35" s="93"/>
      <c r="F35" s="117"/>
      <c r="G35" s="117"/>
      <c r="H35" s="117">
        <f t="shared" si="0"/>
        <v>0</v>
      </c>
      <c r="I35" s="186">
        <f t="shared" si="1"/>
        <v>0</v>
      </c>
    </row>
    <row r="36" spans="1:9" x14ac:dyDescent="0.25">
      <c r="A36" s="157">
        <v>26</v>
      </c>
      <c r="B36" s="9" t="s">
        <v>187</v>
      </c>
      <c r="C36" s="96">
        <v>1200</v>
      </c>
      <c r="D36" s="7" t="s">
        <v>21</v>
      </c>
      <c r="E36" s="93"/>
      <c r="F36" s="117"/>
      <c r="G36" s="117"/>
      <c r="H36" s="117">
        <f t="shared" si="0"/>
        <v>0</v>
      </c>
      <c r="I36" s="186">
        <f t="shared" si="1"/>
        <v>0</v>
      </c>
    </row>
    <row r="37" spans="1:9" x14ac:dyDescent="0.25">
      <c r="A37" s="157">
        <v>27</v>
      </c>
      <c r="B37" s="9" t="s">
        <v>170</v>
      </c>
      <c r="C37" s="96">
        <v>600</v>
      </c>
      <c r="D37" s="7" t="s">
        <v>358</v>
      </c>
      <c r="E37" s="93"/>
      <c r="F37" s="117"/>
      <c r="G37" s="117"/>
      <c r="H37" s="117">
        <f t="shared" si="0"/>
        <v>0</v>
      </c>
      <c r="I37" s="186">
        <f t="shared" si="1"/>
        <v>0</v>
      </c>
    </row>
    <row r="38" spans="1:9" x14ac:dyDescent="0.25">
      <c r="A38" s="157">
        <v>28</v>
      </c>
      <c r="B38" s="9" t="s">
        <v>236</v>
      </c>
      <c r="C38" s="96">
        <v>1200</v>
      </c>
      <c r="D38" s="7" t="s">
        <v>21</v>
      </c>
      <c r="E38" s="93"/>
      <c r="F38" s="117"/>
      <c r="G38" s="117"/>
      <c r="H38" s="117">
        <f t="shared" si="0"/>
        <v>0</v>
      </c>
      <c r="I38" s="186">
        <f t="shared" si="1"/>
        <v>0</v>
      </c>
    </row>
    <row r="39" spans="1:9" x14ac:dyDescent="0.25">
      <c r="A39" s="157">
        <v>29</v>
      </c>
      <c r="B39" s="9" t="s">
        <v>189</v>
      </c>
      <c r="C39" s="96">
        <v>108</v>
      </c>
      <c r="D39" s="7" t="s">
        <v>30</v>
      </c>
      <c r="E39" s="93"/>
      <c r="F39" s="117"/>
      <c r="G39" s="117"/>
      <c r="H39" s="117">
        <f t="shared" si="0"/>
        <v>0</v>
      </c>
      <c r="I39" s="186">
        <f t="shared" si="1"/>
        <v>0</v>
      </c>
    </row>
    <row r="40" spans="1:9" x14ac:dyDescent="0.25">
      <c r="A40" s="157">
        <v>30</v>
      </c>
      <c r="B40" s="9" t="s">
        <v>105</v>
      </c>
      <c r="C40" s="96">
        <v>72</v>
      </c>
      <c r="D40" s="7" t="s">
        <v>21</v>
      </c>
      <c r="E40" s="93"/>
      <c r="F40" s="117"/>
      <c r="G40" s="117"/>
      <c r="H40" s="117">
        <f t="shared" si="0"/>
        <v>0</v>
      </c>
      <c r="I40" s="186">
        <f t="shared" si="1"/>
        <v>0</v>
      </c>
    </row>
    <row r="41" spans="1:9" x14ac:dyDescent="0.25">
      <c r="A41" s="157">
        <v>31</v>
      </c>
      <c r="B41" s="9" t="s">
        <v>173</v>
      </c>
      <c r="C41" s="96">
        <v>108</v>
      </c>
      <c r="D41" s="7" t="s">
        <v>358</v>
      </c>
      <c r="E41" s="93"/>
      <c r="F41" s="117"/>
      <c r="G41" s="117"/>
      <c r="H41" s="117">
        <f t="shared" si="0"/>
        <v>0</v>
      </c>
      <c r="I41" s="186">
        <f t="shared" si="1"/>
        <v>0</v>
      </c>
    </row>
    <row r="42" spans="1:9" x14ac:dyDescent="0.25">
      <c r="A42" s="157">
        <v>32</v>
      </c>
      <c r="B42" s="9" t="s">
        <v>191</v>
      </c>
      <c r="C42" s="96">
        <v>180</v>
      </c>
      <c r="D42" s="7" t="s">
        <v>21</v>
      </c>
      <c r="E42" s="93"/>
      <c r="F42" s="117"/>
      <c r="G42" s="117"/>
      <c r="H42" s="117">
        <f t="shared" si="0"/>
        <v>0</v>
      </c>
      <c r="I42" s="186">
        <f t="shared" si="1"/>
        <v>0</v>
      </c>
    </row>
    <row r="43" spans="1:9" x14ac:dyDescent="0.25">
      <c r="A43" s="157">
        <v>33</v>
      </c>
      <c r="B43" s="9" t="s">
        <v>97</v>
      </c>
      <c r="C43" s="96">
        <v>36</v>
      </c>
      <c r="D43" s="7" t="s">
        <v>14</v>
      </c>
      <c r="E43" s="93"/>
      <c r="F43" s="117">
        <f>+E43*$F$10</f>
        <v>0</v>
      </c>
      <c r="G43" s="117"/>
      <c r="H43" s="117">
        <f t="shared" si="0"/>
        <v>0</v>
      </c>
      <c r="I43" s="186">
        <f t="shared" si="1"/>
        <v>0</v>
      </c>
    </row>
    <row r="44" spans="1:9" x14ac:dyDescent="0.25">
      <c r="A44" s="157">
        <v>34</v>
      </c>
      <c r="B44" s="9" t="s">
        <v>151</v>
      </c>
      <c r="C44" s="96">
        <v>7200</v>
      </c>
      <c r="D44" s="7" t="s">
        <v>21</v>
      </c>
      <c r="E44" s="93"/>
      <c r="F44" s="117"/>
      <c r="G44" s="117"/>
      <c r="H44" s="117">
        <f t="shared" si="0"/>
        <v>0</v>
      </c>
      <c r="I44" s="186">
        <f t="shared" si="1"/>
        <v>0</v>
      </c>
    </row>
    <row r="45" spans="1:9" x14ac:dyDescent="0.25">
      <c r="A45" s="157">
        <v>35</v>
      </c>
      <c r="B45" s="2" t="s">
        <v>51</v>
      </c>
      <c r="C45" s="96">
        <v>36</v>
      </c>
      <c r="D45" s="7" t="s">
        <v>11</v>
      </c>
      <c r="E45" s="93"/>
      <c r="F45" s="117"/>
      <c r="G45" s="117"/>
      <c r="H45" s="117">
        <f t="shared" ref="H45:H52" si="3">SUM(E45:G45)</f>
        <v>0</v>
      </c>
      <c r="I45" s="186">
        <f t="shared" ref="I45:I52" si="4">+H45*C45</f>
        <v>0</v>
      </c>
    </row>
    <row r="46" spans="1:9" x14ac:dyDescent="0.25">
      <c r="A46" s="157">
        <v>36</v>
      </c>
      <c r="B46" s="83" t="s">
        <v>378</v>
      </c>
      <c r="C46" s="140">
        <v>72</v>
      </c>
      <c r="D46" s="2" t="s">
        <v>117</v>
      </c>
      <c r="E46" s="93"/>
      <c r="F46" s="117"/>
      <c r="G46" s="117"/>
      <c r="H46" s="117">
        <f t="shared" si="3"/>
        <v>0</v>
      </c>
      <c r="I46" s="186">
        <f t="shared" si="4"/>
        <v>0</v>
      </c>
    </row>
    <row r="47" spans="1:9" x14ac:dyDescent="0.25">
      <c r="A47" s="157">
        <v>37</v>
      </c>
      <c r="B47" s="2" t="s">
        <v>337</v>
      </c>
      <c r="C47" s="140">
        <v>12</v>
      </c>
      <c r="D47" s="2" t="s">
        <v>9</v>
      </c>
      <c r="E47" s="93"/>
      <c r="F47" s="117"/>
      <c r="G47" s="117">
        <f>+E47*18%</f>
        <v>0</v>
      </c>
      <c r="H47" s="117">
        <f t="shared" si="3"/>
        <v>0</v>
      </c>
      <c r="I47" s="186">
        <f t="shared" si="4"/>
        <v>0</v>
      </c>
    </row>
    <row r="48" spans="1:9" x14ac:dyDescent="0.25">
      <c r="A48" s="157">
        <v>38</v>
      </c>
      <c r="B48" s="2" t="s">
        <v>167</v>
      </c>
      <c r="C48" s="140">
        <v>36</v>
      </c>
      <c r="D48" s="2" t="s">
        <v>358</v>
      </c>
      <c r="E48" s="93"/>
      <c r="F48" s="93"/>
      <c r="G48" s="93"/>
      <c r="H48" s="117">
        <f t="shared" si="3"/>
        <v>0</v>
      </c>
      <c r="I48" s="186">
        <f t="shared" si="4"/>
        <v>0</v>
      </c>
    </row>
    <row r="49" spans="1:12" x14ac:dyDescent="0.25">
      <c r="A49" s="157">
        <v>39</v>
      </c>
      <c r="B49" s="2" t="s">
        <v>366</v>
      </c>
      <c r="C49" s="140">
        <v>108</v>
      </c>
      <c r="D49" s="2" t="s">
        <v>30</v>
      </c>
      <c r="E49" s="93"/>
      <c r="F49" s="93"/>
      <c r="G49" s="93"/>
      <c r="H49" s="117">
        <f t="shared" si="3"/>
        <v>0</v>
      </c>
      <c r="I49" s="186">
        <f t="shared" si="4"/>
        <v>0</v>
      </c>
    </row>
    <row r="50" spans="1:12" x14ac:dyDescent="0.25">
      <c r="A50" s="157">
        <v>40</v>
      </c>
      <c r="B50" s="2" t="s">
        <v>196</v>
      </c>
      <c r="C50" s="140">
        <v>48000</v>
      </c>
      <c r="D50" s="2" t="s">
        <v>364</v>
      </c>
      <c r="E50" s="93"/>
      <c r="F50" s="93"/>
      <c r="G50" s="93"/>
      <c r="H50" s="117">
        <f t="shared" si="3"/>
        <v>0</v>
      </c>
      <c r="I50" s="186">
        <f t="shared" si="4"/>
        <v>0</v>
      </c>
    </row>
    <row r="51" spans="1:12" x14ac:dyDescent="0.25">
      <c r="A51" s="157">
        <v>41</v>
      </c>
      <c r="B51" s="33" t="s">
        <v>376</v>
      </c>
      <c r="C51" s="140">
        <v>720</v>
      </c>
      <c r="D51" s="2" t="s">
        <v>368</v>
      </c>
      <c r="E51" s="93"/>
      <c r="F51" s="93"/>
      <c r="G51" s="93"/>
      <c r="H51" s="117">
        <f t="shared" si="3"/>
        <v>0</v>
      </c>
      <c r="I51" s="186">
        <f t="shared" si="4"/>
        <v>0</v>
      </c>
    </row>
    <row r="52" spans="1:12" ht="15.75" thickBot="1" x14ac:dyDescent="0.3">
      <c r="A52" s="159">
        <v>42</v>
      </c>
      <c r="B52" s="108" t="s">
        <v>148</v>
      </c>
      <c r="C52" s="173">
        <v>60</v>
      </c>
      <c r="D52" s="108" t="s">
        <v>368</v>
      </c>
      <c r="E52" s="122"/>
      <c r="F52" s="122"/>
      <c r="G52" s="122"/>
      <c r="H52" s="187">
        <f t="shared" si="3"/>
        <v>0</v>
      </c>
      <c r="I52" s="188">
        <f t="shared" si="4"/>
        <v>0</v>
      </c>
    </row>
    <row r="53" spans="1:12" x14ac:dyDescent="0.25">
      <c r="E53" s="113"/>
      <c r="F53" s="113">
        <f>SUM(F11:F52)</f>
        <v>0</v>
      </c>
      <c r="G53" s="113">
        <f>SUM(G11:G52)</f>
        <v>0</v>
      </c>
      <c r="I53" s="113">
        <f>SUM(I11:I52)</f>
        <v>0</v>
      </c>
    </row>
    <row r="54" spans="1:12" x14ac:dyDescent="0.25">
      <c r="A54" s="267" t="s">
        <v>386</v>
      </c>
      <c r="B54" s="268"/>
      <c r="C54" s="268"/>
      <c r="D54" s="268"/>
      <c r="E54" s="268"/>
      <c r="F54" s="268"/>
      <c r="G54" s="268"/>
      <c r="H54" s="268"/>
      <c r="I54" s="268"/>
      <c r="J54" s="15"/>
      <c r="K54" s="6"/>
      <c r="L54" s="6"/>
    </row>
    <row r="55" spans="1:12" x14ac:dyDescent="0.25">
      <c r="A55" s="247" t="s">
        <v>383</v>
      </c>
      <c r="B55" s="248"/>
      <c r="C55" s="248"/>
      <c r="D55" s="248"/>
      <c r="E55" s="248"/>
      <c r="F55" s="248"/>
      <c r="G55" s="248"/>
      <c r="H55" s="248"/>
      <c r="I55" s="248"/>
      <c r="J55" s="114"/>
      <c r="K55" s="6"/>
      <c r="L55" s="6"/>
    </row>
    <row r="56" spans="1:12" ht="35.25" customHeight="1" x14ac:dyDescent="0.25">
      <c r="A56" s="249" t="s">
        <v>384</v>
      </c>
      <c r="B56" s="250"/>
      <c r="C56" s="250"/>
      <c r="D56" s="250"/>
      <c r="E56" s="250"/>
      <c r="F56" s="250"/>
      <c r="G56" s="250"/>
      <c r="H56" s="250"/>
      <c r="I56" s="250"/>
      <c r="J56" s="115"/>
      <c r="K56" s="6"/>
      <c r="L56" s="6"/>
    </row>
    <row r="57" spans="1:12" ht="83.25" customHeight="1" x14ac:dyDescent="0.25">
      <c r="A57" s="251" t="s">
        <v>385</v>
      </c>
      <c r="B57" s="252"/>
      <c r="C57" s="252"/>
      <c r="D57" s="252"/>
      <c r="E57" s="252"/>
      <c r="F57" s="252"/>
      <c r="G57" s="252"/>
      <c r="H57" s="252"/>
      <c r="I57" s="252"/>
      <c r="J57" s="116"/>
      <c r="K57" s="6"/>
      <c r="L57" s="6"/>
    </row>
  </sheetData>
  <mergeCells count="16">
    <mergeCell ref="A55:I55"/>
    <mergeCell ref="A56:I56"/>
    <mergeCell ref="A57:I57"/>
    <mergeCell ref="A5:I5"/>
    <mergeCell ref="A6:I6"/>
    <mergeCell ref="A7:I7"/>
    <mergeCell ref="A8:I8"/>
    <mergeCell ref="E9:E10"/>
    <mergeCell ref="F9:G9"/>
    <mergeCell ref="H9:H10"/>
    <mergeCell ref="I9:I10"/>
    <mergeCell ref="A54:I54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65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83"/>
  <sheetViews>
    <sheetView topLeftCell="A8" zoomScaleNormal="100" zoomScaleSheetLayoutView="100" workbookViewId="0">
      <selection activeCell="A11" sqref="A11:D40"/>
    </sheetView>
  </sheetViews>
  <sheetFormatPr baseColWidth="10" defaultRowHeight="15" x14ac:dyDescent="0.25"/>
  <cols>
    <col min="1" max="1" width="6.7109375" customWidth="1"/>
    <col min="2" max="2" width="50" customWidth="1"/>
    <col min="3" max="3" width="11.85546875" customWidth="1"/>
    <col min="4" max="4" width="12.140625" customWidth="1"/>
    <col min="5" max="5" width="12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149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27">
        <v>1</v>
      </c>
      <c r="B11" s="194" t="s">
        <v>80</v>
      </c>
      <c r="C11" s="228">
        <v>156</v>
      </c>
      <c r="D11" s="229" t="s">
        <v>9</v>
      </c>
      <c r="E11" s="192"/>
      <c r="F11" s="192"/>
      <c r="G11" s="192"/>
      <c r="H11" s="190">
        <f t="shared" ref="H11:H40" si="0">SUM(E11:G11)</f>
        <v>0</v>
      </c>
      <c r="I11" s="191">
        <f t="shared" ref="I11:I40" si="1">+H11*C11</f>
        <v>0</v>
      </c>
    </row>
    <row r="12" spans="1:9" x14ac:dyDescent="0.25">
      <c r="A12" s="225">
        <v>2</v>
      </c>
      <c r="B12" s="33" t="s">
        <v>147</v>
      </c>
      <c r="C12" s="142">
        <v>52</v>
      </c>
      <c r="D12" s="59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x14ac:dyDescent="0.25">
      <c r="A13" s="225">
        <v>3</v>
      </c>
      <c r="B13" s="9" t="s">
        <v>281</v>
      </c>
      <c r="C13" s="142">
        <v>104</v>
      </c>
      <c r="D13" s="2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225">
        <v>4</v>
      </c>
      <c r="B14" s="33" t="s">
        <v>81</v>
      </c>
      <c r="C14" s="142">
        <v>52</v>
      </c>
      <c r="D14" s="2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225">
        <v>5</v>
      </c>
      <c r="B15" s="9" t="s">
        <v>219</v>
      </c>
      <c r="C15" s="142">
        <v>52</v>
      </c>
      <c r="D15" s="2" t="s">
        <v>11</v>
      </c>
      <c r="E15" s="93"/>
      <c r="F15" s="117"/>
      <c r="G15" s="117">
        <f t="shared" ref="G15:G17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225">
        <v>6</v>
      </c>
      <c r="B16" s="9" t="s">
        <v>13</v>
      </c>
      <c r="C16" s="142">
        <v>104</v>
      </c>
      <c r="D16" s="2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225">
        <v>7</v>
      </c>
      <c r="B17" s="9" t="s">
        <v>12</v>
      </c>
      <c r="C17" s="142">
        <v>52</v>
      </c>
      <c r="D17" s="2" t="s">
        <v>11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225">
        <v>8</v>
      </c>
      <c r="B18" s="92" t="s">
        <v>45</v>
      </c>
      <c r="C18" s="142">
        <v>104</v>
      </c>
      <c r="D18" s="7" t="s">
        <v>15</v>
      </c>
      <c r="E18" s="93"/>
      <c r="F18" s="117"/>
      <c r="G18" s="117"/>
      <c r="H18" s="117">
        <f t="shared" si="0"/>
        <v>0</v>
      </c>
      <c r="I18" s="186">
        <f t="shared" si="1"/>
        <v>0</v>
      </c>
    </row>
    <row r="19" spans="1:9" x14ac:dyDescent="0.25">
      <c r="A19" s="225">
        <v>9</v>
      </c>
      <c r="B19" s="52" t="s">
        <v>68</v>
      </c>
      <c r="C19" s="142">
        <v>52</v>
      </c>
      <c r="D19" s="2" t="s">
        <v>9</v>
      </c>
      <c r="E19" s="93"/>
      <c r="F19" s="117">
        <f>+E22*$F$10</f>
        <v>0</v>
      </c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225">
        <v>10</v>
      </c>
      <c r="B20" s="92" t="s">
        <v>47</v>
      </c>
      <c r="C20" s="142">
        <v>52</v>
      </c>
      <c r="D20" s="7" t="s">
        <v>18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225">
        <v>11</v>
      </c>
      <c r="B21" s="92" t="s">
        <v>48</v>
      </c>
      <c r="C21" s="142">
        <v>52</v>
      </c>
      <c r="D21" s="35" t="s">
        <v>15</v>
      </c>
      <c r="E21" s="93"/>
      <c r="F21" s="117">
        <f>+E24*$F$10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225">
        <v>12</v>
      </c>
      <c r="B22" s="33" t="s">
        <v>140</v>
      </c>
      <c r="C22" s="142">
        <v>52</v>
      </c>
      <c r="D22" s="2" t="s">
        <v>18</v>
      </c>
      <c r="E22" s="93"/>
      <c r="F22" s="93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225">
        <v>13</v>
      </c>
      <c r="B23" s="33" t="s">
        <v>321</v>
      </c>
      <c r="C23" s="142">
        <v>104</v>
      </c>
      <c r="D23" s="2" t="s">
        <v>9</v>
      </c>
      <c r="E23" s="93"/>
      <c r="F23" s="93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225">
        <v>14</v>
      </c>
      <c r="B24" s="2" t="s">
        <v>200</v>
      </c>
      <c r="C24" s="142">
        <v>52</v>
      </c>
      <c r="D24" s="2" t="s">
        <v>11</v>
      </c>
      <c r="E24" s="93"/>
      <c r="F24" s="93"/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225">
        <v>15</v>
      </c>
      <c r="B25" s="9" t="s">
        <v>150</v>
      </c>
      <c r="C25" s="142">
        <v>52</v>
      </c>
      <c r="D25" s="2" t="s">
        <v>11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225">
        <v>16</v>
      </c>
      <c r="B26" s="52" t="s">
        <v>129</v>
      </c>
      <c r="C26" s="142">
        <v>7800</v>
      </c>
      <c r="D26" s="2" t="s">
        <v>21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225">
        <v>17</v>
      </c>
      <c r="B27" s="33" t="s">
        <v>130</v>
      </c>
      <c r="C27" s="142">
        <v>520</v>
      </c>
      <c r="D27" s="2" t="s">
        <v>131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225">
        <v>18</v>
      </c>
      <c r="B28" s="33" t="s">
        <v>97</v>
      </c>
      <c r="C28" s="142">
        <v>52</v>
      </c>
      <c r="D28" s="2" t="s">
        <v>14</v>
      </c>
      <c r="E28" s="93"/>
      <c r="F28" s="117">
        <f>+E31*$F$10</f>
        <v>0</v>
      </c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225">
        <v>19</v>
      </c>
      <c r="B29" s="33" t="s">
        <v>132</v>
      </c>
      <c r="C29" s="142">
        <v>2600</v>
      </c>
      <c r="D29" s="2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225">
        <v>20</v>
      </c>
      <c r="B30" s="33" t="s">
        <v>69</v>
      </c>
      <c r="C30" s="142">
        <v>884</v>
      </c>
      <c r="D30" s="2" t="s">
        <v>25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225">
        <v>21</v>
      </c>
      <c r="B31" s="83" t="s">
        <v>53</v>
      </c>
      <c r="C31" s="142">
        <v>62400</v>
      </c>
      <c r="D31" s="2" t="s">
        <v>26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225">
        <v>22</v>
      </c>
      <c r="B32" s="9" t="s">
        <v>73</v>
      </c>
      <c r="C32" s="142">
        <v>2080</v>
      </c>
      <c r="D32" s="2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225">
        <v>23</v>
      </c>
      <c r="B33" s="9" t="s">
        <v>29</v>
      </c>
      <c r="C33" s="142">
        <v>260</v>
      </c>
      <c r="D33" s="2" t="s">
        <v>30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225">
        <v>24</v>
      </c>
      <c r="B34" s="9" t="s">
        <v>135</v>
      </c>
      <c r="C34" s="142">
        <v>104</v>
      </c>
      <c r="D34" s="2" t="s">
        <v>30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225">
        <v>25</v>
      </c>
      <c r="B35" s="9" t="s">
        <v>57</v>
      </c>
      <c r="C35" s="142">
        <v>260</v>
      </c>
      <c r="D35" s="2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225">
        <v>26</v>
      </c>
      <c r="B36" s="9" t="s">
        <v>58</v>
      </c>
      <c r="C36" s="142">
        <v>260</v>
      </c>
      <c r="D36" s="2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225">
        <v>27</v>
      </c>
      <c r="B37" s="9" t="s">
        <v>93</v>
      </c>
      <c r="C37" s="142">
        <v>1040</v>
      </c>
      <c r="D37" s="2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225">
        <v>28</v>
      </c>
      <c r="B38" s="60" t="s">
        <v>27</v>
      </c>
      <c r="C38" s="142">
        <v>10400</v>
      </c>
      <c r="D38" s="35" t="s">
        <v>26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225">
        <v>29</v>
      </c>
      <c r="B39" s="9" t="s">
        <v>151</v>
      </c>
      <c r="C39" s="142">
        <v>10400</v>
      </c>
      <c r="D39" s="2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ht="15.75" thickBot="1" x14ac:dyDescent="0.3">
      <c r="A40" s="226">
        <v>30</v>
      </c>
      <c r="B40" s="160" t="s">
        <v>259</v>
      </c>
      <c r="C40" s="214">
        <v>104</v>
      </c>
      <c r="D40" s="108" t="s">
        <v>15</v>
      </c>
      <c r="E40" s="122"/>
      <c r="F40" s="122"/>
      <c r="G40" s="122"/>
      <c r="H40" s="187">
        <f t="shared" si="0"/>
        <v>0</v>
      </c>
      <c r="I40" s="188">
        <f t="shared" si="1"/>
        <v>0</v>
      </c>
    </row>
    <row r="41" spans="1:12" x14ac:dyDescent="0.25">
      <c r="A41" s="6"/>
      <c r="B41" s="6"/>
      <c r="C41" s="6"/>
      <c r="D41" s="6"/>
      <c r="F41" s="113">
        <f>SUM(F11:F40)</f>
        <v>0</v>
      </c>
      <c r="G41" s="113">
        <f>SUM(G11:G40)</f>
        <v>0</v>
      </c>
      <c r="I41" s="113">
        <f>SUM(I11:I40)</f>
        <v>0</v>
      </c>
    </row>
    <row r="42" spans="1:12" x14ac:dyDescent="0.25">
      <c r="A42" s="267" t="s">
        <v>386</v>
      </c>
      <c r="B42" s="268"/>
      <c r="C42" s="268"/>
      <c r="D42" s="268"/>
      <c r="E42" s="268"/>
      <c r="F42" s="268"/>
      <c r="G42" s="268"/>
      <c r="H42" s="268"/>
      <c r="I42" s="268"/>
      <c r="J42" s="15"/>
      <c r="K42" s="6"/>
      <c r="L42" s="6"/>
    </row>
    <row r="43" spans="1:12" x14ac:dyDescent="0.25">
      <c r="A43" s="247" t="s">
        <v>383</v>
      </c>
      <c r="B43" s="248"/>
      <c r="C43" s="248"/>
      <c r="D43" s="248"/>
      <c r="E43" s="248"/>
      <c r="F43" s="248"/>
      <c r="G43" s="248"/>
      <c r="H43" s="248"/>
      <c r="I43" s="248"/>
      <c r="J43" s="114"/>
      <c r="K43" s="6"/>
      <c r="L43" s="6"/>
    </row>
    <row r="44" spans="1:12" ht="35.25" customHeight="1" x14ac:dyDescent="0.25">
      <c r="A44" s="249" t="s">
        <v>384</v>
      </c>
      <c r="B44" s="250"/>
      <c r="C44" s="250"/>
      <c r="D44" s="250"/>
      <c r="E44" s="250"/>
      <c r="F44" s="250"/>
      <c r="G44" s="250"/>
      <c r="H44" s="250"/>
      <c r="I44" s="250"/>
      <c r="J44" s="115"/>
      <c r="K44" s="6"/>
      <c r="L44" s="6"/>
    </row>
    <row r="45" spans="1:12" ht="83.25" customHeight="1" x14ac:dyDescent="0.25">
      <c r="A45" s="251" t="s">
        <v>385</v>
      </c>
      <c r="B45" s="252"/>
      <c r="C45" s="252"/>
      <c r="D45" s="252"/>
      <c r="E45" s="252"/>
      <c r="F45" s="252"/>
      <c r="G45" s="252"/>
      <c r="H45" s="252"/>
      <c r="I45" s="252"/>
      <c r="J45" s="116"/>
      <c r="K45" s="6"/>
      <c r="L45" s="6"/>
    </row>
    <row r="46" spans="1:12" x14ac:dyDescent="0.25">
      <c r="A46" s="265"/>
      <c r="B46" s="265"/>
      <c r="C46" s="265"/>
      <c r="D46" s="265"/>
      <c r="E46" s="6"/>
    </row>
    <row r="47" spans="1:12" ht="18.75" x14ac:dyDescent="0.3">
      <c r="A47" s="271"/>
      <c r="B47" s="271"/>
      <c r="C47" s="271"/>
      <c r="D47" s="271"/>
      <c r="E47" s="6"/>
    </row>
    <row r="48" spans="1:12" x14ac:dyDescent="0.25">
      <c r="A48" s="269"/>
      <c r="B48" s="269"/>
      <c r="C48" s="270"/>
      <c r="D48" s="270"/>
      <c r="E48" s="6"/>
    </row>
    <row r="49" spans="1:5" x14ac:dyDescent="0.25">
      <c r="A49" s="17"/>
      <c r="B49" s="44"/>
      <c r="C49" s="44"/>
      <c r="D49" s="17"/>
      <c r="E49" s="6"/>
    </row>
    <row r="50" spans="1:5" x14ac:dyDescent="0.25">
      <c r="A50" s="30"/>
      <c r="B50" s="30"/>
      <c r="C50" s="46"/>
      <c r="D50" s="30"/>
      <c r="E50" s="6"/>
    </row>
    <row r="51" spans="1:5" x14ac:dyDescent="0.25">
      <c r="A51" s="30"/>
      <c r="B51" s="30"/>
      <c r="C51" s="45"/>
      <c r="D51" s="30"/>
      <c r="E51" s="6"/>
    </row>
    <row r="52" spans="1:5" x14ac:dyDescent="0.25">
      <c r="A52" s="30"/>
      <c r="B52" s="30"/>
      <c r="C52" s="45"/>
      <c r="D52" s="30"/>
      <c r="E52" s="6"/>
    </row>
    <row r="53" spans="1:5" x14ac:dyDescent="0.25">
      <c r="A53" s="30"/>
      <c r="B53" s="31"/>
      <c r="C53" s="46"/>
      <c r="D53" s="30"/>
      <c r="E53" s="6"/>
    </row>
    <row r="54" spans="1:5" x14ac:dyDescent="0.25">
      <c r="A54" s="30"/>
      <c r="B54" s="30"/>
      <c r="C54" s="46"/>
      <c r="D54" s="30"/>
      <c r="E54" s="6"/>
    </row>
    <row r="55" spans="1:5" x14ac:dyDescent="0.25">
      <c r="A55" s="30"/>
      <c r="B55" s="30"/>
      <c r="C55" s="46"/>
      <c r="D55" s="30"/>
      <c r="E55" s="6"/>
    </row>
    <row r="56" spans="1:5" x14ac:dyDescent="0.25">
      <c r="A56" s="30"/>
      <c r="B56" s="30"/>
      <c r="C56" s="46"/>
      <c r="D56" s="30"/>
      <c r="E56" s="6"/>
    </row>
    <row r="57" spans="1:5" x14ac:dyDescent="0.25">
      <c r="A57" s="30"/>
      <c r="B57" s="31"/>
      <c r="C57" s="46"/>
      <c r="D57" s="30"/>
      <c r="E57" s="6"/>
    </row>
    <row r="58" spans="1:5" x14ac:dyDescent="0.25">
      <c r="A58" s="30"/>
      <c r="B58" s="31"/>
      <c r="C58" s="46"/>
      <c r="D58" s="30"/>
      <c r="E58" s="6"/>
    </row>
    <row r="59" spans="1:5" x14ac:dyDescent="0.25">
      <c r="A59" s="6"/>
      <c r="B59" s="6"/>
      <c r="C59" s="6"/>
      <c r="D59" s="6"/>
      <c r="E59" s="6"/>
    </row>
    <row r="60" spans="1:5" x14ac:dyDescent="0.25">
      <c r="A60" s="6"/>
      <c r="B60" s="11"/>
      <c r="C60" s="6"/>
      <c r="D60" s="6"/>
      <c r="E60" s="6"/>
    </row>
    <row r="61" spans="1:5" x14ac:dyDescent="0.25">
      <c r="A61" s="6"/>
      <c r="B61" s="11"/>
      <c r="C61" s="6"/>
      <c r="D61" s="6"/>
      <c r="E61" s="6"/>
    </row>
    <row r="62" spans="1:5" x14ac:dyDescent="0.25">
      <c r="A62" s="6"/>
      <c r="B62" s="6"/>
      <c r="C62" s="6"/>
      <c r="D62" s="6"/>
      <c r="E62" s="6"/>
    </row>
    <row r="63" spans="1:5" x14ac:dyDescent="0.25">
      <c r="A63" s="6"/>
      <c r="B63" s="6"/>
      <c r="C63" s="6"/>
      <c r="D63" s="6"/>
      <c r="E63" s="6"/>
    </row>
    <row r="64" spans="1:5" x14ac:dyDescent="0.25">
      <c r="A64" s="6"/>
      <c r="B64" s="6"/>
      <c r="C64" s="6"/>
      <c r="D64" s="6"/>
      <c r="E64" s="6"/>
    </row>
    <row r="65" spans="1:5" x14ac:dyDescent="0.25">
      <c r="A65" s="6"/>
      <c r="B65" s="6"/>
      <c r="C65" s="6"/>
      <c r="D65" s="6"/>
      <c r="E65" s="6"/>
    </row>
    <row r="66" spans="1:5" x14ac:dyDescent="0.25">
      <c r="A66" s="6"/>
      <c r="B66" s="6"/>
      <c r="C66" s="6"/>
      <c r="D66" s="6"/>
      <c r="E66" s="6"/>
    </row>
    <row r="67" spans="1:5" x14ac:dyDescent="0.25">
      <c r="A67" s="6"/>
      <c r="B67" s="276"/>
      <c r="C67" s="276"/>
      <c r="D67" s="276"/>
      <c r="E67" s="6"/>
    </row>
    <row r="68" spans="1:5" ht="15" customHeight="1" x14ac:dyDescent="0.25">
      <c r="A68" s="6"/>
      <c r="B68" s="30"/>
      <c r="C68" s="30"/>
      <c r="D68" s="30"/>
      <c r="E68" s="6"/>
    </row>
    <row r="69" spans="1:5" ht="15" customHeight="1" x14ac:dyDescent="0.25">
      <c r="A69" s="6"/>
      <c r="B69" s="30"/>
      <c r="C69" s="30"/>
      <c r="D69" s="30"/>
      <c r="E69" s="6"/>
    </row>
    <row r="70" spans="1:5" ht="15" customHeight="1" x14ac:dyDescent="0.25">
      <c r="A70" s="6"/>
      <c r="B70" s="30"/>
      <c r="C70" s="30"/>
      <c r="D70" s="30"/>
      <c r="E70" s="6"/>
    </row>
    <row r="71" spans="1:5" ht="15" customHeight="1" x14ac:dyDescent="0.25">
      <c r="A71" s="6"/>
      <c r="B71" s="30"/>
      <c r="C71" s="30"/>
      <c r="D71" s="30"/>
      <c r="E71" s="6"/>
    </row>
    <row r="72" spans="1:5" ht="15" customHeight="1" x14ac:dyDescent="0.25">
      <c r="A72" s="6"/>
      <c r="B72" s="30"/>
      <c r="C72" s="30"/>
      <c r="D72" s="30"/>
      <c r="E72" s="6"/>
    </row>
    <row r="73" spans="1:5" ht="15" customHeight="1" x14ac:dyDescent="0.25">
      <c r="A73" s="6"/>
      <c r="B73" s="30"/>
      <c r="C73" s="30"/>
      <c r="D73" s="30"/>
      <c r="E73" s="6"/>
    </row>
    <row r="74" spans="1:5" ht="15" customHeight="1" x14ac:dyDescent="0.25">
      <c r="A74" s="6"/>
      <c r="B74" s="30"/>
      <c r="C74" s="30"/>
      <c r="D74" s="30"/>
      <c r="E74" s="6"/>
    </row>
    <row r="75" spans="1:5" ht="15" customHeight="1" x14ac:dyDescent="0.25">
      <c r="A75" s="6"/>
      <c r="B75" s="30"/>
      <c r="C75" s="30"/>
      <c r="D75" s="30"/>
      <c r="E75" s="6"/>
    </row>
    <row r="76" spans="1:5" ht="15" customHeight="1" x14ac:dyDescent="0.25">
      <c r="A76" s="6"/>
      <c r="B76" s="30"/>
      <c r="C76" s="30"/>
      <c r="D76" s="30"/>
      <c r="E76" s="6"/>
    </row>
    <row r="77" spans="1:5" ht="15" customHeight="1" x14ac:dyDescent="0.25">
      <c r="A77" s="6"/>
      <c r="B77" s="30"/>
      <c r="C77" s="30"/>
      <c r="D77" s="30"/>
      <c r="E77" s="6"/>
    </row>
    <row r="78" spans="1:5" ht="15" customHeight="1" x14ac:dyDescent="0.25">
      <c r="A78" s="6"/>
      <c r="B78" s="30"/>
      <c r="C78" s="30"/>
      <c r="D78" s="30"/>
    </row>
    <row r="79" spans="1:5" ht="15" customHeight="1" x14ac:dyDescent="0.25">
      <c r="A79" s="6"/>
      <c r="B79" s="30"/>
      <c r="C79" s="30"/>
      <c r="D79" s="30"/>
    </row>
    <row r="80" spans="1:5" ht="15" customHeight="1" x14ac:dyDescent="0.25">
      <c r="A80" s="6"/>
      <c r="B80" s="30"/>
      <c r="C80" s="30"/>
      <c r="D80" s="30"/>
    </row>
    <row r="81" spans="1:4" ht="15" customHeight="1" x14ac:dyDescent="0.25">
      <c r="A81" s="6"/>
      <c r="B81" s="30"/>
      <c r="C81" s="30"/>
      <c r="D81" s="30"/>
    </row>
    <row r="82" spans="1:4" ht="15" customHeight="1" x14ac:dyDescent="0.25">
      <c r="A82" s="6"/>
      <c r="B82" s="30"/>
      <c r="C82" s="30"/>
      <c r="D82" s="30"/>
    </row>
    <row r="83" spans="1:4" x14ac:dyDescent="0.25">
      <c r="C83" s="6"/>
      <c r="D83" s="6"/>
    </row>
  </sheetData>
  <mergeCells count="21">
    <mergeCell ref="B67:D67"/>
    <mergeCell ref="A46:D46"/>
    <mergeCell ref="A47:D47"/>
    <mergeCell ref="A44:I44"/>
    <mergeCell ref="A45:I45"/>
    <mergeCell ref="A48:B48"/>
    <mergeCell ref="C48:D48"/>
    <mergeCell ref="A43:I43"/>
    <mergeCell ref="A5:I5"/>
    <mergeCell ref="A6:I6"/>
    <mergeCell ref="A7:I7"/>
    <mergeCell ref="A8:I8"/>
    <mergeCell ref="E9:E10"/>
    <mergeCell ref="F9:G9"/>
    <mergeCell ref="H9:H10"/>
    <mergeCell ref="I9:I10"/>
    <mergeCell ref="A42:I42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41"/>
  <sheetViews>
    <sheetView zoomScaleNormal="100" zoomScaleSheetLayoutView="100" workbookViewId="0">
      <selection activeCell="A11" sqref="A11:D39"/>
    </sheetView>
  </sheetViews>
  <sheetFormatPr baseColWidth="10" defaultRowHeight="15" x14ac:dyDescent="0.25"/>
  <cols>
    <col min="1" max="1" width="7" customWidth="1"/>
    <col min="2" max="2" width="55.5703125" customWidth="1"/>
    <col min="3" max="3" width="10.28515625" customWidth="1"/>
    <col min="4" max="4" width="13.140625" customWidth="1"/>
    <col min="5" max="5" width="13.42578125" style="124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152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92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93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232" t="s">
        <v>37</v>
      </c>
      <c r="C11" s="233">
        <v>780</v>
      </c>
      <c r="D11" s="172" t="s">
        <v>9</v>
      </c>
      <c r="E11" s="169"/>
      <c r="F11" s="192"/>
      <c r="G11" s="192"/>
      <c r="H11" s="190">
        <f t="shared" ref="H11:H39" si="0">SUM(E11:G11)</f>
        <v>0</v>
      </c>
      <c r="I11" s="191">
        <f t="shared" ref="I11:I39" si="1">+H11*C11</f>
        <v>0</v>
      </c>
    </row>
    <row r="12" spans="1:9" x14ac:dyDescent="0.25">
      <c r="A12" s="157">
        <v>2</v>
      </c>
      <c r="B12" s="60" t="s">
        <v>38</v>
      </c>
      <c r="C12" s="151">
        <v>104</v>
      </c>
      <c r="D12" s="7" t="s">
        <v>9</v>
      </c>
      <c r="E12" s="123"/>
      <c r="F12" s="93"/>
      <c r="G12" s="93"/>
      <c r="H12" s="117">
        <f t="shared" si="0"/>
        <v>0</v>
      </c>
      <c r="I12" s="186">
        <f t="shared" si="1"/>
        <v>0</v>
      </c>
    </row>
    <row r="13" spans="1:9" x14ac:dyDescent="0.25">
      <c r="A13" s="157">
        <v>3</v>
      </c>
      <c r="B13" s="60" t="s">
        <v>39</v>
      </c>
      <c r="C13" s="151">
        <v>260</v>
      </c>
      <c r="D13" s="7" t="s">
        <v>10</v>
      </c>
      <c r="E13" s="12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60" t="s">
        <v>40</v>
      </c>
      <c r="C14" s="152">
        <v>156</v>
      </c>
      <c r="D14" s="8" t="s">
        <v>11</v>
      </c>
      <c r="E14" s="12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60" t="s">
        <v>41</v>
      </c>
      <c r="C15" s="151">
        <v>104</v>
      </c>
      <c r="D15" s="7" t="s">
        <v>11</v>
      </c>
      <c r="E15" s="12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60" t="s">
        <v>42</v>
      </c>
      <c r="C16" s="151">
        <v>156</v>
      </c>
      <c r="D16" s="7" t="s">
        <v>11</v>
      </c>
      <c r="E16" s="12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60" t="s">
        <v>13</v>
      </c>
      <c r="C17" s="151">
        <v>156</v>
      </c>
      <c r="D17" s="7" t="s">
        <v>14</v>
      </c>
      <c r="E17" s="12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60" t="s">
        <v>12</v>
      </c>
      <c r="C18" s="151">
        <v>104</v>
      </c>
      <c r="D18" s="7" t="s">
        <v>11</v>
      </c>
      <c r="E18" s="12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60" t="s">
        <v>111</v>
      </c>
      <c r="C19" s="151">
        <v>52</v>
      </c>
      <c r="D19" s="7" t="s">
        <v>11</v>
      </c>
      <c r="E19" s="12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60" t="s">
        <v>43</v>
      </c>
      <c r="C20" s="151">
        <v>52</v>
      </c>
      <c r="D20" s="7" t="s">
        <v>9</v>
      </c>
      <c r="E20" s="12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60" t="s">
        <v>44</v>
      </c>
      <c r="C21" s="151">
        <v>416</v>
      </c>
      <c r="D21" s="7" t="s">
        <v>15</v>
      </c>
      <c r="E21" s="12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60" t="s">
        <v>45</v>
      </c>
      <c r="C22" s="151">
        <v>416</v>
      </c>
      <c r="D22" s="7" t="s">
        <v>15</v>
      </c>
      <c r="E22" s="12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60" t="s">
        <v>46</v>
      </c>
      <c r="C23" s="151">
        <v>156</v>
      </c>
      <c r="D23" s="35" t="s">
        <v>9</v>
      </c>
      <c r="E23" s="123"/>
      <c r="F23" s="117">
        <f>+E23*$F$10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60" t="s">
        <v>47</v>
      </c>
      <c r="C24" s="151">
        <v>156</v>
      </c>
      <c r="D24" s="7" t="s">
        <v>18</v>
      </c>
      <c r="E24" s="123"/>
      <c r="F24" s="117"/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60" t="s">
        <v>48</v>
      </c>
      <c r="C25" s="151">
        <v>104</v>
      </c>
      <c r="D25" s="35" t="s">
        <v>15</v>
      </c>
      <c r="E25" s="123"/>
      <c r="F25" s="117">
        <f>+E25*$F$10</f>
        <v>0</v>
      </c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52" t="s">
        <v>129</v>
      </c>
      <c r="C26" s="139">
        <v>7800</v>
      </c>
      <c r="D26" s="2" t="s">
        <v>21</v>
      </c>
      <c r="E26" s="123"/>
      <c r="F26" s="117"/>
      <c r="G26" s="117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60" t="s">
        <v>49</v>
      </c>
      <c r="C27" s="151">
        <v>104</v>
      </c>
      <c r="D27" s="35" t="s">
        <v>18</v>
      </c>
      <c r="E27" s="123"/>
      <c r="F27" s="117"/>
      <c r="G27" s="117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60" t="s">
        <v>17</v>
      </c>
      <c r="C28" s="151">
        <v>104</v>
      </c>
      <c r="D28" s="35" t="s">
        <v>9</v>
      </c>
      <c r="E28" s="12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60" t="s">
        <v>50</v>
      </c>
      <c r="C29" s="151">
        <v>104</v>
      </c>
      <c r="D29" s="35" t="s">
        <v>11</v>
      </c>
      <c r="E29" s="12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60" t="s">
        <v>51</v>
      </c>
      <c r="C30" s="151">
        <v>260</v>
      </c>
      <c r="D30" s="35" t="s">
        <v>11</v>
      </c>
      <c r="E30" s="12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60" t="s">
        <v>24</v>
      </c>
      <c r="C31" s="151">
        <v>10400</v>
      </c>
      <c r="D31" s="35" t="s">
        <v>21</v>
      </c>
      <c r="E31" s="12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60" t="s">
        <v>52</v>
      </c>
      <c r="C32" s="151">
        <v>1560</v>
      </c>
      <c r="D32" s="35" t="s">
        <v>25</v>
      </c>
      <c r="E32" s="12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60" t="s">
        <v>53</v>
      </c>
      <c r="C33" s="151">
        <v>192400</v>
      </c>
      <c r="D33" s="35" t="s">
        <v>26</v>
      </c>
      <c r="E33" s="12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60" t="s">
        <v>27</v>
      </c>
      <c r="C34" s="151">
        <v>15600</v>
      </c>
      <c r="D34" s="35" t="s">
        <v>26</v>
      </c>
      <c r="E34" s="12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60" t="s">
        <v>56</v>
      </c>
      <c r="C35" s="151">
        <v>260</v>
      </c>
      <c r="D35" s="7" t="s">
        <v>30</v>
      </c>
      <c r="E35" s="12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60" t="s">
        <v>57</v>
      </c>
      <c r="C36" s="151">
        <v>260</v>
      </c>
      <c r="D36" s="7" t="s">
        <v>21</v>
      </c>
      <c r="E36" s="12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60" t="s">
        <v>58</v>
      </c>
      <c r="C37" s="151">
        <v>520</v>
      </c>
      <c r="D37" s="7" t="s">
        <v>21</v>
      </c>
      <c r="E37" s="12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60" t="s">
        <v>59</v>
      </c>
      <c r="C38" s="151">
        <v>520</v>
      </c>
      <c r="D38" s="7" t="s">
        <v>21</v>
      </c>
      <c r="E38" s="123"/>
      <c r="F38" s="93"/>
      <c r="G38" s="93"/>
      <c r="H38" s="117">
        <f t="shared" si="0"/>
        <v>0</v>
      </c>
      <c r="I38" s="186">
        <f t="shared" si="1"/>
        <v>0</v>
      </c>
    </row>
    <row r="39" spans="1:12" ht="15.75" thickBot="1" x14ac:dyDescent="0.3">
      <c r="A39" s="159">
        <v>29</v>
      </c>
      <c r="B39" s="230" t="s">
        <v>60</v>
      </c>
      <c r="C39" s="231">
        <v>20800</v>
      </c>
      <c r="D39" s="162" t="s">
        <v>21</v>
      </c>
      <c r="E39" s="163"/>
      <c r="F39" s="122"/>
      <c r="G39" s="122"/>
      <c r="H39" s="187">
        <f t="shared" si="0"/>
        <v>0</v>
      </c>
      <c r="I39" s="188">
        <f t="shared" si="1"/>
        <v>0</v>
      </c>
    </row>
    <row r="40" spans="1:12" x14ac:dyDescent="0.25">
      <c r="A40" s="30"/>
      <c r="B40" s="62"/>
      <c r="C40" s="49"/>
      <c r="D40" s="49"/>
      <c r="F40" s="113">
        <f>SUM(F11:F39)</f>
        <v>0</v>
      </c>
      <c r="G40" s="113">
        <f>SUM(G11:G39)</f>
        <v>0</v>
      </c>
      <c r="I40" s="113">
        <f>SUM(I11:I39)</f>
        <v>0</v>
      </c>
    </row>
    <row r="41" spans="1:12" x14ac:dyDescent="0.25">
      <c r="A41" s="267" t="s">
        <v>386</v>
      </c>
      <c r="B41" s="268"/>
      <c r="C41" s="268"/>
      <c r="D41" s="268"/>
      <c r="E41" s="268"/>
      <c r="F41" s="268"/>
      <c r="G41" s="268"/>
      <c r="H41" s="268"/>
      <c r="I41" s="268"/>
      <c r="J41" s="15"/>
      <c r="K41" s="6"/>
      <c r="L41" s="6"/>
    </row>
    <row r="42" spans="1:12" x14ac:dyDescent="0.25">
      <c r="A42" s="247" t="s">
        <v>383</v>
      </c>
      <c r="B42" s="248"/>
      <c r="C42" s="248"/>
      <c r="D42" s="248"/>
      <c r="E42" s="248"/>
      <c r="F42" s="248"/>
      <c r="G42" s="248"/>
      <c r="H42" s="248"/>
      <c r="I42" s="248"/>
      <c r="J42" s="114"/>
      <c r="K42" s="6"/>
      <c r="L42" s="6"/>
    </row>
    <row r="43" spans="1:12" ht="35.25" customHeight="1" x14ac:dyDescent="0.25">
      <c r="A43" s="249" t="s">
        <v>384</v>
      </c>
      <c r="B43" s="250"/>
      <c r="C43" s="250"/>
      <c r="D43" s="250"/>
      <c r="E43" s="250"/>
      <c r="F43" s="250"/>
      <c r="G43" s="250"/>
      <c r="H43" s="250"/>
      <c r="I43" s="250"/>
      <c r="J43" s="115"/>
      <c r="K43" s="6"/>
      <c r="L43" s="6"/>
    </row>
    <row r="44" spans="1:12" ht="83.25" customHeight="1" x14ac:dyDescent="0.25">
      <c r="A44" s="251" t="s">
        <v>385</v>
      </c>
      <c r="B44" s="252"/>
      <c r="C44" s="252"/>
      <c r="D44" s="252"/>
      <c r="E44" s="252"/>
      <c r="F44" s="252"/>
      <c r="G44" s="252"/>
      <c r="H44" s="252"/>
      <c r="I44" s="252"/>
      <c r="J44" s="116"/>
      <c r="K44" s="6"/>
      <c r="L44" s="6"/>
    </row>
    <row r="45" spans="1:12" ht="15.75" x14ac:dyDescent="0.25">
      <c r="A45" s="269"/>
      <c r="B45" s="269"/>
      <c r="C45" s="270"/>
      <c r="D45" s="291"/>
      <c r="E45" s="126"/>
      <c r="F45" s="6"/>
      <c r="G45" s="6"/>
    </row>
    <row r="46" spans="1:12" x14ac:dyDescent="0.25">
      <c r="A46" s="17"/>
      <c r="B46" s="44"/>
      <c r="C46" s="44"/>
      <c r="D46" s="17"/>
      <c r="E46" s="126"/>
      <c r="F46" s="6"/>
      <c r="G46" s="6"/>
    </row>
    <row r="47" spans="1:12" x14ac:dyDescent="0.25">
      <c r="A47" s="30"/>
      <c r="B47" s="30"/>
      <c r="C47" s="30"/>
      <c r="D47" s="30"/>
      <c r="E47" s="126"/>
      <c r="F47" s="6"/>
      <c r="G47" s="6"/>
    </row>
    <row r="48" spans="1:12" x14ac:dyDescent="0.25">
      <c r="A48" s="30"/>
      <c r="B48" s="30"/>
      <c r="C48" s="30"/>
      <c r="D48" s="30"/>
      <c r="E48" s="126"/>
      <c r="F48" s="6"/>
      <c r="G48" s="6"/>
    </row>
    <row r="49" spans="1:7" x14ac:dyDescent="0.25">
      <c r="A49" s="30"/>
      <c r="B49" s="31"/>
      <c r="C49" s="31"/>
      <c r="D49" s="30"/>
      <c r="E49" s="126"/>
      <c r="F49" s="6"/>
      <c r="G49" s="6"/>
    </row>
    <row r="50" spans="1:7" x14ac:dyDescent="0.25">
      <c r="A50" s="30"/>
      <c r="B50" s="30"/>
      <c r="C50" s="30"/>
      <c r="D50" s="30"/>
      <c r="E50" s="126"/>
      <c r="F50" s="6"/>
      <c r="G50" s="6"/>
    </row>
    <row r="51" spans="1:7" x14ac:dyDescent="0.25">
      <c r="A51" s="30"/>
      <c r="B51" s="30"/>
      <c r="C51" s="30"/>
      <c r="D51" s="30"/>
      <c r="E51" s="126"/>
      <c r="F51" s="6"/>
      <c r="G51" s="6"/>
    </row>
    <row r="52" spans="1:7" x14ac:dyDescent="0.25">
      <c r="A52" s="30"/>
      <c r="B52" s="30"/>
      <c r="C52" s="30"/>
      <c r="D52" s="30"/>
      <c r="E52" s="126"/>
      <c r="F52" s="6"/>
      <c r="G52" s="6"/>
    </row>
    <row r="53" spans="1:7" x14ac:dyDescent="0.25">
      <c r="A53" s="30"/>
      <c r="B53" s="30"/>
      <c r="C53" s="30"/>
      <c r="D53" s="30"/>
      <c r="E53" s="126"/>
      <c r="F53" s="6"/>
      <c r="G53" s="6"/>
    </row>
    <row r="54" spans="1:7" x14ac:dyDescent="0.25">
      <c r="A54" s="30"/>
      <c r="B54" s="30"/>
      <c r="C54" s="30"/>
      <c r="D54" s="30"/>
      <c r="E54" s="126"/>
      <c r="F54" s="6"/>
      <c r="G54" s="6"/>
    </row>
    <row r="55" spans="1:7" x14ac:dyDescent="0.25">
      <c r="A55" s="6"/>
      <c r="B55" s="6"/>
      <c r="C55" s="6"/>
      <c r="D55" s="6"/>
      <c r="E55" s="126"/>
      <c r="F55" s="6"/>
      <c r="G55" s="6"/>
    </row>
    <row r="56" spans="1:7" x14ac:dyDescent="0.25">
      <c r="A56" s="6"/>
      <c r="B56" s="6"/>
      <c r="C56" s="6"/>
      <c r="D56" s="6"/>
      <c r="E56" s="126"/>
      <c r="F56" s="6"/>
      <c r="G56" s="6"/>
    </row>
    <row r="57" spans="1:7" x14ac:dyDescent="0.25">
      <c r="A57" s="6"/>
      <c r="B57" s="11"/>
      <c r="C57" s="6"/>
      <c r="D57" s="6"/>
      <c r="E57" s="126"/>
      <c r="F57" s="6"/>
      <c r="G57" s="6"/>
    </row>
    <row r="58" spans="1:7" x14ac:dyDescent="0.25">
      <c r="A58" s="6"/>
      <c r="B58" s="6"/>
      <c r="C58" s="6"/>
      <c r="D58" s="6"/>
      <c r="E58" s="126"/>
      <c r="F58" s="6"/>
      <c r="G58" s="6"/>
    </row>
    <row r="59" spans="1:7" x14ac:dyDescent="0.25">
      <c r="A59" s="6"/>
      <c r="B59" s="6"/>
      <c r="C59" s="6"/>
      <c r="D59" s="6"/>
      <c r="E59" s="126"/>
      <c r="F59" s="6"/>
      <c r="G59" s="6"/>
    </row>
    <row r="60" spans="1:7" x14ac:dyDescent="0.25">
      <c r="A60" s="6"/>
      <c r="B60" s="6"/>
      <c r="C60" s="6"/>
      <c r="D60" s="6"/>
      <c r="E60" s="126"/>
      <c r="F60" s="6"/>
      <c r="G60" s="6"/>
    </row>
    <row r="61" spans="1:7" x14ac:dyDescent="0.25">
      <c r="A61" s="6"/>
      <c r="B61" s="6"/>
      <c r="C61" s="6"/>
      <c r="D61" s="6"/>
      <c r="E61" s="126"/>
      <c r="F61" s="6"/>
      <c r="G61" s="6"/>
    </row>
    <row r="62" spans="1:7" x14ac:dyDescent="0.25">
      <c r="A62" s="6"/>
      <c r="B62" s="6"/>
      <c r="C62" s="6"/>
      <c r="D62" s="6"/>
      <c r="E62" s="126"/>
      <c r="F62" s="6"/>
      <c r="G62" s="6"/>
    </row>
    <row r="63" spans="1:7" x14ac:dyDescent="0.25">
      <c r="A63" s="6"/>
      <c r="B63" s="276"/>
      <c r="C63" s="276"/>
      <c r="D63" s="276"/>
      <c r="E63" s="126"/>
      <c r="F63" s="6"/>
      <c r="G63" s="6"/>
    </row>
    <row r="64" spans="1:7" x14ac:dyDescent="0.25">
      <c r="A64" s="6"/>
      <c r="B64" s="30"/>
      <c r="C64" s="30"/>
      <c r="D64" s="30"/>
      <c r="E64" s="126"/>
      <c r="F64" s="6"/>
      <c r="G64" s="6"/>
    </row>
    <row r="65" spans="1:7" x14ac:dyDescent="0.25">
      <c r="A65" s="6"/>
      <c r="B65" s="30"/>
      <c r="C65" s="30"/>
      <c r="D65" s="30"/>
      <c r="E65" s="126"/>
      <c r="F65" s="6"/>
      <c r="G65" s="6"/>
    </row>
    <row r="66" spans="1:7" x14ac:dyDescent="0.25">
      <c r="A66" s="6"/>
      <c r="B66" s="30"/>
      <c r="C66" s="30"/>
      <c r="D66" s="30"/>
      <c r="E66" s="126"/>
      <c r="F66" s="6"/>
      <c r="G66" s="6"/>
    </row>
    <row r="67" spans="1:7" x14ac:dyDescent="0.25">
      <c r="A67" s="6"/>
      <c r="B67" s="30"/>
      <c r="C67" s="30"/>
      <c r="D67" s="30"/>
      <c r="E67" s="126"/>
      <c r="F67" s="6"/>
      <c r="G67" s="6"/>
    </row>
    <row r="68" spans="1:7" x14ac:dyDescent="0.25">
      <c r="A68" s="6"/>
      <c r="B68" s="30"/>
      <c r="C68" s="30"/>
      <c r="D68" s="30"/>
      <c r="E68" s="126"/>
      <c r="F68" s="6"/>
      <c r="G68" s="6"/>
    </row>
    <row r="69" spans="1:7" x14ac:dyDescent="0.25">
      <c r="A69" s="6"/>
      <c r="B69" s="30"/>
      <c r="C69" s="30"/>
      <c r="D69" s="30"/>
      <c r="E69" s="126"/>
      <c r="F69" s="6"/>
      <c r="G69" s="6"/>
    </row>
    <row r="70" spans="1:7" x14ac:dyDescent="0.25">
      <c r="A70" s="6"/>
      <c r="B70" s="30"/>
      <c r="C70" s="30"/>
      <c r="D70" s="30"/>
      <c r="E70" s="126"/>
      <c r="F70" s="6"/>
      <c r="G70" s="6"/>
    </row>
    <row r="71" spans="1:7" x14ac:dyDescent="0.25">
      <c r="A71" s="6"/>
      <c r="B71" s="30"/>
      <c r="C71" s="30"/>
      <c r="D71" s="30"/>
      <c r="E71" s="126"/>
      <c r="F71" s="6"/>
      <c r="G71" s="6"/>
    </row>
    <row r="72" spans="1:7" x14ac:dyDescent="0.25">
      <c r="A72" s="6"/>
      <c r="B72" s="30"/>
      <c r="C72" s="30"/>
      <c r="D72" s="30"/>
      <c r="E72" s="126"/>
      <c r="F72" s="6"/>
      <c r="G72" s="6"/>
    </row>
    <row r="73" spans="1:7" x14ac:dyDescent="0.25">
      <c r="A73" s="6"/>
      <c r="B73" s="30"/>
      <c r="C73" s="30"/>
      <c r="D73" s="30"/>
      <c r="E73" s="126"/>
      <c r="F73" s="6"/>
      <c r="G73" s="6"/>
    </row>
    <row r="74" spans="1:7" x14ac:dyDescent="0.25">
      <c r="A74" s="6"/>
      <c r="B74" s="30"/>
      <c r="C74" s="30"/>
      <c r="D74" s="30"/>
      <c r="E74" s="126"/>
      <c r="F74" s="6"/>
      <c r="G74" s="6"/>
    </row>
    <row r="75" spans="1:7" x14ac:dyDescent="0.25">
      <c r="A75" s="6"/>
      <c r="B75" s="30"/>
      <c r="C75" s="30"/>
      <c r="D75" s="30"/>
      <c r="E75" s="126"/>
      <c r="F75" s="6"/>
      <c r="G75" s="6"/>
    </row>
    <row r="76" spans="1:7" x14ac:dyDescent="0.25">
      <c r="A76" s="6"/>
      <c r="B76" s="30"/>
      <c r="C76" s="30"/>
      <c r="D76" s="30"/>
      <c r="E76" s="126"/>
      <c r="F76" s="6"/>
      <c r="G76" s="6"/>
    </row>
    <row r="77" spans="1:7" x14ac:dyDescent="0.25">
      <c r="A77" s="6"/>
      <c r="B77" s="30"/>
      <c r="C77" s="30"/>
      <c r="D77" s="30"/>
      <c r="E77" s="126"/>
      <c r="F77" s="6"/>
      <c r="G77" s="6"/>
    </row>
    <row r="78" spans="1:7" x14ac:dyDescent="0.25">
      <c r="A78" s="6"/>
      <c r="B78" s="30"/>
      <c r="C78" s="30"/>
      <c r="D78" s="30"/>
      <c r="E78" s="126"/>
      <c r="F78" s="6"/>
      <c r="G78" s="6"/>
    </row>
    <row r="79" spans="1:7" x14ac:dyDescent="0.25">
      <c r="A79" s="6"/>
      <c r="B79" s="6"/>
      <c r="C79" s="6"/>
      <c r="D79" s="6"/>
      <c r="E79" s="126"/>
      <c r="F79" s="6"/>
      <c r="G79" s="6"/>
    </row>
    <row r="80" spans="1:7" x14ac:dyDescent="0.25">
      <c r="A80" s="6"/>
      <c r="B80" s="6"/>
      <c r="C80" s="6"/>
      <c r="D80" s="6"/>
      <c r="E80" s="126"/>
      <c r="F80" s="6"/>
      <c r="G80" s="6"/>
    </row>
    <row r="81" spans="1:7" x14ac:dyDescent="0.25">
      <c r="A81" s="6"/>
      <c r="B81" s="6"/>
      <c r="C81" s="6"/>
      <c r="D81" s="6"/>
      <c r="E81" s="126"/>
      <c r="F81" s="6"/>
      <c r="G81" s="6"/>
    </row>
    <row r="82" spans="1:7" x14ac:dyDescent="0.25">
      <c r="A82" s="6"/>
      <c r="B82" s="6"/>
      <c r="C82" s="6"/>
      <c r="D82" s="6"/>
      <c r="E82" s="126"/>
      <c r="F82" s="6"/>
      <c r="G82" s="6"/>
    </row>
    <row r="83" spans="1:7" x14ac:dyDescent="0.25">
      <c r="A83" s="6"/>
      <c r="B83" s="6"/>
      <c r="C83" s="6"/>
      <c r="D83" s="6"/>
      <c r="E83" s="126"/>
      <c r="F83" s="6"/>
      <c r="G83" s="6"/>
    </row>
    <row r="84" spans="1:7" x14ac:dyDescent="0.25">
      <c r="A84" s="6"/>
      <c r="B84" s="6"/>
      <c r="C84" s="6"/>
      <c r="D84" s="6"/>
      <c r="E84" s="126"/>
      <c r="F84" s="6"/>
      <c r="G84" s="6"/>
    </row>
    <row r="85" spans="1:7" x14ac:dyDescent="0.25">
      <c r="A85" s="6"/>
      <c r="B85" s="6"/>
      <c r="C85" s="6"/>
      <c r="D85" s="6"/>
      <c r="E85" s="126"/>
      <c r="F85" s="6"/>
      <c r="G85" s="6"/>
    </row>
    <row r="86" spans="1:7" x14ac:dyDescent="0.25">
      <c r="A86" s="6"/>
      <c r="B86" s="6"/>
      <c r="C86" s="6"/>
      <c r="D86" s="6"/>
      <c r="E86" s="126"/>
      <c r="F86" s="6"/>
      <c r="G86" s="6"/>
    </row>
    <row r="87" spans="1:7" x14ac:dyDescent="0.25">
      <c r="A87" s="6"/>
      <c r="B87" s="6"/>
      <c r="C87" s="6"/>
      <c r="D87" s="6"/>
      <c r="E87" s="126"/>
      <c r="F87" s="6"/>
      <c r="G87" s="6"/>
    </row>
    <row r="88" spans="1:7" x14ac:dyDescent="0.25">
      <c r="A88" s="6"/>
      <c r="B88" s="6"/>
      <c r="C88" s="6"/>
      <c r="D88" s="6"/>
      <c r="E88" s="126"/>
      <c r="F88" s="6"/>
      <c r="G88" s="6"/>
    </row>
    <row r="89" spans="1:7" x14ac:dyDescent="0.25">
      <c r="A89" s="6"/>
      <c r="B89" s="6"/>
      <c r="C89" s="6"/>
      <c r="D89" s="6"/>
      <c r="E89" s="126"/>
      <c r="F89" s="6"/>
      <c r="G89" s="6"/>
    </row>
    <row r="90" spans="1:7" x14ac:dyDescent="0.25">
      <c r="A90" s="6"/>
      <c r="B90" s="6"/>
      <c r="C90" s="6"/>
      <c r="D90" s="6"/>
      <c r="E90" s="126"/>
      <c r="F90" s="6"/>
      <c r="G90" s="6"/>
    </row>
    <row r="91" spans="1:7" x14ac:dyDescent="0.25">
      <c r="A91" s="6"/>
      <c r="B91" s="6"/>
      <c r="C91" s="6"/>
      <c r="D91" s="6"/>
      <c r="E91" s="126"/>
      <c r="F91" s="6"/>
      <c r="G91" s="6"/>
    </row>
    <row r="92" spans="1:7" x14ac:dyDescent="0.25">
      <c r="A92" s="6"/>
      <c r="B92" s="6"/>
      <c r="C92" s="6"/>
      <c r="D92" s="6"/>
      <c r="E92" s="126"/>
      <c r="F92" s="6"/>
      <c r="G92" s="6"/>
    </row>
    <row r="93" spans="1:7" x14ac:dyDescent="0.25">
      <c r="A93" s="6"/>
      <c r="B93" s="6"/>
      <c r="C93" s="6"/>
      <c r="D93" s="6"/>
      <c r="E93" s="126"/>
      <c r="F93" s="6"/>
      <c r="G93" s="6"/>
    </row>
    <row r="94" spans="1:7" x14ac:dyDescent="0.25">
      <c r="A94" s="6"/>
      <c r="B94" s="6"/>
      <c r="C94" s="6"/>
      <c r="D94" s="6"/>
      <c r="E94" s="126"/>
      <c r="F94" s="6"/>
      <c r="G94" s="6"/>
    </row>
    <row r="95" spans="1:7" x14ac:dyDescent="0.25">
      <c r="A95" s="6"/>
      <c r="B95" s="6"/>
      <c r="C95" s="6"/>
      <c r="D95" s="6"/>
      <c r="E95" s="126"/>
      <c r="F95" s="6"/>
      <c r="G95" s="6"/>
    </row>
    <row r="96" spans="1:7" x14ac:dyDescent="0.25">
      <c r="A96" s="6"/>
      <c r="B96" s="6"/>
      <c r="C96" s="6"/>
      <c r="D96" s="6"/>
      <c r="E96" s="126"/>
      <c r="F96" s="6"/>
      <c r="G96" s="6"/>
    </row>
    <row r="97" spans="1:7" x14ac:dyDescent="0.25">
      <c r="A97" s="6"/>
      <c r="B97" s="6"/>
      <c r="C97" s="6"/>
      <c r="D97" s="6"/>
      <c r="E97" s="126"/>
      <c r="F97" s="6"/>
      <c r="G97" s="6"/>
    </row>
    <row r="98" spans="1:7" x14ac:dyDescent="0.25">
      <c r="A98" s="6"/>
      <c r="B98" s="6"/>
      <c r="C98" s="6"/>
      <c r="D98" s="6"/>
      <c r="E98" s="126"/>
      <c r="F98" s="6"/>
      <c r="G98" s="6"/>
    </row>
    <row r="99" spans="1:7" x14ac:dyDescent="0.25">
      <c r="A99" s="6"/>
      <c r="B99" s="6"/>
      <c r="C99" s="6"/>
      <c r="D99" s="6"/>
      <c r="E99" s="126"/>
      <c r="F99" s="6"/>
      <c r="G99" s="6"/>
    </row>
    <row r="100" spans="1:7" x14ac:dyDescent="0.25">
      <c r="A100" s="6"/>
      <c r="B100" s="6"/>
      <c r="C100" s="6"/>
      <c r="D100" s="6"/>
      <c r="E100" s="126"/>
      <c r="F100" s="6"/>
      <c r="G100" s="6"/>
    </row>
    <row r="101" spans="1:7" x14ac:dyDescent="0.25">
      <c r="A101" s="6"/>
      <c r="B101" s="6"/>
      <c r="C101" s="6"/>
      <c r="D101" s="6"/>
      <c r="E101" s="126"/>
      <c r="F101" s="6"/>
      <c r="G101" s="6"/>
    </row>
    <row r="102" spans="1:7" x14ac:dyDescent="0.25">
      <c r="A102" s="6"/>
      <c r="B102" s="6"/>
      <c r="C102" s="6"/>
      <c r="D102" s="6"/>
      <c r="E102" s="126"/>
      <c r="F102" s="6"/>
      <c r="G102" s="6"/>
    </row>
    <row r="103" spans="1:7" x14ac:dyDescent="0.25">
      <c r="A103" s="6"/>
      <c r="B103" s="6"/>
      <c r="C103" s="6"/>
      <c r="D103" s="6"/>
      <c r="E103" s="126"/>
      <c r="F103" s="6"/>
      <c r="G103" s="6"/>
    </row>
    <row r="104" spans="1:7" x14ac:dyDescent="0.25">
      <c r="A104" s="6"/>
      <c r="B104" s="6"/>
      <c r="C104" s="6"/>
      <c r="D104" s="6"/>
      <c r="E104" s="126"/>
      <c r="F104" s="6"/>
      <c r="G104" s="6"/>
    </row>
    <row r="105" spans="1:7" x14ac:dyDescent="0.25">
      <c r="A105" s="6"/>
      <c r="B105" s="6"/>
      <c r="C105" s="6"/>
      <c r="D105" s="6"/>
      <c r="E105" s="126"/>
      <c r="F105" s="6"/>
      <c r="G105" s="6"/>
    </row>
    <row r="106" spans="1:7" x14ac:dyDescent="0.25">
      <c r="A106" s="6"/>
      <c r="B106" s="6"/>
      <c r="C106" s="6"/>
      <c r="D106" s="6"/>
      <c r="E106" s="126"/>
      <c r="F106" s="6"/>
      <c r="G106" s="6"/>
    </row>
    <row r="107" spans="1:7" x14ac:dyDescent="0.25">
      <c r="A107" s="6"/>
      <c r="B107" s="6"/>
      <c r="C107" s="6"/>
      <c r="D107" s="6"/>
      <c r="E107" s="126"/>
      <c r="F107" s="6"/>
      <c r="G107" s="6"/>
    </row>
    <row r="108" spans="1:7" x14ac:dyDescent="0.25">
      <c r="A108" s="6"/>
      <c r="B108" s="6"/>
      <c r="C108" s="6"/>
      <c r="D108" s="6"/>
      <c r="E108" s="126"/>
      <c r="F108" s="6"/>
      <c r="G108" s="6"/>
    </row>
    <row r="109" spans="1:7" x14ac:dyDescent="0.25">
      <c r="A109" s="6"/>
      <c r="B109" s="6"/>
      <c r="C109" s="6"/>
      <c r="D109" s="6"/>
      <c r="E109" s="126"/>
      <c r="F109" s="6"/>
      <c r="G109" s="6"/>
    </row>
    <row r="110" spans="1:7" x14ac:dyDescent="0.25">
      <c r="A110" s="6"/>
      <c r="B110" s="6"/>
      <c r="C110" s="6"/>
      <c r="D110" s="6"/>
      <c r="E110" s="126"/>
      <c r="F110" s="6"/>
      <c r="G110" s="6"/>
    </row>
    <row r="111" spans="1:7" x14ac:dyDescent="0.25">
      <c r="A111" s="6"/>
      <c r="B111" s="6"/>
      <c r="C111" s="6"/>
      <c r="D111" s="6"/>
      <c r="E111" s="126"/>
      <c r="F111" s="6"/>
      <c r="G111" s="6"/>
    </row>
    <row r="112" spans="1:7" x14ac:dyDescent="0.25">
      <c r="A112" s="6"/>
      <c r="B112" s="6"/>
      <c r="C112" s="6"/>
      <c r="D112" s="6"/>
      <c r="E112" s="126"/>
      <c r="F112" s="6"/>
      <c r="G112" s="6"/>
    </row>
    <row r="113" spans="1:7" x14ac:dyDescent="0.25">
      <c r="A113" s="6"/>
      <c r="B113" s="6"/>
      <c r="C113" s="6"/>
      <c r="D113" s="6"/>
      <c r="E113" s="126"/>
      <c r="F113" s="6"/>
      <c r="G113" s="6"/>
    </row>
    <row r="114" spans="1:7" x14ac:dyDescent="0.25">
      <c r="A114" s="6"/>
      <c r="B114" s="6"/>
      <c r="C114" s="6"/>
      <c r="D114" s="6"/>
      <c r="E114" s="126"/>
      <c r="F114" s="6"/>
      <c r="G114" s="6"/>
    </row>
    <row r="115" spans="1:7" x14ac:dyDescent="0.25">
      <c r="A115" s="6"/>
      <c r="B115" s="6"/>
      <c r="C115" s="6"/>
      <c r="D115" s="6"/>
      <c r="E115" s="126"/>
      <c r="F115" s="6"/>
      <c r="G115" s="6"/>
    </row>
    <row r="116" spans="1:7" x14ac:dyDescent="0.25">
      <c r="A116" s="6"/>
      <c r="B116" s="6"/>
      <c r="C116" s="6"/>
      <c r="D116" s="6"/>
      <c r="E116" s="126"/>
      <c r="F116" s="6"/>
      <c r="G116" s="6"/>
    </row>
    <row r="117" spans="1:7" x14ac:dyDescent="0.25">
      <c r="A117" s="6"/>
      <c r="B117" s="6"/>
      <c r="C117" s="6"/>
      <c r="D117" s="6"/>
      <c r="E117" s="126"/>
      <c r="F117" s="6"/>
      <c r="G117" s="6"/>
    </row>
    <row r="118" spans="1:7" x14ac:dyDescent="0.25">
      <c r="A118" s="6"/>
      <c r="B118" s="6"/>
      <c r="C118" s="6"/>
      <c r="D118" s="6"/>
      <c r="E118" s="126"/>
      <c r="F118" s="6"/>
      <c r="G118" s="6"/>
    </row>
    <row r="119" spans="1:7" x14ac:dyDescent="0.25">
      <c r="A119" s="6"/>
      <c r="B119" s="6"/>
      <c r="C119" s="6"/>
      <c r="D119" s="6"/>
      <c r="E119" s="126"/>
      <c r="F119" s="6"/>
      <c r="G119" s="6"/>
    </row>
    <row r="120" spans="1:7" x14ac:dyDescent="0.25">
      <c r="A120" s="6"/>
      <c r="B120" s="6"/>
      <c r="C120" s="6"/>
      <c r="D120" s="6"/>
      <c r="E120" s="126"/>
      <c r="F120" s="6"/>
      <c r="G120" s="6"/>
    </row>
    <row r="121" spans="1:7" x14ac:dyDescent="0.25">
      <c r="A121" s="6"/>
      <c r="B121" s="6"/>
      <c r="C121" s="6"/>
      <c r="D121" s="6"/>
      <c r="E121" s="126"/>
      <c r="F121" s="6"/>
      <c r="G121" s="6"/>
    </row>
    <row r="122" spans="1:7" x14ac:dyDescent="0.25">
      <c r="A122" s="6"/>
      <c r="B122" s="6"/>
      <c r="C122" s="6"/>
      <c r="D122" s="6"/>
      <c r="E122" s="126"/>
      <c r="F122" s="6"/>
      <c r="G122" s="6"/>
    </row>
    <row r="123" spans="1:7" x14ac:dyDescent="0.25">
      <c r="A123" s="6"/>
      <c r="B123" s="6"/>
      <c r="C123" s="6"/>
      <c r="D123" s="6"/>
      <c r="E123" s="126"/>
      <c r="F123" s="6"/>
      <c r="G123" s="6"/>
    </row>
    <row r="124" spans="1:7" x14ac:dyDescent="0.25">
      <c r="A124" s="6"/>
      <c r="B124" s="6"/>
      <c r="C124" s="6"/>
      <c r="D124" s="6"/>
      <c r="E124" s="126"/>
      <c r="F124" s="6"/>
      <c r="G124" s="6"/>
    </row>
    <row r="125" spans="1:7" x14ac:dyDescent="0.25">
      <c r="A125" s="6"/>
      <c r="B125" s="6"/>
      <c r="C125" s="6"/>
      <c r="D125" s="6"/>
      <c r="E125" s="126"/>
      <c r="F125" s="6"/>
      <c r="G125" s="6"/>
    </row>
    <row r="126" spans="1:7" x14ac:dyDescent="0.25">
      <c r="A126" s="6"/>
      <c r="B126" s="6"/>
      <c r="C126" s="6"/>
      <c r="D126" s="6"/>
      <c r="E126" s="126"/>
      <c r="F126" s="6"/>
      <c r="G126" s="6"/>
    </row>
    <row r="127" spans="1:7" x14ac:dyDescent="0.25">
      <c r="A127" s="6"/>
      <c r="B127" s="6"/>
      <c r="C127" s="6"/>
      <c r="D127" s="6"/>
      <c r="E127" s="126"/>
      <c r="F127" s="6"/>
      <c r="G127" s="6"/>
    </row>
    <row r="128" spans="1:7" x14ac:dyDescent="0.25">
      <c r="A128" s="6"/>
      <c r="B128" s="6"/>
      <c r="C128" s="6"/>
      <c r="D128" s="6"/>
      <c r="E128" s="126"/>
      <c r="F128" s="6"/>
      <c r="G128" s="6"/>
    </row>
    <row r="129" spans="1:7" x14ac:dyDescent="0.25">
      <c r="A129" s="6"/>
      <c r="B129" s="6"/>
      <c r="C129" s="6"/>
      <c r="D129" s="6"/>
      <c r="E129" s="126"/>
      <c r="F129" s="6"/>
      <c r="G129" s="6"/>
    </row>
    <row r="130" spans="1:7" x14ac:dyDescent="0.25">
      <c r="A130" s="6"/>
      <c r="B130" s="6"/>
      <c r="C130" s="6"/>
      <c r="D130" s="6"/>
      <c r="E130" s="126"/>
      <c r="F130" s="6"/>
      <c r="G130" s="6"/>
    </row>
    <row r="131" spans="1:7" x14ac:dyDescent="0.25">
      <c r="A131" s="6"/>
      <c r="B131" s="6"/>
      <c r="C131" s="6"/>
      <c r="D131" s="6"/>
      <c r="E131" s="126"/>
      <c r="F131" s="6"/>
      <c r="G131" s="6"/>
    </row>
    <row r="132" spans="1:7" x14ac:dyDescent="0.25">
      <c r="A132" s="6"/>
      <c r="B132" s="6"/>
      <c r="C132" s="6"/>
      <c r="D132" s="6"/>
      <c r="E132" s="126"/>
      <c r="F132" s="6"/>
      <c r="G132" s="6"/>
    </row>
    <row r="133" spans="1:7" x14ac:dyDescent="0.25">
      <c r="A133" s="6"/>
      <c r="B133" s="6"/>
      <c r="C133" s="6"/>
      <c r="D133" s="6"/>
      <c r="E133" s="126"/>
      <c r="F133" s="6"/>
      <c r="G133" s="6"/>
    </row>
    <row r="134" spans="1:7" x14ac:dyDescent="0.25">
      <c r="A134" s="6"/>
      <c r="B134" s="6"/>
      <c r="C134" s="6"/>
      <c r="D134" s="6"/>
      <c r="E134" s="126"/>
      <c r="F134" s="6"/>
      <c r="G134" s="6"/>
    </row>
    <row r="135" spans="1:7" x14ac:dyDescent="0.25">
      <c r="A135" s="6"/>
      <c r="B135" s="6"/>
      <c r="C135" s="6"/>
      <c r="D135" s="6"/>
      <c r="E135" s="126"/>
      <c r="F135" s="6"/>
      <c r="G135" s="6"/>
    </row>
    <row r="136" spans="1:7" x14ac:dyDescent="0.25">
      <c r="A136" s="6"/>
      <c r="B136" s="6"/>
      <c r="C136" s="6"/>
      <c r="D136" s="6"/>
      <c r="E136" s="126"/>
      <c r="F136" s="6"/>
      <c r="G136" s="6"/>
    </row>
    <row r="137" spans="1:7" x14ac:dyDescent="0.25">
      <c r="A137" s="6"/>
      <c r="B137" s="6"/>
      <c r="C137" s="6"/>
      <c r="D137" s="6"/>
      <c r="E137" s="126"/>
      <c r="F137" s="6"/>
      <c r="G137" s="6"/>
    </row>
    <row r="138" spans="1:7" x14ac:dyDescent="0.25">
      <c r="A138" s="6"/>
      <c r="B138" s="6"/>
      <c r="C138" s="6"/>
      <c r="D138" s="6"/>
      <c r="E138" s="126"/>
      <c r="F138" s="6"/>
      <c r="G138" s="6"/>
    </row>
    <row r="139" spans="1:7" x14ac:dyDescent="0.25">
      <c r="A139" s="6"/>
      <c r="B139" s="6"/>
      <c r="C139" s="6"/>
      <c r="D139" s="6"/>
      <c r="E139" s="126"/>
      <c r="F139" s="6"/>
      <c r="G139" s="6"/>
    </row>
    <row r="140" spans="1:7" x14ac:dyDescent="0.25">
      <c r="A140" s="6"/>
      <c r="B140" s="6"/>
      <c r="C140" s="6"/>
      <c r="D140" s="6"/>
      <c r="E140" s="126"/>
      <c r="F140" s="6"/>
      <c r="G140" s="6"/>
    </row>
    <row r="141" spans="1:7" x14ac:dyDescent="0.25">
      <c r="A141" s="6"/>
      <c r="B141" s="6"/>
      <c r="C141" s="6"/>
      <c r="D141" s="6"/>
      <c r="E141" s="126"/>
      <c r="F141" s="6"/>
      <c r="G141" s="6"/>
    </row>
    <row r="142" spans="1:7" x14ac:dyDescent="0.25">
      <c r="A142" s="6"/>
      <c r="B142" s="6"/>
      <c r="C142" s="6"/>
      <c r="D142" s="6"/>
      <c r="E142" s="126"/>
      <c r="F142" s="6"/>
      <c r="G142" s="6"/>
    </row>
    <row r="143" spans="1:7" x14ac:dyDescent="0.25">
      <c r="A143" s="6"/>
      <c r="B143" s="6"/>
      <c r="C143" s="6"/>
      <c r="D143" s="6"/>
      <c r="E143" s="126"/>
      <c r="F143" s="6"/>
      <c r="G143" s="6"/>
    </row>
    <row r="144" spans="1:7" x14ac:dyDescent="0.25">
      <c r="A144" s="6"/>
      <c r="B144" s="6"/>
      <c r="C144" s="6"/>
      <c r="D144" s="6"/>
      <c r="E144" s="126"/>
      <c r="F144" s="6"/>
      <c r="G144" s="6"/>
    </row>
    <row r="145" spans="1:7" x14ac:dyDescent="0.25">
      <c r="A145" s="6"/>
      <c r="B145" s="6"/>
      <c r="C145" s="6"/>
      <c r="D145" s="6"/>
      <c r="E145" s="126"/>
      <c r="F145" s="6"/>
      <c r="G145" s="6"/>
    </row>
    <row r="146" spans="1:7" x14ac:dyDescent="0.25">
      <c r="A146" s="6"/>
      <c r="B146" s="6"/>
      <c r="C146" s="6"/>
      <c r="D146" s="6"/>
      <c r="E146" s="126"/>
      <c r="F146" s="6"/>
      <c r="G146" s="6"/>
    </row>
    <row r="147" spans="1:7" x14ac:dyDescent="0.25">
      <c r="A147" s="6"/>
      <c r="B147" s="6"/>
      <c r="C147" s="6"/>
      <c r="D147" s="6"/>
      <c r="E147" s="126"/>
      <c r="F147" s="6"/>
      <c r="G147" s="6"/>
    </row>
    <row r="148" spans="1:7" x14ac:dyDescent="0.25">
      <c r="A148" s="6"/>
      <c r="B148" s="6"/>
      <c r="C148" s="6"/>
      <c r="D148" s="6"/>
      <c r="E148" s="126"/>
      <c r="F148" s="6"/>
      <c r="G148" s="6"/>
    </row>
    <row r="149" spans="1:7" x14ac:dyDescent="0.25">
      <c r="A149" s="6"/>
      <c r="B149" s="6"/>
      <c r="C149" s="6"/>
      <c r="D149" s="6"/>
      <c r="E149" s="126"/>
      <c r="F149" s="6"/>
      <c r="G149" s="6"/>
    </row>
    <row r="150" spans="1:7" x14ac:dyDescent="0.25">
      <c r="A150" s="6"/>
      <c r="B150" s="6"/>
      <c r="C150" s="6"/>
      <c r="D150" s="6"/>
      <c r="E150" s="126"/>
      <c r="F150" s="6"/>
      <c r="G150" s="6"/>
    </row>
    <row r="151" spans="1:7" x14ac:dyDescent="0.25">
      <c r="A151" s="6"/>
      <c r="B151" s="6"/>
      <c r="C151" s="6"/>
      <c r="D151" s="6"/>
      <c r="E151" s="126"/>
      <c r="F151" s="6"/>
      <c r="G151" s="6"/>
    </row>
    <row r="152" spans="1:7" x14ac:dyDescent="0.25">
      <c r="A152" s="6"/>
      <c r="B152" s="6"/>
      <c r="C152" s="6"/>
      <c r="D152" s="6"/>
      <c r="E152" s="126"/>
      <c r="F152" s="6"/>
      <c r="G152" s="6"/>
    </row>
    <row r="153" spans="1:7" x14ac:dyDescent="0.25">
      <c r="A153" s="6"/>
      <c r="B153" s="6"/>
      <c r="C153" s="6"/>
      <c r="D153" s="6"/>
      <c r="E153" s="126"/>
      <c r="F153" s="6"/>
      <c r="G153" s="6"/>
    </row>
    <row r="154" spans="1:7" x14ac:dyDescent="0.25">
      <c r="A154" s="6"/>
      <c r="B154" s="6"/>
      <c r="C154" s="6"/>
      <c r="D154" s="6"/>
      <c r="E154" s="126"/>
      <c r="F154" s="6"/>
      <c r="G154" s="6"/>
    </row>
    <row r="155" spans="1:7" x14ac:dyDescent="0.25">
      <c r="A155" s="6"/>
      <c r="B155" s="6"/>
      <c r="C155" s="6"/>
      <c r="D155" s="6"/>
      <c r="E155" s="126"/>
      <c r="F155" s="6"/>
      <c r="G155" s="6"/>
    </row>
    <row r="156" spans="1:7" x14ac:dyDescent="0.25">
      <c r="A156" s="6"/>
      <c r="B156" s="6"/>
      <c r="C156" s="6"/>
      <c r="D156" s="6"/>
      <c r="E156" s="126"/>
      <c r="F156" s="6"/>
      <c r="G156" s="6"/>
    </row>
    <row r="157" spans="1:7" x14ac:dyDescent="0.25">
      <c r="A157" s="6"/>
      <c r="B157" s="6"/>
      <c r="C157" s="6"/>
      <c r="D157" s="6"/>
      <c r="E157" s="126"/>
      <c r="F157" s="6"/>
      <c r="G157" s="6"/>
    </row>
    <row r="158" spans="1:7" x14ac:dyDescent="0.25">
      <c r="A158" s="6"/>
      <c r="B158" s="6"/>
      <c r="C158" s="6"/>
      <c r="D158" s="6"/>
      <c r="E158" s="126"/>
      <c r="F158" s="6"/>
      <c r="G158" s="6"/>
    </row>
    <row r="159" spans="1:7" x14ac:dyDescent="0.25">
      <c r="A159" s="6"/>
      <c r="B159" s="6"/>
      <c r="C159" s="6"/>
      <c r="D159" s="6"/>
      <c r="E159" s="126"/>
      <c r="F159" s="6"/>
      <c r="G159" s="6"/>
    </row>
    <row r="160" spans="1:7" x14ac:dyDescent="0.25">
      <c r="A160" s="6"/>
      <c r="B160" s="6"/>
      <c r="C160" s="6"/>
      <c r="D160" s="6"/>
      <c r="E160" s="126"/>
      <c r="F160" s="6"/>
      <c r="G160" s="6"/>
    </row>
    <row r="161" spans="1:7" x14ac:dyDescent="0.25">
      <c r="A161" s="6"/>
      <c r="B161" s="6"/>
      <c r="C161" s="6"/>
      <c r="D161" s="6"/>
      <c r="E161" s="126"/>
      <c r="F161" s="6"/>
      <c r="G161" s="6"/>
    </row>
    <row r="162" spans="1:7" x14ac:dyDescent="0.25">
      <c r="A162" s="6"/>
      <c r="B162" s="6"/>
      <c r="C162" s="6"/>
      <c r="D162" s="6"/>
      <c r="E162" s="126"/>
      <c r="F162" s="6"/>
      <c r="G162" s="6"/>
    </row>
    <row r="163" spans="1:7" x14ac:dyDescent="0.25">
      <c r="A163" s="6"/>
      <c r="B163" s="6"/>
      <c r="C163" s="6"/>
      <c r="D163" s="6"/>
      <c r="E163" s="126"/>
      <c r="F163" s="6"/>
      <c r="G163" s="6"/>
    </row>
    <row r="164" spans="1:7" x14ac:dyDescent="0.25">
      <c r="A164" s="6"/>
      <c r="B164" s="6"/>
      <c r="C164" s="6"/>
      <c r="D164" s="6"/>
      <c r="E164" s="126"/>
      <c r="F164" s="6"/>
      <c r="G164" s="6"/>
    </row>
    <row r="165" spans="1:7" x14ac:dyDescent="0.25">
      <c r="A165" s="6"/>
      <c r="B165" s="6"/>
      <c r="C165" s="6"/>
      <c r="D165" s="6"/>
      <c r="E165" s="126"/>
      <c r="F165" s="6"/>
      <c r="G165" s="6"/>
    </row>
    <row r="166" spans="1:7" x14ac:dyDescent="0.25">
      <c r="A166" s="6"/>
      <c r="B166" s="6"/>
      <c r="C166" s="6"/>
      <c r="D166" s="6"/>
      <c r="E166" s="126"/>
      <c r="F166" s="6"/>
      <c r="G166" s="6"/>
    </row>
    <row r="167" spans="1:7" x14ac:dyDescent="0.25">
      <c r="A167" s="6"/>
      <c r="B167" s="6"/>
      <c r="C167" s="6"/>
      <c r="D167" s="6"/>
      <c r="E167" s="126"/>
      <c r="F167" s="6"/>
      <c r="G167" s="6"/>
    </row>
    <row r="168" spans="1:7" x14ac:dyDescent="0.25">
      <c r="A168" s="6"/>
      <c r="B168" s="6"/>
      <c r="C168" s="6"/>
      <c r="D168" s="6"/>
      <c r="E168" s="126"/>
      <c r="F168" s="6"/>
      <c r="G168" s="6"/>
    </row>
    <row r="169" spans="1:7" x14ac:dyDescent="0.25">
      <c r="A169" s="6"/>
      <c r="B169" s="6"/>
      <c r="C169" s="6"/>
      <c r="D169" s="6"/>
      <c r="E169" s="126"/>
      <c r="F169" s="6"/>
      <c r="G169" s="6"/>
    </row>
    <row r="170" spans="1:7" x14ac:dyDescent="0.25">
      <c r="A170" s="6"/>
      <c r="B170" s="6"/>
      <c r="C170" s="6"/>
      <c r="D170" s="6"/>
      <c r="E170" s="126"/>
      <c r="F170" s="6"/>
      <c r="G170" s="6"/>
    </row>
    <row r="171" spans="1:7" x14ac:dyDescent="0.25">
      <c r="A171" s="6"/>
      <c r="B171" s="6"/>
      <c r="C171" s="6"/>
      <c r="D171" s="6"/>
      <c r="E171" s="126"/>
      <c r="F171" s="6"/>
      <c r="G171" s="6"/>
    </row>
    <row r="172" spans="1:7" x14ac:dyDescent="0.25">
      <c r="A172" s="6"/>
      <c r="B172" s="6"/>
      <c r="C172" s="6"/>
      <c r="D172" s="6"/>
      <c r="E172" s="126"/>
      <c r="F172" s="6"/>
      <c r="G172" s="6"/>
    </row>
    <row r="173" spans="1:7" x14ac:dyDescent="0.25">
      <c r="A173" s="6"/>
      <c r="B173" s="6"/>
      <c r="C173" s="6"/>
      <c r="D173" s="6"/>
      <c r="E173" s="126"/>
      <c r="F173" s="6"/>
      <c r="G173" s="6"/>
    </row>
    <row r="174" spans="1:7" x14ac:dyDescent="0.25">
      <c r="A174" s="6"/>
      <c r="B174" s="6"/>
      <c r="C174" s="6"/>
      <c r="D174" s="6"/>
      <c r="E174" s="126"/>
      <c r="F174" s="6"/>
      <c r="G174" s="6"/>
    </row>
    <row r="175" spans="1:7" x14ac:dyDescent="0.25">
      <c r="A175" s="6"/>
      <c r="B175" s="6"/>
      <c r="C175" s="6"/>
      <c r="D175" s="6"/>
      <c r="E175" s="126"/>
      <c r="F175" s="6"/>
      <c r="G175" s="6"/>
    </row>
    <row r="176" spans="1:7" x14ac:dyDescent="0.25">
      <c r="A176" s="6"/>
      <c r="B176" s="6"/>
      <c r="C176" s="6"/>
      <c r="D176" s="6"/>
      <c r="E176" s="126"/>
      <c r="F176" s="6"/>
      <c r="G176" s="6"/>
    </row>
    <row r="177" spans="1:7" x14ac:dyDescent="0.25">
      <c r="A177" s="6"/>
      <c r="B177" s="6"/>
      <c r="C177" s="6"/>
      <c r="D177" s="6"/>
      <c r="E177" s="126"/>
      <c r="F177" s="6"/>
      <c r="G177" s="6"/>
    </row>
    <row r="178" spans="1:7" x14ac:dyDescent="0.25">
      <c r="A178" s="6"/>
      <c r="B178" s="6"/>
      <c r="C178" s="6"/>
      <c r="D178" s="6"/>
      <c r="E178" s="126"/>
      <c r="F178" s="6"/>
      <c r="G178" s="6"/>
    </row>
    <row r="179" spans="1:7" x14ac:dyDescent="0.25">
      <c r="A179" s="6"/>
      <c r="B179" s="6"/>
      <c r="C179" s="6"/>
      <c r="D179" s="6"/>
      <c r="E179" s="126"/>
      <c r="F179" s="6"/>
      <c r="G179" s="6"/>
    </row>
    <row r="180" spans="1:7" x14ac:dyDescent="0.25">
      <c r="A180" s="6"/>
      <c r="B180" s="6"/>
      <c r="C180" s="6"/>
      <c r="D180" s="6"/>
      <c r="E180" s="126"/>
      <c r="F180" s="6"/>
      <c r="G180" s="6"/>
    </row>
    <row r="181" spans="1:7" x14ac:dyDescent="0.25">
      <c r="A181" s="6"/>
      <c r="B181" s="6"/>
      <c r="C181" s="6"/>
      <c r="D181" s="6"/>
      <c r="E181" s="126"/>
      <c r="F181" s="6"/>
      <c r="G181" s="6"/>
    </row>
    <row r="182" spans="1:7" x14ac:dyDescent="0.25">
      <c r="A182" s="6"/>
      <c r="B182" s="6"/>
      <c r="C182" s="6"/>
      <c r="D182" s="6"/>
      <c r="E182" s="126"/>
      <c r="F182" s="6"/>
      <c r="G182" s="6"/>
    </row>
    <row r="183" spans="1:7" x14ac:dyDescent="0.25">
      <c r="A183" s="6"/>
      <c r="B183" s="6"/>
      <c r="C183" s="6"/>
      <c r="D183" s="6"/>
      <c r="E183" s="126"/>
      <c r="F183" s="6"/>
      <c r="G183" s="6"/>
    </row>
    <row r="184" spans="1:7" x14ac:dyDescent="0.25">
      <c r="A184" s="6"/>
      <c r="B184" s="6"/>
      <c r="C184" s="6"/>
      <c r="D184" s="6"/>
      <c r="E184" s="126"/>
      <c r="F184" s="6"/>
      <c r="G184" s="6"/>
    </row>
    <row r="185" spans="1:7" x14ac:dyDescent="0.25">
      <c r="A185" s="6"/>
      <c r="B185" s="6"/>
      <c r="C185" s="6"/>
      <c r="D185" s="6"/>
      <c r="E185" s="126"/>
      <c r="F185" s="6"/>
      <c r="G185" s="6"/>
    </row>
    <row r="186" spans="1:7" x14ac:dyDescent="0.25">
      <c r="A186" s="6"/>
      <c r="B186" s="6"/>
      <c r="C186" s="6"/>
      <c r="D186" s="6"/>
      <c r="E186" s="126"/>
      <c r="F186" s="6"/>
      <c r="G186" s="6"/>
    </row>
    <row r="187" spans="1:7" x14ac:dyDescent="0.25">
      <c r="A187" s="6"/>
      <c r="B187" s="6"/>
      <c r="C187" s="6"/>
      <c r="D187" s="6"/>
      <c r="E187" s="126"/>
      <c r="F187" s="6"/>
      <c r="G187" s="6"/>
    </row>
    <row r="188" spans="1:7" x14ac:dyDescent="0.25">
      <c r="A188" s="6"/>
      <c r="B188" s="6"/>
      <c r="C188" s="6"/>
      <c r="D188" s="6"/>
      <c r="E188" s="126"/>
      <c r="F188" s="6"/>
      <c r="G188" s="6"/>
    </row>
    <row r="189" spans="1:7" x14ac:dyDescent="0.25">
      <c r="A189" s="6"/>
      <c r="B189" s="6"/>
      <c r="C189" s="6"/>
      <c r="D189" s="6"/>
      <c r="E189" s="126"/>
      <c r="F189" s="6"/>
      <c r="G189" s="6"/>
    </row>
    <row r="190" spans="1:7" x14ac:dyDescent="0.25">
      <c r="A190" s="6"/>
      <c r="B190" s="6"/>
      <c r="C190" s="6"/>
      <c r="D190" s="6"/>
      <c r="E190" s="126"/>
      <c r="F190" s="6"/>
      <c r="G190" s="6"/>
    </row>
    <row r="191" spans="1:7" x14ac:dyDescent="0.25">
      <c r="A191" s="6"/>
      <c r="B191" s="6"/>
      <c r="C191" s="6"/>
      <c r="D191" s="6"/>
      <c r="E191" s="126"/>
      <c r="F191" s="6"/>
      <c r="G191" s="6"/>
    </row>
    <row r="192" spans="1:7" x14ac:dyDescent="0.25">
      <c r="A192" s="6"/>
      <c r="B192" s="6"/>
      <c r="C192" s="6"/>
      <c r="D192" s="6"/>
      <c r="E192" s="126"/>
      <c r="F192" s="6"/>
      <c r="G192" s="6"/>
    </row>
    <row r="193" spans="1:7" x14ac:dyDescent="0.25">
      <c r="A193" s="6"/>
      <c r="B193" s="6"/>
      <c r="C193" s="6"/>
      <c r="D193" s="6"/>
      <c r="E193" s="126"/>
      <c r="F193" s="6"/>
      <c r="G193" s="6"/>
    </row>
    <row r="194" spans="1:7" x14ac:dyDescent="0.25">
      <c r="A194" s="6"/>
      <c r="B194" s="6"/>
      <c r="C194" s="6"/>
      <c r="D194" s="6"/>
      <c r="E194" s="126"/>
      <c r="F194" s="6"/>
      <c r="G194" s="6"/>
    </row>
    <row r="195" spans="1:7" x14ac:dyDescent="0.25">
      <c r="A195" s="6"/>
      <c r="B195" s="6"/>
      <c r="C195" s="6"/>
      <c r="D195" s="6"/>
      <c r="E195" s="126"/>
      <c r="F195" s="6"/>
      <c r="G195" s="6"/>
    </row>
    <row r="196" spans="1:7" x14ac:dyDescent="0.25">
      <c r="A196" s="6"/>
      <c r="B196" s="6"/>
      <c r="C196" s="6"/>
      <c r="D196" s="6"/>
      <c r="E196" s="126"/>
      <c r="F196" s="6"/>
      <c r="G196" s="6"/>
    </row>
    <row r="197" spans="1:7" x14ac:dyDescent="0.25">
      <c r="A197" s="6"/>
      <c r="B197" s="6"/>
      <c r="C197" s="6"/>
      <c r="D197" s="6"/>
      <c r="E197" s="126"/>
      <c r="F197" s="6"/>
      <c r="G197" s="6"/>
    </row>
    <row r="198" spans="1:7" x14ac:dyDescent="0.25">
      <c r="A198" s="6"/>
      <c r="B198" s="6"/>
      <c r="C198" s="6"/>
      <c r="D198" s="6"/>
      <c r="E198" s="126"/>
      <c r="F198" s="6"/>
      <c r="G198" s="6"/>
    </row>
    <row r="199" spans="1:7" x14ac:dyDescent="0.25">
      <c r="A199" s="6"/>
      <c r="B199" s="6"/>
      <c r="C199" s="6"/>
      <c r="D199" s="6"/>
      <c r="E199" s="126"/>
      <c r="F199" s="6"/>
      <c r="G199" s="6"/>
    </row>
    <row r="200" spans="1:7" x14ac:dyDescent="0.25">
      <c r="A200" s="6"/>
      <c r="B200" s="6"/>
      <c r="C200" s="6"/>
      <c r="D200" s="6"/>
      <c r="E200" s="126"/>
      <c r="F200" s="6"/>
      <c r="G200" s="6"/>
    </row>
    <row r="201" spans="1:7" x14ac:dyDescent="0.25">
      <c r="A201" s="6"/>
      <c r="B201" s="6"/>
      <c r="C201" s="6"/>
      <c r="D201" s="6"/>
      <c r="E201" s="126"/>
      <c r="F201" s="6"/>
      <c r="G201" s="6"/>
    </row>
    <row r="202" spans="1:7" x14ac:dyDescent="0.25">
      <c r="A202" s="6"/>
      <c r="B202" s="6"/>
      <c r="C202" s="6"/>
      <c r="D202" s="6"/>
      <c r="E202" s="126"/>
      <c r="F202" s="6"/>
      <c r="G202" s="6"/>
    </row>
    <row r="203" spans="1:7" x14ac:dyDescent="0.25">
      <c r="A203" s="6"/>
      <c r="B203" s="6"/>
      <c r="C203" s="6"/>
      <c r="D203" s="6"/>
      <c r="E203" s="126"/>
      <c r="F203" s="6"/>
      <c r="G203" s="6"/>
    </row>
    <row r="204" spans="1:7" x14ac:dyDescent="0.25">
      <c r="A204" s="6"/>
      <c r="B204" s="6"/>
      <c r="C204" s="6"/>
      <c r="D204" s="6"/>
      <c r="E204" s="126"/>
      <c r="F204" s="6"/>
      <c r="G204" s="6"/>
    </row>
    <row r="205" spans="1:7" x14ac:dyDescent="0.25">
      <c r="A205" s="6"/>
      <c r="B205" s="6"/>
      <c r="C205" s="6"/>
      <c r="D205" s="6"/>
      <c r="E205" s="126"/>
      <c r="F205" s="6"/>
      <c r="G205" s="6"/>
    </row>
    <row r="206" spans="1:7" x14ac:dyDescent="0.25">
      <c r="A206" s="6"/>
      <c r="B206" s="6"/>
      <c r="C206" s="6"/>
      <c r="D206" s="6"/>
      <c r="E206" s="126"/>
      <c r="F206" s="6"/>
      <c r="G206" s="6"/>
    </row>
    <row r="207" spans="1:7" x14ac:dyDescent="0.25">
      <c r="A207" s="6"/>
      <c r="B207" s="6"/>
      <c r="C207" s="6"/>
      <c r="D207" s="6"/>
      <c r="E207" s="126"/>
      <c r="F207" s="6"/>
      <c r="G207" s="6"/>
    </row>
    <row r="208" spans="1:7" x14ac:dyDescent="0.25">
      <c r="A208" s="6"/>
      <c r="B208" s="6"/>
      <c r="C208" s="6"/>
      <c r="D208" s="6"/>
      <c r="E208" s="126"/>
      <c r="F208" s="6"/>
      <c r="G208" s="6"/>
    </row>
    <row r="209" spans="1:7" x14ac:dyDescent="0.25">
      <c r="A209" s="6"/>
      <c r="B209" s="6"/>
      <c r="C209" s="6"/>
      <c r="D209" s="6"/>
      <c r="E209" s="126"/>
      <c r="F209" s="6"/>
      <c r="G209" s="6"/>
    </row>
    <row r="210" spans="1:7" x14ac:dyDescent="0.25">
      <c r="A210" s="6"/>
      <c r="B210" s="6"/>
      <c r="C210" s="6"/>
      <c r="D210" s="6"/>
      <c r="E210" s="126"/>
      <c r="F210" s="6"/>
      <c r="G210" s="6"/>
    </row>
    <row r="211" spans="1:7" x14ac:dyDescent="0.25">
      <c r="A211" s="6"/>
      <c r="B211" s="6"/>
      <c r="C211" s="6"/>
      <c r="D211" s="6"/>
      <c r="E211" s="126"/>
      <c r="F211" s="6"/>
      <c r="G211" s="6"/>
    </row>
    <row r="212" spans="1:7" x14ac:dyDescent="0.25">
      <c r="A212" s="6"/>
      <c r="B212" s="6"/>
      <c r="C212" s="6"/>
      <c r="D212" s="6"/>
      <c r="E212" s="126"/>
      <c r="F212" s="6"/>
      <c r="G212" s="6"/>
    </row>
    <row r="213" spans="1:7" x14ac:dyDescent="0.25">
      <c r="A213" s="6"/>
      <c r="B213" s="6"/>
      <c r="C213" s="6"/>
      <c r="D213" s="6"/>
      <c r="E213" s="126"/>
      <c r="F213" s="6"/>
      <c r="G213" s="6"/>
    </row>
    <row r="214" spans="1:7" x14ac:dyDescent="0.25">
      <c r="A214" s="6"/>
      <c r="B214" s="6"/>
      <c r="C214" s="6"/>
      <c r="D214" s="6"/>
      <c r="E214" s="126"/>
      <c r="F214" s="6"/>
      <c r="G214" s="6"/>
    </row>
    <row r="215" spans="1:7" x14ac:dyDescent="0.25">
      <c r="A215" s="6"/>
      <c r="B215" s="6"/>
      <c r="C215" s="6"/>
      <c r="D215" s="6"/>
      <c r="E215" s="126"/>
      <c r="F215" s="6"/>
      <c r="G215" s="6"/>
    </row>
    <row r="216" spans="1:7" x14ac:dyDescent="0.25">
      <c r="A216" s="6"/>
      <c r="B216" s="6"/>
      <c r="C216" s="6"/>
      <c r="D216" s="6"/>
      <c r="E216" s="126"/>
      <c r="F216" s="6"/>
      <c r="G216" s="6"/>
    </row>
    <row r="217" spans="1:7" x14ac:dyDescent="0.25">
      <c r="A217" s="6"/>
      <c r="B217" s="6"/>
      <c r="C217" s="6"/>
      <c r="D217" s="6"/>
      <c r="E217" s="126"/>
      <c r="F217" s="6"/>
      <c r="G217" s="6"/>
    </row>
    <row r="218" spans="1:7" x14ac:dyDescent="0.25">
      <c r="A218" s="6"/>
      <c r="B218" s="6"/>
      <c r="C218" s="6"/>
      <c r="D218" s="6"/>
      <c r="E218" s="126"/>
      <c r="F218" s="6"/>
      <c r="G218" s="6"/>
    </row>
    <row r="219" spans="1:7" x14ac:dyDescent="0.25">
      <c r="A219" s="6"/>
      <c r="B219" s="6"/>
      <c r="C219" s="6"/>
      <c r="D219" s="6"/>
      <c r="E219" s="126"/>
      <c r="F219" s="6"/>
      <c r="G219" s="6"/>
    </row>
    <row r="220" spans="1:7" x14ac:dyDescent="0.25">
      <c r="A220" s="6"/>
      <c r="B220" s="6"/>
      <c r="C220" s="6"/>
      <c r="D220" s="6"/>
      <c r="E220" s="126"/>
      <c r="F220" s="6"/>
      <c r="G220" s="6"/>
    </row>
    <row r="221" spans="1:7" x14ac:dyDescent="0.25">
      <c r="A221" s="6"/>
      <c r="B221" s="6"/>
      <c r="C221" s="6"/>
      <c r="D221" s="6"/>
      <c r="E221" s="126"/>
      <c r="F221" s="6"/>
      <c r="G221" s="6"/>
    </row>
    <row r="222" spans="1:7" x14ac:dyDescent="0.25">
      <c r="A222" s="6"/>
      <c r="B222" s="6"/>
      <c r="C222" s="6"/>
      <c r="D222" s="6"/>
      <c r="E222" s="126"/>
      <c r="F222" s="6"/>
      <c r="G222" s="6"/>
    </row>
    <row r="223" spans="1:7" x14ac:dyDescent="0.25">
      <c r="A223" s="6"/>
      <c r="B223" s="6"/>
      <c r="C223" s="6"/>
      <c r="D223" s="6"/>
      <c r="E223" s="126"/>
      <c r="F223" s="6"/>
      <c r="G223" s="6"/>
    </row>
    <row r="224" spans="1:7" x14ac:dyDescent="0.25">
      <c r="A224" s="6"/>
      <c r="B224" s="6"/>
      <c r="C224" s="6"/>
      <c r="D224" s="6"/>
      <c r="E224" s="126"/>
      <c r="F224" s="6"/>
      <c r="G224" s="6"/>
    </row>
    <row r="225" spans="1:7" x14ac:dyDescent="0.25">
      <c r="A225" s="6"/>
      <c r="B225" s="6"/>
      <c r="C225" s="6"/>
      <c r="D225" s="6"/>
      <c r="E225" s="126"/>
      <c r="F225" s="6"/>
      <c r="G225" s="6"/>
    </row>
    <row r="226" spans="1:7" x14ac:dyDescent="0.25">
      <c r="A226" s="6"/>
      <c r="B226" s="6"/>
      <c r="C226" s="6"/>
      <c r="D226" s="6"/>
      <c r="E226" s="126"/>
      <c r="F226" s="6"/>
      <c r="G226" s="6"/>
    </row>
    <row r="227" spans="1:7" x14ac:dyDescent="0.25">
      <c r="A227" s="6"/>
      <c r="B227" s="6"/>
      <c r="C227" s="6"/>
      <c r="D227" s="6"/>
      <c r="E227" s="126"/>
      <c r="F227" s="6"/>
      <c r="G227" s="6"/>
    </row>
    <row r="228" spans="1:7" x14ac:dyDescent="0.25">
      <c r="A228" s="6"/>
      <c r="B228" s="6"/>
      <c r="C228" s="6"/>
      <c r="D228" s="6"/>
      <c r="E228" s="126"/>
      <c r="F228" s="6"/>
      <c r="G228" s="6"/>
    </row>
    <row r="229" spans="1:7" x14ac:dyDescent="0.25">
      <c r="A229" s="6"/>
      <c r="B229" s="6"/>
      <c r="C229" s="6"/>
      <c r="D229" s="6"/>
      <c r="E229" s="126"/>
      <c r="F229" s="6"/>
      <c r="G229" s="6"/>
    </row>
    <row r="230" spans="1:7" x14ac:dyDescent="0.25">
      <c r="A230" s="6"/>
      <c r="B230" s="6"/>
      <c r="C230" s="6"/>
      <c r="D230" s="6"/>
      <c r="E230" s="126"/>
      <c r="F230" s="6"/>
      <c r="G230" s="6"/>
    </row>
    <row r="231" spans="1:7" x14ac:dyDescent="0.25">
      <c r="A231" s="6"/>
      <c r="B231" s="6"/>
      <c r="C231" s="6"/>
      <c r="D231" s="6"/>
      <c r="E231" s="126"/>
      <c r="F231" s="6"/>
      <c r="G231" s="6"/>
    </row>
    <row r="232" spans="1:7" x14ac:dyDescent="0.25">
      <c r="A232" s="6"/>
      <c r="B232" s="6"/>
      <c r="C232" s="6"/>
      <c r="D232" s="6"/>
      <c r="E232" s="126"/>
      <c r="F232" s="6"/>
      <c r="G232" s="6"/>
    </row>
    <row r="233" spans="1:7" x14ac:dyDescent="0.25">
      <c r="A233" s="6"/>
      <c r="B233" s="6"/>
      <c r="C233" s="6"/>
      <c r="D233" s="6"/>
      <c r="E233" s="126"/>
      <c r="F233" s="6"/>
      <c r="G233" s="6"/>
    </row>
    <row r="234" spans="1:7" x14ac:dyDescent="0.25">
      <c r="A234" s="6"/>
      <c r="B234" s="6"/>
      <c r="C234" s="6"/>
      <c r="D234" s="6"/>
      <c r="E234" s="126"/>
      <c r="F234" s="6"/>
      <c r="G234" s="6"/>
    </row>
    <row r="235" spans="1:7" x14ac:dyDescent="0.25">
      <c r="A235" s="6"/>
      <c r="B235" s="6"/>
      <c r="C235" s="6"/>
      <c r="D235" s="6"/>
      <c r="E235" s="126"/>
      <c r="F235" s="6"/>
      <c r="G235" s="6"/>
    </row>
    <row r="236" spans="1:7" x14ac:dyDescent="0.25">
      <c r="A236" s="6"/>
      <c r="B236" s="6"/>
      <c r="C236" s="6"/>
      <c r="D236" s="6"/>
      <c r="E236" s="126"/>
      <c r="F236" s="6"/>
      <c r="G236" s="6"/>
    </row>
    <row r="237" spans="1:7" x14ac:dyDescent="0.25">
      <c r="A237" s="6"/>
      <c r="B237" s="6"/>
      <c r="C237" s="6"/>
      <c r="D237" s="6"/>
    </row>
    <row r="238" spans="1:7" x14ac:dyDescent="0.25">
      <c r="A238" s="6"/>
      <c r="B238" s="6"/>
      <c r="C238" s="6"/>
      <c r="D238" s="6"/>
    </row>
    <row r="239" spans="1:7" x14ac:dyDescent="0.25">
      <c r="A239" s="6"/>
      <c r="B239" s="6"/>
      <c r="C239" s="6"/>
      <c r="D239" s="6"/>
    </row>
    <row r="240" spans="1:7" x14ac:dyDescent="0.25">
      <c r="A240" s="6"/>
      <c r="B240" s="6"/>
      <c r="C240" s="6"/>
      <c r="D240" s="6"/>
    </row>
    <row r="241" spans="1:4" x14ac:dyDescent="0.25">
      <c r="A241" s="6"/>
      <c r="B241" s="6"/>
      <c r="C241" s="6"/>
      <c r="D241" s="6"/>
    </row>
  </sheetData>
  <autoFilter ref="A9:B10"/>
  <mergeCells count="19">
    <mergeCell ref="A5:I5"/>
    <mergeCell ref="A6:I6"/>
    <mergeCell ref="A7:I7"/>
    <mergeCell ref="A8:I8"/>
    <mergeCell ref="E9:E10"/>
    <mergeCell ref="F9:G9"/>
    <mergeCell ref="H9:H10"/>
    <mergeCell ref="I9:I10"/>
    <mergeCell ref="B63:D63"/>
    <mergeCell ref="A45:B45"/>
    <mergeCell ref="C45:D45"/>
    <mergeCell ref="A9:A10"/>
    <mergeCell ref="B9:B10"/>
    <mergeCell ref="C9:C10"/>
    <mergeCell ref="D9:D10"/>
    <mergeCell ref="A42:I42"/>
    <mergeCell ref="A43:I43"/>
    <mergeCell ref="A44:I44"/>
    <mergeCell ref="A41:I41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2"/>
  <sheetViews>
    <sheetView topLeftCell="A3" zoomScaleNormal="100" zoomScaleSheetLayoutView="100" workbookViewId="0">
      <selection activeCell="A11" sqref="A11:D47"/>
    </sheetView>
  </sheetViews>
  <sheetFormatPr baseColWidth="10" defaultRowHeight="15" x14ac:dyDescent="0.25"/>
  <cols>
    <col min="1" max="1" width="6.85546875" customWidth="1"/>
    <col min="2" max="2" width="50" customWidth="1"/>
    <col min="3" max="3" width="12.7109375" bestFit="1" customWidth="1"/>
    <col min="4" max="4" width="14.5703125" customWidth="1"/>
    <col min="5" max="5" width="13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253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215" t="s">
        <v>37</v>
      </c>
      <c r="C11" s="228">
        <v>312</v>
      </c>
      <c r="D11" s="215" t="s">
        <v>9</v>
      </c>
      <c r="E11" s="190"/>
      <c r="F11" s="190"/>
      <c r="G11" s="190"/>
      <c r="H11" s="190">
        <f t="shared" ref="H11:H44" si="0">SUM(E11:G11)</f>
        <v>0</v>
      </c>
      <c r="I11" s="191">
        <f t="shared" ref="I11:I44" si="1">+H11*C11</f>
        <v>0</v>
      </c>
    </row>
    <row r="12" spans="1:9" x14ac:dyDescent="0.25">
      <c r="A12" s="157">
        <v>2</v>
      </c>
      <c r="B12" s="83" t="s">
        <v>38</v>
      </c>
      <c r="C12" s="142">
        <v>52</v>
      </c>
      <c r="D12" s="83" t="s">
        <v>9</v>
      </c>
      <c r="E12" s="117"/>
      <c r="F12" s="117"/>
      <c r="G12" s="117"/>
      <c r="H12" s="117">
        <f t="shared" si="0"/>
        <v>0</v>
      </c>
      <c r="I12" s="186">
        <f t="shared" si="1"/>
        <v>0</v>
      </c>
    </row>
    <row r="13" spans="1:9" x14ac:dyDescent="0.25">
      <c r="A13" s="157">
        <v>3</v>
      </c>
      <c r="B13" s="83" t="s">
        <v>39</v>
      </c>
      <c r="C13" s="142">
        <v>156</v>
      </c>
      <c r="D13" s="83" t="s">
        <v>10</v>
      </c>
      <c r="E13" s="117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83" t="s">
        <v>40</v>
      </c>
      <c r="C14" s="142">
        <v>104</v>
      </c>
      <c r="D14" s="83" t="s">
        <v>117</v>
      </c>
      <c r="E14" s="117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83" t="s">
        <v>41</v>
      </c>
      <c r="C15" s="142">
        <v>156</v>
      </c>
      <c r="D15" s="83" t="s">
        <v>10</v>
      </c>
      <c r="E15" s="117"/>
      <c r="F15" s="117"/>
      <c r="G15" s="117">
        <f t="shared" ref="G15:G19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83" t="s">
        <v>42</v>
      </c>
      <c r="C16" s="142">
        <v>52</v>
      </c>
      <c r="D16" s="83" t="s">
        <v>117</v>
      </c>
      <c r="E16" s="117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83" t="s">
        <v>13</v>
      </c>
      <c r="C17" s="142">
        <v>104</v>
      </c>
      <c r="D17" s="83" t="s">
        <v>14</v>
      </c>
      <c r="E17" s="117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83" t="s">
        <v>12</v>
      </c>
      <c r="C18" s="142">
        <v>104</v>
      </c>
      <c r="D18" s="83" t="s">
        <v>117</v>
      </c>
      <c r="E18" s="117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83" t="s">
        <v>43</v>
      </c>
      <c r="C19" s="142">
        <v>52</v>
      </c>
      <c r="D19" s="83" t="s">
        <v>9</v>
      </c>
      <c r="E19" s="117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83" t="s">
        <v>44</v>
      </c>
      <c r="C20" s="142">
        <v>156</v>
      </c>
      <c r="D20" s="83" t="s">
        <v>15</v>
      </c>
      <c r="E20" s="117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83" t="s">
        <v>45</v>
      </c>
      <c r="C21" s="142">
        <v>208</v>
      </c>
      <c r="D21" s="83" t="s">
        <v>15</v>
      </c>
      <c r="E21" s="117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83" t="s">
        <v>46</v>
      </c>
      <c r="C22" s="142">
        <v>104</v>
      </c>
      <c r="D22" s="83" t="s">
        <v>9</v>
      </c>
      <c r="E22" s="117"/>
      <c r="F22" s="117">
        <f>+E22*$F$10</f>
        <v>0</v>
      </c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83" t="s">
        <v>47</v>
      </c>
      <c r="C23" s="142">
        <v>52</v>
      </c>
      <c r="D23" s="83" t="s">
        <v>18</v>
      </c>
      <c r="E23" s="117"/>
      <c r="F23" s="117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83" t="s">
        <v>48</v>
      </c>
      <c r="C24" s="142">
        <v>52</v>
      </c>
      <c r="D24" s="83" t="s">
        <v>15</v>
      </c>
      <c r="E24" s="117"/>
      <c r="F24" s="117">
        <f>+E24*$F$10</f>
        <v>0</v>
      </c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83" t="s">
        <v>49</v>
      </c>
      <c r="C25" s="142">
        <v>52</v>
      </c>
      <c r="D25" s="83" t="s">
        <v>18</v>
      </c>
      <c r="E25" s="117"/>
      <c r="F25" s="117"/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83" t="s">
        <v>17</v>
      </c>
      <c r="C26" s="142">
        <v>52</v>
      </c>
      <c r="D26" s="83" t="s">
        <v>9</v>
      </c>
      <c r="E26" s="117"/>
      <c r="F26" s="117"/>
      <c r="G26" s="117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83" t="s">
        <v>50</v>
      </c>
      <c r="C27" s="142">
        <v>104</v>
      </c>
      <c r="D27" s="83" t="s">
        <v>11</v>
      </c>
      <c r="E27" s="117"/>
      <c r="F27" s="117"/>
      <c r="G27" s="117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83" t="s">
        <v>215</v>
      </c>
      <c r="C28" s="142">
        <v>52</v>
      </c>
      <c r="D28" s="83" t="s">
        <v>11</v>
      </c>
      <c r="E28" s="117"/>
      <c r="F28" s="117"/>
      <c r="G28" s="117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83" t="s">
        <v>51</v>
      </c>
      <c r="C29" s="142">
        <v>104</v>
      </c>
      <c r="D29" s="83" t="s">
        <v>11</v>
      </c>
      <c r="E29" s="117"/>
      <c r="F29" s="117"/>
      <c r="G29" s="117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83" t="s">
        <v>20</v>
      </c>
      <c r="C30" s="142">
        <v>5200</v>
      </c>
      <c r="D30" s="83" t="s">
        <v>21</v>
      </c>
      <c r="E30" s="117"/>
      <c r="F30" s="117"/>
      <c r="G30" s="117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83" t="s">
        <v>112</v>
      </c>
      <c r="C31" s="142">
        <v>520</v>
      </c>
      <c r="D31" s="83" t="s">
        <v>22</v>
      </c>
      <c r="E31" s="117"/>
      <c r="F31" s="117"/>
      <c r="G31" s="117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83" t="s">
        <v>97</v>
      </c>
      <c r="C32" s="142">
        <v>104</v>
      </c>
      <c r="D32" s="83" t="s">
        <v>14</v>
      </c>
      <c r="E32" s="117"/>
      <c r="F32" s="117">
        <f>+E32*$F$10</f>
        <v>0</v>
      </c>
      <c r="G32" s="117"/>
      <c r="H32" s="117">
        <f t="shared" si="0"/>
        <v>0</v>
      </c>
      <c r="I32" s="186">
        <f t="shared" si="1"/>
        <v>0</v>
      </c>
    </row>
    <row r="33" spans="1:9" x14ac:dyDescent="0.25">
      <c r="A33" s="157">
        <v>23</v>
      </c>
      <c r="B33" s="83" t="s">
        <v>23</v>
      </c>
      <c r="C33" s="142">
        <v>104</v>
      </c>
      <c r="D33" s="83" t="s">
        <v>21</v>
      </c>
      <c r="E33" s="117"/>
      <c r="F33" s="117"/>
      <c r="G33" s="117"/>
      <c r="H33" s="117">
        <f t="shared" si="0"/>
        <v>0</v>
      </c>
      <c r="I33" s="186">
        <f t="shared" si="1"/>
        <v>0</v>
      </c>
    </row>
    <row r="34" spans="1:9" x14ac:dyDescent="0.25">
      <c r="A34" s="157">
        <v>24</v>
      </c>
      <c r="B34" s="83" t="s">
        <v>148</v>
      </c>
      <c r="C34" s="142">
        <v>104</v>
      </c>
      <c r="D34" s="83" t="s">
        <v>21</v>
      </c>
      <c r="E34" s="117"/>
      <c r="F34" s="117"/>
      <c r="G34" s="117"/>
      <c r="H34" s="117">
        <f t="shared" si="0"/>
        <v>0</v>
      </c>
      <c r="I34" s="186">
        <f t="shared" si="1"/>
        <v>0</v>
      </c>
    </row>
    <row r="35" spans="1:9" x14ac:dyDescent="0.25">
      <c r="A35" s="157">
        <v>25</v>
      </c>
      <c r="B35" s="83" t="s">
        <v>24</v>
      </c>
      <c r="C35" s="142">
        <v>5200</v>
      </c>
      <c r="D35" s="83" t="s">
        <v>21</v>
      </c>
      <c r="E35" s="117"/>
      <c r="F35" s="117"/>
      <c r="G35" s="117"/>
      <c r="H35" s="117">
        <f t="shared" si="0"/>
        <v>0</v>
      </c>
      <c r="I35" s="186">
        <f t="shared" si="1"/>
        <v>0</v>
      </c>
    </row>
    <row r="36" spans="1:9" x14ac:dyDescent="0.25">
      <c r="A36" s="157">
        <v>26</v>
      </c>
      <c r="B36" s="7" t="s">
        <v>52</v>
      </c>
      <c r="C36" s="142">
        <v>572</v>
      </c>
      <c r="D36" s="83" t="s">
        <v>240</v>
      </c>
      <c r="E36" s="117"/>
      <c r="F36" s="117"/>
      <c r="G36" s="117"/>
      <c r="H36" s="117">
        <f t="shared" si="0"/>
        <v>0</v>
      </c>
      <c r="I36" s="186">
        <f t="shared" si="1"/>
        <v>0</v>
      </c>
    </row>
    <row r="37" spans="1:9" x14ac:dyDescent="0.25">
      <c r="A37" s="157">
        <v>27</v>
      </c>
      <c r="B37" s="7" t="s">
        <v>53</v>
      </c>
      <c r="C37" s="142">
        <v>78000</v>
      </c>
      <c r="D37" s="83" t="s">
        <v>26</v>
      </c>
      <c r="E37" s="117"/>
      <c r="F37" s="117"/>
      <c r="G37" s="117"/>
      <c r="H37" s="117">
        <f t="shared" si="0"/>
        <v>0</v>
      </c>
      <c r="I37" s="186">
        <f t="shared" si="1"/>
        <v>0</v>
      </c>
    </row>
    <row r="38" spans="1:9" x14ac:dyDescent="0.25">
      <c r="A38" s="157">
        <v>28</v>
      </c>
      <c r="B38" s="83" t="s">
        <v>54</v>
      </c>
      <c r="C38" s="142">
        <v>2080</v>
      </c>
      <c r="D38" s="83" t="s">
        <v>21</v>
      </c>
      <c r="E38" s="117"/>
      <c r="F38" s="117"/>
      <c r="G38" s="117"/>
      <c r="H38" s="117">
        <f t="shared" si="0"/>
        <v>0</v>
      </c>
      <c r="I38" s="186">
        <f t="shared" si="1"/>
        <v>0</v>
      </c>
    </row>
    <row r="39" spans="1:9" x14ac:dyDescent="0.25">
      <c r="A39" s="157">
        <v>29</v>
      </c>
      <c r="B39" s="83" t="s">
        <v>29</v>
      </c>
      <c r="C39" s="142">
        <v>260</v>
      </c>
      <c r="D39" s="83" t="s">
        <v>30</v>
      </c>
      <c r="E39" s="117"/>
      <c r="F39" s="117"/>
      <c r="G39" s="117"/>
      <c r="H39" s="117">
        <f t="shared" si="0"/>
        <v>0</v>
      </c>
      <c r="I39" s="186">
        <f t="shared" si="1"/>
        <v>0</v>
      </c>
    </row>
    <row r="40" spans="1:9" x14ac:dyDescent="0.25">
      <c r="A40" s="157">
        <v>30</v>
      </c>
      <c r="B40" s="83" t="s">
        <v>75</v>
      </c>
      <c r="C40" s="142">
        <v>260</v>
      </c>
      <c r="D40" s="83" t="s">
        <v>30</v>
      </c>
      <c r="E40" s="117"/>
      <c r="F40" s="117"/>
      <c r="G40" s="117"/>
      <c r="H40" s="117">
        <f t="shared" si="0"/>
        <v>0</v>
      </c>
      <c r="I40" s="186">
        <f t="shared" si="1"/>
        <v>0</v>
      </c>
    </row>
    <row r="41" spans="1:9" x14ac:dyDescent="0.25">
      <c r="A41" s="157">
        <v>31</v>
      </c>
      <c r="B41" s="83" t="s">
        <v>57</v>
      </c>
      <c r="C41" s="142">
        <v>260</v>
      </c>
      <c r="D41" s="83" t="s">
        <v>21</v>
      </c>
      <c r="E41" s="117"/>
      <c r="F41" s="117"/>
      <c r="G41" s="117"/>
      <c r="H41" s="117">
        <f t="shared" si="0"/>
        <v>0</v>
      </c>
      <c r="I41" s="186">
        <f t="shared" si="1"/>
        <v>0</v>
      </c>
    </row>
    <row r="42" spans="1:9" x14ac:dyDescent="0.25">
      <c r="A42" s="157">
        <v>32</v>
      </c>
      <c r="B42" s="83" t="s">
        <v>58</v>
      </c>
      <c r="C42" s="142">
        <v>260</v>
      </c>
      <c r="D42" s="83" t="s">
        <v>21</v>
      </c>
      <c r="E42" s="117"/>
      <c r="F42" s="117"/>
      <c r="G42" s="117"/>
      <c r="H42" s="117">
        <f t="shared" si="0"/>
        <v>0</v>
      </c>
      <c r="I42" s="186">
        <f t="shared" si="1"/>
        <v>0</v>
      </c>
    </row>
    <row r="43" spans="1:9" x14ac:dyDescent="0.25">
      <c r="A43" s="157">
        <v>33</v>
      </c>
      <c r="B43" s="83" t="s">
        <v>93</v>
      </c>
      <c r="C43" s="142">
        <v>520</v>
      </c>
      <c r="D43" s="83" t="s">
        <v>21</v>
      </c>
      <c r="E43" s="117"/>
      <c r="F43" s="117"/>
      <c r="G43" s="117"/>
      <c r="H43" s="117">
        <f t="shared" si="0"/>
        <v>0</v>
      </c>
      <c r="I43" s="186">
        <f t="shared" si="1"/>
        <v>0</v>
      </c>
    </row>
    <row r="44" spans="1:9" x14ac:dyDescent="0.25">
      <c r="A44" s="157">
        <v>34</v>
      </c>
      <c r="B44" s="83" t="s">
        <v>105</v>
      </c>
      <c r="C44" s="142">
        <v>104</v>
      </c>
      <c r="D44" s="83" t="s">
        <v>21</v>
      </c>
      <c r="E44" s="117"/>
      <c r="F44" s="117"/>
      <c r="G44" s="117"/>
      <c r="H44" s="117">
        <f t="shared" si="0"/>
        <v>0</v>
      </c>
      <c r="I44" s="186">
        <f t="shared" si="1"/>
        <v>0</v>
      </c>
    </row>
    <row r="45" spans="1:9" x14ac:dyDescent="0.25">
      <c r="A45" s="157">
        <v>35</v>
      </c>
      <c r="B45" s="83" t="s">
        <v>60</v>
      </c>
      <c r="C45" s="142">
        <v>7800</v>
      </c>
      <c r="D45" s="83" t="s">
        <v>21</v>
      </c>
      <c r="E45" s="117"/>
      <c r="F45" s="117"/>
      <c r="G45" s="117"/>
      <c r="H45" s="117">
        <f t="shared" ref="H45:H47" si="3">SUM(E45:G45)</f>
        <v>0</v>
      </c>
      <c r="I45" s="186">
        <f t="shared" ref="I45:I47" si="4">+H45*C45</f>
        <v>0</v>
      </c>
    </row>
    <row r="46" spans="1:9" x14ac:dyDescent="0.25">
      <c r="A46" s="157">
        <v>36</v>
      </c>
      <c r="B46" s="83" t="s">
        <v>61</v>
      </c>
      <c r="C46" s="142">
        <v>156</v>
      </c>
      <c r="D46" s="83" t="s">
        <v>15</v>
      </c>
      <c r="E46" s="117"/>
      <c r="F46" s="117"/>
      <c r="G46" s="117"/>
      <c r="H46" s="117">
        <f t="shared" si="3"/>
        <v>0</v>
      </c>
      <c r="I46" s="186">
        <f t="shared" si="4"/>
        <v>0</v>
      </c>
    </row>
    <row r="47" spans="1:9" ht="15.75" thickBot="1" x14ac:dyDescent="0.3">
      <c r="A47" s="159">
        <v>37</v>
      </c>
      <c r="B47" s="177" t="s">
        <v>254</v>
      </c>
      <c r="C47" s="214">
        <v>26000</v>
      </c>
      <c r="D47" s="177" t="s">
        <v>26</v>
      </c>
      <c r="E47" s="187"/>
      <c r="F47" s="187"/>
      <c r="G47" s="187"/>
      <c r="H47" s="187">
        <f t="shared" si="3"/>
        <v>0</v>
      </c>
      <c r="I47" s="188">
        <f t="shared" si="4"/>
        <v>0</v>
      </c>
    </row>
    <row r="48" spans="1:9" x14ac:dyDescent="0.25">
      <c r="A48" s="79"/>
      <c r="B48" s="86"/>
      <c r="C48" s="85"/>
      <c r="D48" s="85"/>
      <c r="F48" s="113">
        <f>SUM(F11:F44)</f>
        <v>0</v>
      </c>
      <c r="G48" s="113">
        <f>SUM(G11:G44)</f>
        <v>0</v>
      </c>
      <c r="I48" s="113">
        <f>SUM(I11:I44)</f>
        <v>0</v>
      </c>
    </row>
    <row r="49" spans="1:12" x14ac:dyDescent="0.25">
      <c r="A49" s="267" t="s">
        <v>386</v>
      </c>
      <c r="B49" s="268"/>
      <c r="C49" s="268"/>
      <c r="D49" s="268"/>
      <c r="E49" s="268"/>
      <c r="F49" s="268"/>
      <c r="G49" s="268"/>
      <c r="H49" s="268"/>
      <c r="I49" s="268"/>
      <c r="J49" s="15"/>
      <c r="K49" s="6"/>
      <c r="L49" s="6"/>
    </row>
    <row r="50" spans="1:12" x14ac:dyDescent="0.25">
      <c r="A50" s="247" t="s">
        <v>383</v>
      </c>
      <c r="B50" s="248"/>
      <c r="C50" s="248"/>
      <c r="D50" s="248"/>
      <c r="E50" s="248"/>
      <c r="F50" s="248"/>
      <c r="G50" s="248"/>
      <c r="H50" s="248"/>
      <c r="I50" s="248"/>
      <c r="J50" s="114"/>
      <c r="K50" s="6"/>
      <c r="L50" s="6"/>
    </row>
    <row r="51" spans="1:12" ht="35.25" customHeight="1" x14ac:dyDescent="0.25">
      <c r="A51" s="249" t="s">
        <v>384</v>
      </c>
      <c r="B51" s="250"/>
      <c r="C51" s="250"/>
      <c r="D51" s="250"/>
      <c r="E51" s="250"/>
      <c r="F51" s="250"/>
      <c r="G51" s="250"/>
      <c r="H51" s="250"/>
      <c r="I51" s="250"/>
      <c r="J51" s="115"/>
      <c r="K51" s="6"/>
      <c r="L51" s="6"/>
    </row>
    <row r="52" spans="1:12" ht="83.25" customHeight="1" x14ac:dyDescent="0.25">
      <c r="A52" s="251" t="s">
        <v>385</v>
      </c>
      <c r="B52" s="252"/>
      <c r="C52" s="252"/>
      <c r="D52" s="252"/>
      <c r="E52" s="252"/>
      <c r="F52" s="252"/>
      <c r="G52" s="252"/>
      <c r="H52" s="252"/>
      <c r="I52" s="252"/>
      <c r="J52" s="116"/>
      <c r="K52" s="6"/>
      <c r="L52" s="6"/>
    </row>
  </sheetData>
  <autoFilter ref="A9:B10"/>
  <mergeCells count="16">
    <mergeCell ref="A50:I50"/>
    <mergeCell ref="A51:I51"/>
    <mergeCell ref="A52:I52"/>
    <mergeCell ref="A5:I5"/>
    <mergeCell ref="A6:I6"/>
    <mergeCell ref="A7:I7"/>
    <mergeCell ref="A8:I8"/>
    <mergeCell ref="E9:E10"/>
    <mergeCell ref="F9:G9"/>
    <mergeCell ref="H9:H10"/>
    <mergeCell ref="I9:I10"/>
    <mergeCell ref="A49:I49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9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94"/>
  <sheetViews>
    <sheetView topLeftCell="A8" zoomScaleNormal="100" zoomScaleSheetLayoutView="100" workbookViewId="0">
      <selection activeCell="A11" sqref="A11:D40"/>
    </sheetView>
  </sheetViews>
  <sheetFormatPr baseColWidth="10" defaultRowHeight="15" x14ac:dyDescent="0.25"/>
  <cols>
    <col min="1" max="1" width="7.5703125" customWidth="1"/>
    <col min="2" max="2" width="54.42578125" customWidth="1"/>
    <col min="3" max="3" width="9.7109375" customWidth="1"/>
    <col min="4" max="4" width="14.140625" customWidth="1"/>
    <col min="5" max="5" width="13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3">
      <c r="A6" s="294" t="s">
        <v>4</v>
      </c>
      <c r="B6" s="294"/>
      <c r="C6" s="294"/>
      <c r="D6" s="294"/>
      <c r="E6" s="294"/>
      <c r="F6" s="294"/>
      <c r="G6" s="294"/>
      <c r="H6" s="294"/>
      <c r="I6" s="294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154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ht="15" customHeight="1" x14ac:dyDescent="0.25">
      <c r="A11" s="166">
        <v>1</v>
      </c>
      <c r="B11" s="234" t="s">
        <v>80</v>
      </c>
      <c r="C11" s="167">
        <v>312</v>
      </c>
      <c r="D11" s="101" t="s">
        <v>9</v>
      </c>
      <c r="E11" s="192"/>
      <c r="F11" s="192"/>
      <c r="G11" s="192"/>
      <c r="H11" s="190">
        <f t="shared" ref="H11:H40" si="0">SUM(E11:G11)</f>
        <v>0</v>
      </c>
      <c r="I11" s="191">
        <f t="shared" ref="I11:I40" si="1">+H11*C11</f>
        <v>0</v>
      </c>
    </row>
    <row r="12" spans="1:9" ht="15" customHeight="1" x14ac:dyDescent="0.25">
      <c r="A12" s="157">
        <v>2</v>
      </c>
      <c r="B12" s="33" t="s">
        <v>147</v>
      </c>
      <c r="C12" s="139">
        <v>104</v>
      </c>
      <c r="D12" s="2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ht="15" customHeight="1" x14ac:dyDescent="0.25">
      <c r="A13" s="157">
        <v>3</v>
      </c>
      <c r="B13" s="33" t="s">
        <v>257</v>
      </c>
      <c r="C13" s="139">
        <v>156</v>
      </c>
      <c r="D13" s="2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ht="15" customHeight="1" x14ac:dyDescent="0.25">
      <c r="A14" s="157">
        <v>4</v>
      </c>
      <c r="B14" s="33" t="s">
        <v>123</v>
      </c>
      <c r="C14" s="138">
        <v>52</v>
      </c>
      <c r="D14" s="2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ht="15" customHeight="1" x14ac:dyDescent="0.25">
      <c r="A15" s="157">
        <v>5</v>
      </c>
      <c r="B15" s="33" t="s">
        <v>139</v>
      </c>
      <c r="C15" s="139">
        <v>52</v>
      </c>
      <c r="D15" s="2" t="s">
        <v>11</v>
      </c>
      <c r="E15" s="93"/>
      <c r="F15" s="117"/>
      <c r="G15" s="117">
        <f t="shared" ref="G15:G18" si="2">+E15*$G$10</f>
        <v>0</v>
      </c>
      <c r="H15" s="117">
        <f t="shared" si="0"/>
        <v>0</v>
      </c>
      <c r="I15" s="186">
        <f t="shared" si="1"/>
        <v>0</v>
      </c>
    </row>
    <row r="16" spans="1:9" ht="15" customHeight="1" x14ac:dyDescent="0.25">
      <c r="A16" s="157">
        <v>6</v>
      </c>
      <c r="B16" s="33" t="s">
        <v>125</v>
      </c>
      <c r="C16" s="139">
        <v>104</v>
      </c>
      <c r="D16" s="2" t="s">
        <v>14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ht="15" customHeight="1" x14ac:dyDescent="0.25">
      <c r="A17" s="157">
        <v>7</v>
      </c>
      <c r="B17" s="33" t="s">
        <v>12</v>
      </c>
      <c r="C17" s="139">
        <v>52</v>
      </c>
      <c r="D17" s="2" t="s">
        <v>11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ht="15" customHeight="1" x14ac:dyDescent="0.25">
      <c r="A18" s="157">
        <v>8</v>
      </c>
      <c r="B18" s="33" t="s">
        <v>111</v>
      </c>
      <c r="C18" s="139">
        <v>52</v>
      </c>
      <c r="D18" s="2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ht="15" customHeight="1" x14ac:dyDescent="0.25">
      <c r="A19" s="157">
        <v>9</v>
      </c>
      <c r="B19" s="33" t="s">
        <v>44</v>
      </c>
      <c r="C19" s="139">
        <v>208</v>
      </c>
      <c r="D19" s="2" t="s">
        <v>15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ht="15" customHeight="1" x14ac:dyDescent="0.25">
      <c r="A20" s="157">
        <v>10</v>
      </c>
      <c r="B20" s="33" t="s">
        <v>85</v>
      </c>
      <c r="C20" s="139">
        <v>208</v>
      </c>
      <c r="D20" s="9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ht="15" customHeight="1" x14ac:dyDescent="0.25">
      <c r="A21" s="157">
        <v>11</v>
      </c>
      <c r="B21" s="52" t="s">
        <v>68</v>
      </c>
      <c r="C21" s="139">
        <v>104</v>
      </c>
      <c r="D21" s="2" t="s">
        <v>9</v>
      </c>
      <c r="E21" s="93"/>
      <c r="F21" s="117">
        <f>+E22*$F$10</f>
        <v>0</v>
      </c>
      <c r="G21" s="117"/>
      <c r="H21" s="117">
        <f t="shared" si="0"/>
        <v>0</v>
      </c>
      <c r="I21" s="186">
        <f t="shared" si="1"/>
        <v>0</v>
      </c>
    </row>
    <row r="22" spans="1:9" ht="15" customHeight="1" x14ac:dyDescent="0.25">
      <c r="A22" s="157">
        <v>12</v>
      </c>
      <c r="B22" s="33" t="s">
        <v>63</v>
      </c>
      <c r="C22" s="139">
        <v>52</v>
      </c>
      <c r="D22" s="2" t="s">
        <v>18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ht="15" customHeight="1" x14ac:dyDescent="0.25">
      <c r="A23" s="157">
        <v>13</v>
      </c>
      <c r="B23" s="33" t="s">
        <v>48</v>
      </c>
      <c r="C23" s="139">
        <v>52</v>
      </c>
      <c r="D23" s="2" t="s">
        <v>15</v>
      </c>
      <c r="E23" s="93"/>
      <c r="F23" s="117">
        <f>+E24*$F$10</f>
        <v>0</v>
      </c>
      <c r="G23" s="117"/>
      <c r="H23" s="117">
        <f t="shared" si="0"/>
        <v>0</v>
      </c>
      <c r="I23" s="186">
        <f t="shared" si="1"/>
        <v>0</v>
      </c>
    </row>
    <row r="24" spans="1:9" ht="15" customHeight="1" x14ac:dyDescent="0.25">
      <c r="A24" s="157">
        <v>14</v>
      </c>
      <c r="B24" s="33" t="s">
        <v>86</v>
      </c>
      <c r="C24" s="139">
        <v>52</v>
      </c>
      <c r="D24" s="2" t="s">
        <v>18</v>
      </c>
      <c r="E24" s="93"/>
      <c r="F24" s="6"/>
      <c r="G24" s="117"/>
      <c r="H24" s="117">
        <f t="shared" si="0"/>
        <v>0</v>
      </c>
      <c r="I24" s="186">
        <f t="shared" si="1"/>
        <v>0</v>
      </c>
    </row>
    <row r="25" spans="1:9" ht="15" customHeight="1" x14ac:dyDescent="0.25">
      <c r="A25" s="157">
        <v>15</v>
      </c>
      <c r="B25" s="33" t="s">
        <v>17</v>
      </c>
      <c r="C25" s="139">
        <v>52</v>
      </c>
      <c r="D25" s="2" t="s">
        <v>9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ht="15" customHeight="1" x14ac:dyDescent="0.25">
      <c r="A26" s="157">
        <v>16</v>
      </c>
      <c r="B26" s="60" t="s">
        <v>50</v>
      </c>
      <c r="C26" s="139">
        <v>52</v>
      </c>
      <c r="D26" s="2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ht="15" customHeight="1" x14ac:dyDescent="0.25">
      <c r="A27" s="157">
        <v>17</v>
      </c>
      <c r="B27" s="33" t="s">
        <v>153</v>
      </c>
      <c r="C27" s="139">
        <v>156</v>
      </c>
      <c r="D27" s="2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ht="15" customHeight="1" x14ac:dyDescent="0.25">
      <c r="A28" s="157">
        <v>18</v>
      </c>
      <c r="B28" s="33" t="s">
        <v>143</v>
      </c>
      <c r="C28" s="139">
        <v>260</v>
      </c>
      <c r="D28" s="2" t="s">
        <v>21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ht="15" customHeight="1" x14ac:dyDescent="0.25">
      <c r="A29" s="157">
        <v>19</v>
      </c>
      <c r="B29" s="33" t="s">
        <v>148</v>
      </c>
      <c r="C29" s="139">
        <v>260</v>
      </c>
      <c r="D29" s="2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ht="15" customHeight="1" x14ac:dyDescent="0.25">
      <c r="A30" s="157">
        <v>20</v>
      </c>
      <c r="B30" s="33" t="s">
        <v>145</v>
      </c>
      <c r="C30" s="139">
        <v>5200</v>
      </c>
      <c r="D30" s="2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ht="15" customHeight="1" x14ac:dyDescent="0.25">
      <c r="A31" s="157">
        <v>21</v>
      </c>
      <c r="B31" s="33" t="s">
        <v>69</v>
      </c>
      <c r="C31" s="139">
        <v>1664</v>
      </c>
      <c r="D31" s="2" t="s">
        <v>25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ht="15" customHeight="1" x14ac:dyDescent="0.25">
      <c r="A32" s="157">
        <v>22</v>
      </c>
      <c r="B32" s="60" t="s">
        <v>53</v>
      </c>
      <c r="C32" s="139">
        <v>83200</v>
      </c>
      <c r="D32" s="2" t="s">
        <v>26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ht="15" customHeight="1" x14ac:dyDescent="0.25">
      <c r="A33" s="157">
        <v>23</v>
      </c>
      <c r="B33" s="33" t="s">
        <v>72</v>
      </c>
      <c r="C33" s="139">
        <v>5200</v>
      </c>
      <c r="D33" s="2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ht="15" customHeight="1" x14ac:dyDescent="0.25">
      <c r="A34" s="157">
        <v>24</v>
      </c>
      <c r="B34" s="33" t="s">
        <v>73</v>
      </c>
      <c r="C34" s="139">
        <v>1560</v>
      </c>
      <c r="D34" s="2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ht="15" customHeight="1" x14ac:dyDescent="0.25">
      <c r="A35" s="157">
        <v>25</v>
      </c>
      <c r="B35" s="33" t="s">
        <v>29</v>
      </c>
      <c r="C35" s="139">
        <v>260</v>
      </c>
      <c r="D35" s="2" t="s">
        <v>30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ht="15" customHeight="1" x14ac:dyDescent="0.25">
      <c r="A36" s="157">
        <v>26</v>
      </c>
      <c r="B36" s="33" t="s">
        <v>135</v>
      </c>
      <c r="C36" s="139">
        <v>260</v>
      </c>
      <c r="D36" s="2" t="s">
        <v>30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ht="15" customHeight="1" x14ac:dyDescent="0.25">
      <c r="A37" s="157">
        <v>27</v>
      </c>
      <c r="B37" s="33" t="s">
        <v>57</v>
      </c>
      <c r="C37" s="139">
        <v>260</v>
      </c>
      <c r="D37" s="2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ht="15" customHeight="1" x14ac:dyDescent="0.25">
      <c r="A38" s="157">
        <v>28</v>
      </c>
      <c r="B38" s="33" t="s">
        <v>58</v>
      </c>
      <c r="C38" s="139">
        <v>260</v>
      </c>
      <c r="D38" s="2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ht="15" customHeight="1" x14ac:dyDescent="0.25">
      <c r="A39" s="157">
        <v>29</v>
      </c>
      <c r="B39" s="33" t="s">
        <v>93</v>
      </c>
      <c r="C39" s="139">
        <v>520</v>
      </c>
      <c r="D39" s="2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ht="15" customHeight="1" thickBot="1" x14ac:dyDescent="0.3">
      <c r="A40" s="159">
        <v>30</v>
      </c>
      <c r="B40" s="160" t="s">
        <v>146</v>
      </c>
      <c r="C40" s="161">
        <v>10400</v>
      </c>
      <c r="D40" s="108" t="s">
        <v>21</v>
      </c>
      <c r="E40" s="122"/>
      <c r="F40" s="122"/>
      <c r="G40" s="122"/>
      <c r="H40" s="187">
        <f t="shared" si="0"/>
        <v>0</v>
      </c>
      <c r="I40" s="188">
        <f t="shared" si="1"/>
        <v>0</v>
      </c>
    </row>
    <row r="41" spans="1:12" ht="15" customHeight="1" x14ac:dyDescent="0.25">
      <c r="A41" s="6"/>
      <c r="B41" s="6"/>
      <c r="C41" s="6"/>
      <c r="D41" s="6"/>
      <c r="F41" s="113">
        <f>SUM(F11:F40)</f>
        <v>0</v>
      </c>
      <c r="G41" s="113">
        <f>SUM(G11:G40)</f>
        <v>0</v>
      </c>
      <c r="I41" s="113">
        <f>SUM(I11:I40)</f>
        <v>0</v>
      </c>
    </row>
    <row r="42" spans="1:12" x14ac:dyDescent="0.25">
      <c r="A42" s="267" t="s">
        <v>386</v>
      </c>
      <c r="B42" s="268"/>
      <c r="C42" s="268"/>
      <c r="D42" s="268"/>
      <c r="E42" s="268"/>
      <c r="F42" s="268"/>
      <c r="G42" s="268"/>
      <c r="H42" s="268"/>
      <c r="I42" s="268"/>
      <c r="J42" s="15"/>
      <c r="K42" s="6"/>
      <c r="L42" s="6"/>
    </row>
    <row r="43" spans="1:12" x14ac:dyDescent="0.25">
      <c r="A43" s="247" t="s">
        <v>383</v>
      </c>
      <c r="B43" s="248"/>
      <c r="C43" s="248"/>
      <c r="D43" s="248"/>
      <c r="E43" s="248"/>
      <c r="F43" s="248"/>
      <c r="G43" s="248"/>
      <c r="H43" s="248"/>
      <c r="I43" s="248"/>
      <c r="J43" s="114"/>
      <c r="K43" s="6"/>
      <c r="L43" s="6"/>
    </row>
    <row r="44" spans="1:12" ht="35.25" customHeight="1" x14ac:dyDescent="0.25">
      <c r="A44" s="249" t="s">
        <v>384</v>
      </c>
      <c r="B44" s="250"/>
      <c r="C44" s="250"/>
      <c r="D44" s="250"/>
      <c r="E44" s="250"/>
      <c r="F44" s="250"/>
      <c r="G44" s="250"/>
      <c r="H44" s="250"/>
      <c r="I44" s="250"/>
      <c r="J44" s="115"/>
      <c r="K44" s="6"/>
      <c r="L44" s="6"/>
    </row>
    <row r="45" spans="1:12" ht="83.25" customHeight="1" x14ac:dyDescent="0.25">
      <c r="A45" s="251" t="s">
        <v>385</v>
      </c>
      <c r="B45" s="252"/>
      <c r="C45" s="252"/>
      <c r="D45" s="252"/>
      <c r="E45" s="252"/>
      <c r="F45" s="252"/>
      <c r="G45" s="252"/>
      <c r="H45" s="252"/>
      <c r="I45" s="252"/>
      <c r="J45" s="116"/>
      <c r="K45" s="6"/>
      <c r="L45" s="6"/>
    </row>
    <row r="46" spans="1:12" x14ac:dyDescent="0.25">
      <c r="A46" s="30"/>
      <c r="B46" s="41"/>
      <c r="C46" s="30"/>
      <c r="D46" s="30"/>
    </row>
    <row r="47" spans="1:12" x14ac:dyDescent="0.25">
      <c r="A47" s="30"/>
      <c r="B47" s="41"/>
      <c r="C47" s="30"/>
      <c r="D47" s="30"/>
    </row>
    <row r="48" spans="1:12" x14ac:dyDescent="0.25">
      <c r="A48" s="30"/>
      <c r="B48" s="41"/>
      <c r="C48" s="30"/>
      <c r="D48" s="30"/>
    </row>
    <row r="49" spans="1:4" x14ac:dyDescent="0.25">
      <c r="A49" s="30"/>
      <c r="B49" s="41"/>
      <c r="C49" s="30"/>
      <c r="D49" s="30"/>
    </row>
    <row r="50" spans="1:4" x14ac:dyDescent="0.25">
      <c r="A50" s="30"/>
      <c r="B50" s="41"/>
      <c r="C50" s="30"/>
      <c r="D50" s="30"/>
    </row>
    <row r="51" spans="1:4" x14ac:dyDescent="0.25">
      <c r="A51" s="30"/>
      <c r="B51" s="41"/>
      <c r="C51" s="30"/>
      <c r="D51" s="30"/>
    </row>
    <row r="52" spans="1:4" x14ac:dyDescent="0.25">
      <c r="A52" s="30"/>
      <c r="B52" s="41"/>
      <c r="C52" s="30"/>
      <c r="D52" s="30"/>
    </row>
    <row r="53" spans="1:4" x14ac:dyDescent="0.25">
      <c r="A53" s="30"/>
      <c r="B53" s="41"/>
      <c r="C53" s="30"/>
      <c r="D53" s="30"/>
    </row>
    <row r="54" spans="1:4" x14ac:dyDescent="0.25">
      <c r="A54" s="30"/>
      <c r="B54" s="41"/>
      <c r="C54" s="30"/>
      <c r="D54" s="30"/>
    </row>
    <row r="55" spans="1:4" x14ac:dyDescent="0.25">
      <c r="A55" s="30"/>
      <c r="B55" s="41"/>
      <c r="C55" s="30"/>
      <c r="D55" s="30"/>
    </row>
    <row r="56" spans="1:4" x14ac:dyDescent="0.25">
      <c r="A56" s="30"/>
      <c r="B56" s="42"/>
      <c r="C56" s="30"/>
      <c r="D56" s="30"/>
    </row>
    <row r="57" spans="1:4" x14ac:dyDescent="0.25">
      <c r="A57" s="30"/>
      <c r="B57" s="42"/>
      <c r="C57" s="31"/>
      <c r="D57" s="30"/>
    </row>
    <row r="58" spans="1:4" x14ac:dyDescent="0.25">
      <c r="A58" s="30"/>
      <c r="B58" s="42"/>
      <c r="C58" s="30"/>
      <c r="D58" s="30"/>
    </row>
    <row r="59" spans="1:4" x14ac:dyDescent="0.25">
      <c r="A59" s="30"/>
      <c r="B59" s="42"/>
      <c r="C59" s="30"/>
      <c r="D59" s="30"/>
    </row>
    <row r="60" spans="1:4" x14ac:dyDescent="0.25">
      <c r="A60" s="6"/>
      <c r="B60" s="6"/>
      <c r="C60" s="6"/>
      <c r="D60" s="6"/>
    </row>
    <row r="61" spans="1:4" x14ac:dyDescent="0.25">
      <c r="A61" s="6"/>
      <c r="B61" s="11"/>
      <c r="C61" s="6"/>
      <c r="D61" s="6"/>
    </row>
    <row r="62" spans="1:4" x14ac:dyDescent="0.25">
      <c r="A62" s="6"/>
      <c r="B62" s="11"/>
      <c r="C62" s="6"/>
      <c r="D62" s="6"/>
    </row>
    <row r="63" spans="1:4" x14ac:dyDescent="0.25">
      <c r="A63" s="6"/>
      <c r="B63" s="6"/>
      <c r="C63" s="6"/>
      <c r="D63" s="6"/>
    </row>
    <row r="64" spans="1:4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276"/>
      <c r="C68" s="276"/>
      <c r="D68" s="276"/>
    </row>
    <row r="69" spans="1:4" x14ac:dyDescent="0.25">
      <c r="A69" s="6"/>
      <c r="B69" s="30"/>
      <c r="C69" s="30"/>
      <c r="D69" s="30"/>
    </row>
    <row r="70" spans="1:4" x14ac:dyDescent="0.25">
      <c r="A70" s="6"/>
      <c r="B70" s="30"/>
      <c r="C70" s="30"/>
      <c r="D70" s="30"/>
    </row>
    <row r="71" spans="1:4" x14ac:dyDescent="0.25">
      <c r="A71" s="6"/>
      <c r="B71" s="30"/>
      <c r="C71" s="30"/>
      <c r="D71" s="30"/>
    </row>
    <row r="72" spans="1:4" x14ac:dyDescent="0.25">
      <c r="A72" s="6"/>
      <c r="B72" s="30"/>
      <c r="C72" s="30"/>
      <c r="D72" s="30"/>
    </row>
    <row r="73" spans="1:4" x14ac:dyDescent="0.25">
      <c r="A73" s="6"/>
      <c r="B73" s="30"/>
      <c r="C73" s="30"/>
      <c r="D73" s="30"/>
    </row>
    <row r="74" spans="1:4" x14ac:dyDescent="0.25">
      <c r="A74" s="6"/>
      <c r="B74" s="30"/>
      <c r="C74" s="30"/>
      <c r="D74" s="30"/>
    </row>
    <row r="75" spans="1:4" x14ac:dyDescent="0.25">
      <c r="A75" s="6"/>
      <c r="B75" s="30"/>
      <c r="C75" s="30"/>
      <c r="D75" s="30"/>
    </row>
    <row r="76" spans="1:4" x14ac:dyDescent="0.25">
      <c r="A76" s="6"/>
      <c r="B76" s="30"/>
      <c r="C76" s="30"/>
      <c r="D76" s="30"/>
    </row>
    <row r="77" spans="1:4" x14ac:dyDescent="0.25">
      <c r="A77" s="6"/>
      <c r="B77" s="30"/>
      <c r="C77" s="30"/>
      <c r="D77" s="30"/>
    </row>
    <row r="78" spans="1:4" x14ac:dyDescent="0.25">
      <c r="A78" s="6"/>
      <c r="B78" s="30"/>
      <c r="C78" s="30"/>
      <c r="D78" s="30"/>
    </row>
    <row r="79" spans="1:4" x14ac:dyDescent="0.25">
      <c r="A79" s="6"/>
      <c r="B79" s="30"/>
      <c r="C79" s="30"/>
      <c r="D79" s="30"/>
    </row>
    <row r="80" spans="1:4" x14ac:dyDescent="0.25">
      <c r="A80" s="6"/>
      <c r="B80" s="30"/>
      <c r="C80" s="30"/>
      <c r="D80" s="30"/>
    </row>
    <row r="81" spans="1:4" x14ac:dyDescent="0.25">
      <c r="A81" s="6"/>
      <c r="B81" s="30"/>
      <c r="C81" s="30"/>
      <c r="D81" s="30"/>
    </row>
    <row r="82" spans="1:4" x14ac:dyDescent="0.25">
      <c r="A82" s="6"/>
      <c r="B82" s="30"/>
      <c r="C82" s="30"/>
      <c r="D82" s="30"/>
    </row>
    <row r="83" spans="1:4" x14ac:dyDescent="0.25">
      <c r="A83" s="6"/>
      <c r="B83" s="30"/>
      <c r="C83" s="30"/>
      <c r="D83" s="30"/>
    </row>
    <row r="84" spans="1:4" x14ac:dyDescent="0.25">
      <c r="A84" s="6"/>
      <c r="B84" s="6"/>
      <c r="C84" s="6"/>
      <c r="D84" s="6"/>
    </row>
    <row r="85" spans="1:4" x14ac:dyDescent="0.25">
      <c r="A85" s="6"/>
      <c r="B85" s="6"/>
      <c r="C85" s="6"/>
      <c r="D85" s="6"/>
    </row>
    <row r="86" spans="1:4" x14ac:dyDescent="0.25">
      <c r="A86" s="6"/>
      <c r="B86" s="6"/>
      <c r="C86" s="6"/>
      <c r="D86" s="6"/>
    </row>
    <row r="87" spans="1:4" x14ac:dyDescent="0.25">
      <c r="A87" s="6"/>
      <c r="B87" s="6"/>
      <c r="C87" s="6"/>
      <c r="D87" s="6"/>
    </row>
    <row r="88" spans="1:4" x14ac:dyDescent="0.25">
      <c r="A88" s="6"/>
      <c r="B88" s="6"/>
      <c r="C88" s="6"/>
      <c r="D88" s="6"/>
    </row>
    <row r="89" spans="1:4" x14ac:dyDescent="0.25">
      <c r="A89" s="6"/>
      <c r="B89" s="6"/>
      <c r="C89" s="6"/>
      <c r="D89" s="6"/>
    </row>
    <row r="90" spans="1:4" x14ac:dyDescent="0.25">
      <c r="A90" s="6"/>
      <c r="B90" s="6"/>
      <c r="C90" s="6"/>
      <c r="D90" s="6"/>
    </row>
    <row r="91" spans="1:4" x14ac:dyDescent="0.25">
      <c r="A91" s="6"/>
      <c r="B91" s="6"/>
      <c r="C91" s="6"/>
      <c r="D91" s="6"/>
    </row>
    <row r="92" spans="1:4" x14ac:dyDescent="0.25">
      <c r="A92" s="6"/>
      <c r="B92" s="6"/>
      <c r="C92" s="6"/>
      <c r="D92" s="6"/>
    </row>
    <row r="93" spans="1:4" x14ac:dyDescent="0.25">
      <c r="A93" s="6"/>
      <c r="B93" s="6"/>
      <c r="C93" s="6"/>
      <c r="D93" s="6"/>
    </row>
    <row r="94" spans="1:4" x14ac:dyDescent="0.25">
      <c r="A94" s="6"/>
      <c r="B94" s="6"/>
      <c r="C94" s="6"/>
      <c r="D94" s="6"/>
    </row>
    <row r="95" spans="1:4" x14ac:dyDescent="0.25">
      <c r="A95" s="6"/>
      <c r="B95" s="6"/>
      <c r="C95" s="6"/>
      <c r="D95" s="6"/>
    </row>
    <row r="96" spans="1:4" x14ac:dyDescent="0.25">
      <c r="A96" s="6"/>
      <c r="B96" s="6"/>
      <c r="C96" s="6"/>
      <c r="D96" s="6"/>
    </row>
    <row r="97" spans="1:4" x14ac:dyDescent="0.25">
      <c r="A97" s="6"/>
      <c r="B97" s="6"/>
      <c r="C97" s="6"/>
      <c r="D97" s="6"/>
    </row>
    <row r="98" spans="1:4" x14ac:dyDescent="0.25">
      <c r="A98" s="6"/>
      <c r="B98" s="6"/>
      <c r="C98" s="6"/>
      <c r="D98" s="6"/>
    </row>
    <row r="99" spans="1:4" x14ac:dyDescent="0.25">
      <c r="A99" s="6"/>
      <c r="B99" s="6"/>
      <c r="C99" s="6"/>
      <c r="D99" s="6"/>
    </row>
    <row r="100" spans="1:4" x14ac:dyDescent="0.25">
      <c r="A100" s="6"/>
      <c r="B100" s="6"/>
      <c r="C100" s="6"/>
      <c r="D100" s="6"/>
    </row>
    <row r="101" spans="1:4" x14ac:dyDescent="0.25">
      <c r="A101" s="6"/>
      <c r="B101" s="6"/>
      <c r="C101" s="6"/>
      <c r="D101" s="6"/>
    </row>
    <row r="102" spans="1:4" x14ac:dyDescent="0.25">
      <c r="A102" s="6"/>
      <c r="B102" s="6"/>
      <c r="C102" s="6"/>
      <c r="D102" s="6"/>
    </row>
    <row r="103" spans="1:4" x14ac:dyDescent="0.25">
      <c r="A103" s="6"/>
      <c r="B103" s="6"/>
      <c r="C103" s="6"/>
      <c r="D103" s="6"/>
    </row>
    <row r="104" spans="1:4" x14ac:dyDescent="0.25">
      <c r="A104" s="6"/>
      <c r="B104" s="6"/>
      <c r="C104" s="6"/>
      <c r="D104" s="6"/>
    </row>
    <row r="105" spans="1:4" x14ac:dyDescent="0.25">
      <c r="A105" s="6"/>
      <c r="B105" s="6"/>
      <c r="C105" s="6"/>
      <c r="D105" s="6"/>
    </row>
    <row r="106" spans="1:4" x14ac:dyDescent="0.25">
      <c r="A106" s="6"/>
      <c r="B106" s="6"/>
      <c r="C106" s="6"/>
      <c r="D106" s="6"/>
    </row>
    <row r="107" spans="1:4" x14ac:dyDescent="0.25">
      <c r="A107" s="6"/>
      <c r="B107" s="6"/>
      <c r="C107" s="6"/>
      <c r="D107" s="6"/>
    </row>
    <row r="108" spans="1:4" x14ac:dyDescent="0.25">
      <c r="A108" s="6"/>
      <c r="B108" s="6"/>
      <c r="C108" s="6"/>
      <c r="D108" s="6"/>
    </row>
    <row r="109" spans="1:4" x14ac:dyDescent="0.25">
      <c r="A109" s="6"/>
      <c r="B109" s="6"/>
      <c r="C109" s="6"/>
      <c r="D109" s="6"/>
    </row>
    <row r="110" spans="1:4" x14ac:dyDescent="0.25">
      <c r="A110" s="6"/>
      <c r="B110" s="6"/>
      <c r="C110" s="6"/>
      <c r="D110" s="6"/>
    </row>
    <row r="111" spans="1:4" x14ac:dyDescent="0.25">
      <c r="A111" s="6"/>
      <c r="B111" s="6"/>
      <c r="C111" s="6"/>
      <c r="D111" s="6"/>
    </row>
    <row r="112" spans="1:4" x14ac:dyDescent="0.25">
      <c r="A112" s="6"/>
      <c r="B112" s="6"/>
      <c r="C112" s="6"/>
      <c r="D112" s="6"/>
    </row>
    <row r="113" spans="1:4" x14ac:dyDescent="0.25">
      <c r="A113" s="6"/>
      <c r="B113" s="6"/>
      <c r="C113" s="6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6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A120" s="6"/>
      <c r="B120" s="6"/>
      <c r="C120" s="6"/>
      <c r="D120" s="6"/>
    </row>
    <row r="121" spans="1:4" x14ac:dyDescent="0.25">
      <c r="A121" s="6"/>
      <c r="B121" s="6"/>
      <c r="C121" s="6"/>
      <c r="D121" s="6"/>
    </row>
    <row r="122" spans="1:4" x14ac:dyDescent="0.25">
      <c r="A122" s="6"/>
      <c r="B122" s="6"/>
      <c r="C122" s="6"/>
      <c r="D122" s="6"/>
    </row>
    <row r="123" spans="1:4" x14ac:dyDescent="0.25">
      <c r="A123" s="6"/>
      <c r="B123" s="6"/>
      <c r="C123" s="6"/>
      <c r="D123" s="6"/>
    </row>
    <row r="124" spans="1:4" x14ac:dyDescent="0.25">
      <c r="A124" s="6"/>
      <c r="B124" s="6"/>
      <c r="C124" s="6"/>
      <c r="D124" s="6"/>
    </row>
    <row r="125" spans="1:4" x14ac:dyDescent="0.25">
      <c r="A125" s="6"/>
      <c r="B125" s="6"/>
      <c r="C125" s="6"/>
      <c r="D125" s="6"/>
    </row>
    <row r="126" spans="1:4" x14ac:dyDescent="0.25">
      <c r="A126" s="6"/>
      <c r="B126" s="6"/>
      <c r="C126" s="6"/>
      <c r="D126" s="6"/>
    </row>
    <row r="127" spans="1:4" x14ac:dyDescent="0.25">
      <c r="A127" s="6"/>
      <c r="B127" s="6"/>
      <c r="C127" s="6"/>
      <c r="D127" s="6"/>
    </row>
    <row r="128" spans="1:4" x14ac:dyDescent="0.25">
      <c r="A128" s="6"/>
      <c r="B128" s="6"/>
      <c r="C128" s="6"/>
      <c r="D128" s="6"/>
    </row>
    <row r="129" spans="1:4" x14ac:dyDescent="0.25">
      <c r="A129" s="6"/>
      <c r="B129" s="6"/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6"/>
    </row>
    <row r="132" spans="1:4" x14ac:dyDescent="0.25">
      <c r="A132" s="6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  <row r="136" spans="1:4" x14ac:dyDescent="0.25">
      <c r="A136" s="6"/>
      <c r="B136" s="6"/>
      <c r="C136" s="6"/>
      <c r="D136" s="6"/>
    </row>
    <row r="137" spans="1:4" x14ac:dyDescent="0.25">
      <c r="A137" s="6"/>
      <c r="B137" s="6"/>
      <c r="C137" s="6"/>
      <c r="D137" s="6"/>
    </row>
    <row r="138" spans="1:4" x14ac:dyDescent="0.25">
      <c r="A138" s="6"/>
      <c r="B138" s="6"/>
      <c r="C138" s="6"/>
      <c r="D138" s="6"/>
    </row>
    <row r="139" spans="1:4" x14ac:dyDescent="0.25">
      <c r="A139" s="6"/>
      <c r="B139" s="6"/>
      <c r="C139" s="6"/>
      <c r="D139" s="6"/>
    </row>
    <row r="140" spans="1:4" x14ac:dyDescent="0.25">
      <c r="A140" s="6"/>
      <c r="B140" s="6"/>
      <c r="C140" s="6"/>
      <c r="D140" s="6"/>
    </row>
    <row r="141" spans="1:4" x14ac:dyDescent="0.25">
      <c r="A141" s="6"/>
      <c r="B141" s="6"/>
      <c r="C141" s="6"/>
      <c r="D141" s="6"/>
    </row>
    <row r="142" spans="1:4" x14ac:dyDescent="0.25">
      <c r="A142" s="6"/>
      <c r="B142" s="6"/>
      <c r="C142" s="6"/>
      <c r="D142" s="6"/>
    </row>
    <row r="143" spans="1:4" x14ac:dyDescent="0.25">
      <c r="A143" s="6"/>
      <c r="B143" s="6"/>
      <c r="C143" s="6"/>
      <c r="D143" s="6"/>
    </row>
    <row r="144" spans="1:4" x14ac:dyDescent="0.25">
      <c r="A144" s="6"/>
      <c r="B144" s="6"/>
      <c r="C144" s="6"/>
      <c r="D144" s="6"/>
    </row>
    <row r="145" spans="1:4" x14ac:dyDescent="0.25">
      <c r="A145" s="6"/>
      <c r="B145" s="6"/>
      <c r="C145" s="6"/>
      <c r="D145" s="6"/>
    </row>
    <row r="146" spans="1:4" x14ac:dyDescent="0.25">
      <c r="A146" s="6"/>
      <c r="B146" s="6"/>
      <c r="C146" s="6"/>
      <c r="D146" s="6"/>
    </row>
    <row r="147" spans="1:4" x14ac:dyDescent="0.25">
      <c r="A147" s="6"/>
      <c r="B147" s="6"/>
      <c r="C147" s="6"/>
      <c r="D147" s="6"/>
    </row>
    <row r="148" spans="1:4" x14ac:dyDescent="0.25">
      <c r="A148" s="6"/>
      <c r="B148" s="6"/>
      <c r="C148" s="6"/>
      <c r="D148" s="6"/>
    </row>
    <row r="149" spans="1:4" x14ac:dyDescent="0.25">
      <c r="A149" s="6"/>
      <c r="B149" s="6"/>
      <c r="C149" s="6"/>
      <c r="D149" s="6"/>
    </row>
    <row r="150" spans="1:4" x14ac:dyDescent="0.25">
      <c r="A150" s="6"/>
      <c r="B150" s="6"/>
      <c r="C150" s="6"/>
      <c r="D150" s="6"/>
    </row>
    <row r="151" spans="1:4" x14ac:dyDescent="0.25">
      <c r="A151" s="6"/>
      <c r="B151" s="6"/>
      <c r="C151" s="6"/>
      <c r="D151" s="6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  <row r="159" spans="1:4" x14ac:dyDescent="0.25">
      <c r="A159" s="6"/>
      <c r="B159" s="6"/>
      <c r="C159" s="6"/>
      <c r="D159" s="6"/>
    </row>
    <row r="160" spans="1:4" x14ac:dyDescent="0.25">
      <c r="A160" s="6"/>
      <c r="B160" s="6"/>
      <c r="C160" s="6"/>
      <c r="D160" s="6"/>
    </row>
    <row r="161" spans="1:4" x14ac:dyDescent="0.25">
      <c r="A161" s="6"/>
      <c r="B161" s="6"/>
      <c r="C161" s="6"/>
      <c r="D161" s="6"/>
    </row>
    <row r="162" spans="1:4" x14ac:dyDescent="0.25">
      <c r="A162" s="6"/>
      <c r="B162" s="6"/>
      <c r="C162" s="6"/>
      <c r="D162" s="6"/>
    </row>
    <row r="163" spans="1:4" x14ac:dyDescent="0.25">
      <c r="A163" s="6"/>
      <c r="B163" s="6"/>
      <c r="C163" s="6"/>
      <c r="D163" s="6"/>
    </row>
    <row r="164" spans="1:4" x14ac:dyDescent="0.25">
      <c r="A164" s="6"/>
      <c r="B164" s="6"/>
      <c r="C164" s="6"/>
      <c r="D164" s="6"/>
    </row>
    <row r="165" spans="1:4" x14ac:dyDescent="0.25">
      <c r="A165" s="6"/>
      <c r="B165" s="6"/>
      <c r="C165" s="6"/>
      <c r="D165" s="6"/>
    </row>
    <row r="166" spans="1:4" x14ac:dyDescent="0.25">
      <c r="A166" s="6"/>
      <c r="B166" s="6"/>
      <c r="C166" s="6"/>
      <c r="D166" s="6"/>
    </row>
    <row r="167" spans="1:4" x14ac:dyDescent="0.25">
      <c r="A167" s="6"/>
      <c r="B167" s="6"/>
      <c r="C167" s="6"/>
      <c r="D167" s="6"/>
    </row>
    <row r="168" spans="1:4" x14ac:dyDescent="0.25">
      <c r="A168" s="6"/>
      <c r="B168" s="6"/>
      <c r="C168" s="6"/>
      <c r="D168" s="6"/>
    </row>
    <row r="169" spans="1:4" x14ac:dyDescent="0.25">
      <c r="A169" s="6"/>
      <c r="B169" s="6"/>
      <c r="C169" s="6"/>
      <c r="D169" s="6"/>
    </row>
    <row r="170" spans="1:4" x14ac:dyDescent="0.25">
      <c r="A170" s="6"/>
      <c r="B170" s="6"/>
      <c r="C170" s="6"/>
      <c r="D170" s="6"/>
    </row>
    <row r="171" spans="1:4" x14ac:dyDescent="0.25">
      <c r="A171" s="6"/>
      <c r="B171" s="6"/>
      <c r="C171" s="6"/>
      <c r="D171" s="6"/>
    </row>
    <row r="172" spans="1:4" x14ac:dyDescent="0.25">
      <c r="A172" s="6"/>
      <c r="B172" s="6"/>
      <c r="C172" s="6"/>
      <c r="D172" s="6"/>
    </row>
    <row r="173" spans="1:4" x14ac:dyDescent="0.25">
      <c r="A173" s="6"/>
      <c r="B173" s="6"/>
      <c r="C173" s="6"/>
      <c r="D173" s="6"/>
    </row>
    <row r="174" spans="1:4" x14ac:dyDescent="0.25">
      <c r="A174" s="6"/>
      <c r="B174" s="6"/>
      <c r="C174" s="6"/>
      <c r="D174" s="6"/>
    </row>
    <row r="175" spans="1:4" x14ac:dyDescent="0.25">
      <c r="A175" s="6"/>
      <c r="B175" s="6"/>
      <c r="C175" s="6"/>
      <c r="D175" s="6"/>
    </row>
    <row r="176" spans="1:4" x14ac:dyDescent="0.25">
      <c r="A176" s="6"/>
      <c r="B176" s="6"/>
      <c r="C176" s="6"/>
      <c r="D176" s="6"/>
    </row>
    <row r="177" spans="1:4" x14ac:dyDescent="0.25">
      <c r="A177" s="6"/>
      <c r="B177" s="6"/>
      <c r="C177" s="6"/>
      <c r="D177" s="6"/>
    </row>
    <row r="178" spans="1:4" x14ac:dyDescent="0.25">
      <c r="A178" s="6"/>
      <c r="B178" s="6"/>
      <c r="C178" s="6"/>
      <c r="D178" s="6"/>
    </row>
    <row r="179" spans="1:4" x14ac:dyDescent="0.25">
      <c r="A179" s="6"/>
      <c r="B179" s="6"/>
      <c r="C179" s="6"/>
      <c r="D179" s="6"/>
    </row>
    <row r="180" spans="1:4" x14ac:dyDescent="0.25">
      <c r="A180" s="6"/>
      <c r="B180" s="6"/>
      <c r="C180" s="6"/>
      <c r="D180" s="6"/>
    </row>
    <row r="181" spans="1:4" x14ac:dyDescent="0.25">
      <c r="A181" s="6"/>
      <c r="B181" s="6"/>
      <c r="C181" s="6"/>
      <c r="D181" s="6"/>
    </row>
    <row r="182" spans="1:4" x14ac:dyDescent="0.25">
      <c r="A182" s="6"/>
      <c r="B182" s="6"/>
      <c r="C182" s="6"/>
      <c r="D182" s="6"/>
    </row>
    <row r="183" spans="1:4" x14ac:dyDescent="0.25">
      <c r="A183" s="6"/>
      <c r="B183" s="6"/>
      <c r="C183" s="6"/>
      <c r="D183" s="6"/>
    </row>
    <row r="184" spans="1:4" x14ac:dyDescent="0.25">
      <c r="A184" s="6"/>
      <c r="B184" s="6"/>
      <c r="C184" s="6"/>
      <c r="D184" s="6"/>
    </row>
    <row r="185" spans="1:4" x14ac:dyDescent="0.25">
      <c r="A185" s="6"/>
      <c r="B185" s="6"/>
      <c r="C185" s="6"/>
      <c r="D185" s="6"/>
    </row>
    <row r="186" spans="1:4" x14ac:dyDescent="0.25">
      <c r="A186" s="6"/>
      <c r="B186" s="6"/>
      <c r="C186" s="6"/>
      <c r="D186" s="6"/>
    </row>
    <row r="187" spans="1:4" x14ac:dyDescent="0.25">
      <c r="A187" s="6"/>
      <c r="B187" s="6"/>
      <c r="C187" s="6"/>
      <c r="D187" s="6"/>
    </row>
    <row r="188" spans="1:4" x14ac:dyDescent="0.25">
      <c r="A188" s="6"/>
      <c r="B188" s="6"/>
      <c r="C188" s="6"/>
      <c r="D188" s="6"/>
    </row>
    <row r="189" spans="1:4" x14ac:dyDescent="0.25">
      <c r="A189" s="6"/>
      <c r="B189" s="6"/>
      <c r="C189" s="6"/>
      <c r="D189" s="6"/>
    </row>
    <row r="190" spans="1:4" x14ac:dyDescent="0.25">
      <c r="A190" s="6"/>
      <c r="B190" s="6"/>
      <c r="C190" s="6"/>
      <c r="D190" s="6"/>
    </row>
    <row r="191" spans="1:4" x14ac:dyDescent="0.25">
      <c r="A191" s="6"/>
      <c r="B191" s="6"/>
      <c r="C191" s="6"/>
      <c r="D191" s="6"/>
    </row>
    <row r="192" spans="1: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</sheetData>
  <autoFilter ref="A9:B10"/>
  <mergeCells count="17">
    <mergeCell ref="F9:G9"/>
    <mergeCell ref="H9:H10"/>
    <mergeCell ref="I9:I10"/>
    <mergeCell ref="A5:I5"/>
    <mergeCell ref="A42:I42"/>
    <mergeCell ref="B68:D68"/>
    <mergeCell ref="A9:A10"/>
    <mergeCell ref="B9:B10"/>
    <mergeCell ref="C9:C10"/>
    <mergeCell ref="D9:D10"/>
    <mergeCell ref="A43:I43"/>
    <mergeCell ref="A44:I44"/>
    <mergeCell ref="A45:I45"/>
    <mergeCell ref="A6:I6"/>
    <mergeCell ref="A7:I7"/>
    <mergeCell ref="A8:I8"/>
    <mergeCell ref="E9:E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89"/>
  <sheetViews>
    <sheetView topLeftCell="A8" zoomScaleNormal="100" zoomScaleSheetLayoutView="100" workbookViewId="0">
      <selection activeCell="A11" sqref="A11:D46"/>
    </sheetView>
  </sheetViews>
  <sheetFormatPr baseColWidth="10" defaultRowHeight="15" x14ac:dyDescent="0.25"/>
  <cols>
    <col min="1" max="1" width="7.5703125" customWidth="1"/>
    <col min="2" max="2" width="54.28515625" customWidth="1"/>
    <col min="3" max="3" width="12.140625" customWidth="1"/>
    <col min="4" max="4" width="11.85546875" customWidth="1"/>
    <col min="5" max="5" width="15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137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234" t="s">
        <v>80</v>
      </c>
      <c r="C11" s="167">
        <v>780</v>
      </c>
      <c r="D11" s="101" t="s">
        <v>9</v>
      </c>
      <c r="E11" s="192"/>
      <c r="F11" s="192"/>
      <c r="G11" s="192"/>
      <c r="H11" s="190">
        <f t="shared" ref="H11:H44" si="0">SUM(E11:G11)</f>
        <v>0</v>
      </c>
      <c r="I11" s="191">
        <f t="shared" ref="I11:I44" si="1">+H11*C11</f>
        <v>0</v>
      </c>
    </row>
    <row r="12" spans="1:9" x14ac:dyDescent="0.25">
      <c r="A12" s="157">
        <v>2</v>
      </c>
      <c r="B12" s="33" t="s">
        <v>138</v>
      </c>
      <c r="C12" s="139">
        <v>156</v>
      </c>
      <c r="D12" s="2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x14ac:dyDescent="0.25">
      <c r="A13" s="157">
        <v>3</v>
      </c>
      <c r="B13" s="33" t="s">
        <v>257</v>
      </c>
      <c r="C13" s="139">
        <v>260</v>
      </c>
      <c r="D13" s="2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33" t="s">
        <v>123</v>
      </c>
      <c r="C14" s="138">
        <v>104</v>
      </c>
      <c r="D14" s="2" t="s">
        <v>11</v>
      </c>
      <c r="E14" s="93"/>
      <c r="F14" s="117"/>
      <c r="G14" s="117">
        <f>+E14*$G$10</f>
        <v>0</v>
      </c>
      <c r="H14" s="123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33" t="s">
        <v>124</v>
      </c>
      <c r="C15" s="139">
        <v>104</v>
      </c>
      <c r="D15" s="2" t="s">
        <v>11</v>
      </c>
      <c r="E15" s="93"/>
      <c r="F15" s="117"/>
      <c r="G15" s="117">
        <f t="shared" ref="G15:G20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33" t="s">
        <v>315</v>
      </c>
      <c r="C16" s="139">
        <v>104</v>
      </c>
      <c r="D16" s="2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33" t="s">
        <v>316</v>
      </c>
      <c r="C17" s="139">
        <v>156</v>
      </c>
      <c r="D17" s="2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33" t="s">
        <v>317</v>
      </c>
      <c r="C18" s="139">
        <v>156</v>
      </c>
      <c r="D18" s="2" t="s">
        <v>11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52" t="s">
        <v>111</v>
      </c>
      <c r="C19" s="139">
        <v>104</v>
      </c>
      <c r="D19" s="2" t="s">
        <v>11</v>
      </c>
      <c r="E19" s="93"/>
      <c r="F19" s="117"/>
      <c r="G19" s="117">
        <f t="shared" si="2"/>
        <v>0</v>
      </c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33" t="s">
        <v>43</v>
      </c>
      <c r="C20" s="139">
        <v>104</v>
      </c>
      <c r="D20" s="2" t="s">
        <v>9</v>
      </c>
      <c r="E20" s="93"/>
      <c r="F20" s="117"/>
      <c r="G20" s="117">
        <f t="shared" si="2"/>
        <v>0</v>
      </c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52" t="s">
        <v>318</v>
      </c>
      <c r="C21" s="139">
        <v>104</v>
      </c>
      <c r="D21" s="2" t="s">
        <v>15</v>
      </c>
      <c r="E21" s="93"/>
      <c r="F21" s="117"/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33" t="s">
        <v>126</v>
      </c>
      <c r="C22" s="139">
        <v>416</v>
      </c>
      <c r="D22" s="2" t="s">
        <v>15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52" t="s">
        <v>68</v>
      </c>
      <c r="C23" s="139">
        <v>156</v>
      </c>
      <c r="D23" s="2" t="s">
        <v>9</v>
      </c>
      <c r="E23" s="93"/>
      <c r="F23" s="117">
        <f>+E23*$F$10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33" t="s">
        <v>319</v>
      </c>
      <c r="C24" s="139">
        <v>104</v>
      </c>
      <c r="D24" s="2" t="s">
        <v>18</v>
      </c>
      <c r="E24" s="93"/>
      <c r="F24" s="117"/>
      <c r="G24" s="117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33" t="s">
        <v>127</v>
      </c>
      <c r="C25" s="139">
        <v>104</v>
      </c>
      <c r="D25" s="2" t="s">
        <v>15</v>
      </c>
      <c r="E25" s="93"/>
      <c r="F25" s="117">
        <f>+E25*$F$10</f>
        <v>0</v>
      </c>
      <c r="G25" s="117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33" t="s">
        <v>320</v>
      </c>
      <c r="C26" s="139">
        <v>156</v>
      </c>
      <c r="D26" s="2" t="s">
        <v>18</v>
      </c>
      <c r="E26" s="93"/>
      <c r="F26" s="117"/>
      <c r="G26" s="117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33" t="s">
        <v>321</v>
      </c>
      <c r="C27" s="139">
        <v>104</v>
      </c>
      <c r="D27" s="2" t="s">
        <v>9</v>
      </c>
      <c r="E27" s="93"/>
      <c r="F27" s="117"/>
      <c r="G27" s="117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33" t="s">
        <v>322</v>
      </c>
      <c r="C28" s="139">
        <v>104</v>
      </c>
      <c r="D28" s="2" t="s">
        <v>11</v>
      </c>
      <c r="E28" s="93"/>
      <c r="F28" s="117"/>
      <c r="G28" s="117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33" t="s">
        <v>141</v>
      </c>
      <c r="C29" s="139">
        <v>208</v>
      </c>
      <c r="D29" s="2" t="s">
        <v>11</v>
      </c>
      <c r="E29" s="93"/>
      <c r="F29" s="117"/>
      <c r="G29" s="117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52" t="s">
        <v>129</v>
      </c>
      <c r="C30" s="139">
        <v>10400</v>
      </c>
      <c r="D30" s="2" t="s">
        <v>21</v>
      </c>
      <c r="E30" s="93"/>
      <c r="F30" s="117"/>
      <c r="G30" s="117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33" t="s">
        <v>142</v>
      </c>
      <c r="C31" s="139">
        <v>520</v>
      </c>
      <c r="D31" s="2" t="s">
        <v>131</v>
      </c>
      <c r="E31" s="93"/>
      <c r="F31" s="117"/>
      <c r="G31" s="117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33" t="s">
        <v>323</v>
      </c>
      <c r="C32" s="139">
        <v>104</v>
      </c>
      <c r="D32" s="2" t="s">
        <v>14</v>
      </c>
      <c r="E32" s="93"/>
      <c r="F32" s="117">
        <f>+E32*$F$10</f>
        <v>0</v>
      </c>
      <c r="G32" s="117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33" t="s">
        <v>143</v>
      </c>
      <c r="C33" s="139">
        <v>156</v>
      </c>
      <c r="D33" s="2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33" t="s">
        <v>144</v>
      </c>
      <c r="C34" s="139">
        <v>156</v>
      </c>
      <c r="D34" s="2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33" t="s">
        <v>145</v>
      </c>
      <c r="C35" s="139">
        <v>15600</v>
      </c>
      <c r="D35" s="2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33" t="s">
        <v>133</v>
      </c>
      <c r="C36" s="139">
        <v>2080</v>
      </c>
      <c r="D36" s="2" t="s">
        <v>25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33" t="s">
        <v>70</v>
      </c>
      <c r="C37" s="139">
        <v>187200</v>
      </c>
      <c r="D37" s="2" t="s">
        <v>26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33" t="s">
        <v>72</v>
      </c>
      <c r="C38" s="139">
        <v>15600</v>
      </c>
      <c r="D38" s="2" t="s">
        <v>26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57">
        <v>29</v>
      </c>
      <c r="B39" s="33" t="s">
        <v>73</v>
      </c>
      <c r="C39" s="139">
        <v>3640</v>
      </c>
      <c r="D39" s="2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57">
        <v>30</v>
      </c>
      <c r="B40" s="33" t="s">
        <v>29</v>
      </c>
      <c r="C40" s="139">
        <v>312</v>
      </c>
      <c r="D40" s="2" t="s">
        <v>30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57">
        <v>31</v>
      </c>
      <c r="B41" s="33" t="s">
        <v>135</v>
      </c>
      <c r="C41" s="139">
        <v>312</v>
      </c>
      <c r="D41" s="2" t="s">
        <v>30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x14ac:dyDescent="0.25">
      <c r="A42" s="157">
        <v>32</v>
      </c>
      <c r="B42" s="33" t="s">
        <v>57</v>
      </c>
      <c r="C42" s="139">
        <v>312</v>
      </c>
      <c r="D42" s="2" t="s">
        <v>21</v>
      </c>
      <c r="E42" s="93"/>
      <c r="F42" s="93"/>
      <c r="G42" s="93"/>
      <c r="H42" s="117">
        <f t="shared" si="0"/>
        <v>0</v>
      </c>
      <c r="I42" s="186">
        <f t="shared" si="1"/>
        <v>0</v>
      </c>
    </row>
    <row r="43" spans="1:12" x14ac:dyDescent="0.25">
      <c r="A43" s="157">
        <v>33</v>
      </c>
      <c r="B43" s="33" t="s">
        <v>58</v>
      </c>
      <c r="C43" s="139">
        <v>312</v>
      </c>
      <c r="D43" s="2" t="s">
        <v>21</v>
      </c>
      <c r="E43" s="93"/>
      <c r="F43" s="93"/>
      <c r="G43" s="93"/>
      <c r="H43" s="117">
        <f t="shared" si="0"/>
        <v>0</v>
      </c>
      <c r="I43" s="186">
        <f t="shared" si="1"/>
        <v>0</v>
      </c>
    </row>
    <row r="44" spans="1:12" x14ac:dyDescent="0.25">
      <c r="A44" s="157">
        <v>34</v>
      </c>
      <c r="B44" s="33" t="s">
        <v>93</v>
      </c>
      <c r="C44" s="139">
        <v>520</v>
      </c>
      <c r="D44" s="2" t="s">
        <v>21</v>
      </c>
      <c r="E44" s="93"/>
      <c r="F44" s="93"/>
      <c r="G44" s="93"/>
      <c r="H44" s="117">
        <f t="shared" si="0"/>
        <v>0</v>
      </c>
      <c r="I44" s="186">
        <f t="shared" si="1"/>
        <v>0</v>
      </c>
    </row>
    <row r="45" spans="1:12" x14ac:dyDescent="0.25">
      <c r="A45" s="157">
        <v>35</v>
      </c>
      <c r="B45" s="33" t="s">
        <v>324</v>
      </c>
      <c r="C45" s="139">
        <v>20800</v>
      </c>
      <c r="D45" s="2" t="s">
        <v>21</v>
      </c>
      <c r="E45" s="93"/>
      <c r="F45" s="93"/>
      <c r="G45" s="93"/>
      <c r="H45" s="117">
        <f t="shared" ref="H45:H46" si="3">SUM(E45:G45)</f>
        <v>0</v>
      </c>
      <c r="I45" s="186">
        <f t="shared" ref="I45:I46" si="4">+H45*C45</f>
        <v>0</v>
      </c>
    </row>
    <row r="46" spans="1:12" ht="16.5" customHeight="1" thickBot="1" x14ac:dyDescent="0.3">
      <c r="A46" s="159">
        <v>36</v>
      </c>
      <c r="B46" s="160" t="s">
        <v>325</v>
      </c>
      <c r="C46" s="161">
        <v>104</v>
      </c>
      <c r="D46" s="108" t="s">
        <v>15</v>
      </c>
      <c r="E46" s="122"/>
      <c r="F46" s="122"/>
      <c r="G46" s="122"/>
      <c r="H46" s="187">
        <f t="shared" si="3"/>
        <v>0</v>
      </c>
      <c r="I46" s="188">
        <f t="shared" si="4"/>
        <v>0</v>
      </c>
    </row>
    <row r="47" spans="1:12" x14ac:dyDescent="0.25">
      <c r="A47" s="6"/>
      <c r="B47" s="6"/>
      <c r="C47" s="58"/>
      <c r="D47" s="6"/>
      <c r="F47" s="113">
        <f t="shared" ref="F47:G47" si="5">SUM(F11:F46)</f>
        <v>0</v>
      </c>
      <c r="G47" s="113">
        <f t="shared" si="5"/>
        <v>0</v>
      </c>
      <c r="I47" s="113">
        <f>SUM(I11:I46)</f>
        <v>0</v>
      </c>
    </row>
    <row r="48" spans="1:12" x14ac:dyDescent="0.25">
      <c r="A48" s="267" t="s">
        <v>386</v>
      </c>
      <c r="B48" s="268"/>
      <c r="C48" s="268"/>
      <c r="D48" s="268"/>
      <c r="E48" s="268"/>
      <c r="F48" s="268"/>
      <c r="G48" s="268"/>
      <c r="H48" s="268"/>
      <c r="I48" s="268"/>
      <c r="J48" s="15"/>
      <c r="K48" s="6"/>
      <c r="L48" s="6"/>
    </row>
    <row r="49" spans="1:12" x14ac:dyDescent="0.25">
      <c r="A49" s="247" t="s">
        <v>383</v>
      </c>
      <c r="B49" s="248"/>
      <c r="C49" s="248"/>
      <c r="D49" s="248"/>
      <c r="E49" s="248"/>
      <c r="F49" s="248"/>
      <c r="G49" s="248"/>
      <c r="H49" s="248"/>
      <c r="I49" s="248"/>
      <c r="J49" s="114"/>
      <c r="K49" s="6"/>
      <c r="L49" s="6"/>
    </row>
    <row r="50" spans="1:12" ht="35.25" customHeight="1" x14ac:dyDescent="0.25">
      <c r="A50" s="249" t="s">
        <v>384</v>
      </c>
      <c r="B50" s="250"/>
      <c r="C50" s="250"/>
      <c r="D50" s="250"/>
      <c r="E50" s="250"/>
      <c r="F50" s="250"/>
      <c r="G50" s="250"/>
      <c r="H50" s="250"/>
      <c r="I50" s="250"/>
      <c r="J50" s="115"/>
      <c r="K50" s="6"/>
      <c r="L50" s="6"/>
    </row>
    <row r="51" spans="1:12" ht="83.25" customHeight="1" x14ac:dyDescent="0.25">
      <c r="A51" s="251" t="s">
        <v>385</v>
      </c>
      <c r="B51" s="252"/>
      <c r="C51" s="252"/>
      <c r="D51" s="252"/>
      <c r="E51" s="252"/>
      <c r="F51" s="252"/>
      <c r="G51" s="252"/>
      <c r="H51" s="252"/>
      <c r="I51" s="252"/>
      <c r="J51" s="116"/>
      <c r="K51" s="6"/>
      <c r="L51" s="6"/>
    </row>
    <row r="52" spans="1:12" x14ac:dyDescent="0.25">
      <c r="A52" s="265"/>
      <c r="B52" s="265"/>
      <c r="C52" s="265"/>
      <c r="D52" s="265"/>
    </row>
    <row r="53" spans="1:12" ht="18.75" x14ac:dyDescent="0.3">
      <c r="A53" s="271"/>
      <c r="B53" s="271"/>
      <c r="C53" s="271"/>
      <c r="D53" s="271"/>
    </row>
    <row r="54" spans="1:12" x14ac:dyDescent="0.25">
      <c r="A54" s="269"/>
      <c r="B54" s="269"/>
      <c r="C54" s="270"/>
      <c r="D54" s="270"/>
    </row>
    <row r="55" spans="1:12" x14ac:dyDescent="0.25">
      <c r="A55" s="17"/>
      <c r="B55" s="44"/>
      <c r="C55" s="44"/>
      <c r="D55" s="17"/>
    </row>
    <row r="56" spans="1:12" x14ac:dyDescent="0.25">
      <c r="A56" s="30"/>
      <c r="B56" s="30"/>
      <c r="C56" s="30"/>
      <c r="D56" s="30"/>
    </row>
    <row r="57" spans="1:12" x14ac:dyDescent="0.25">
      <c r="A57" s="30"/>
      <c r="B57" s="30"/>
      <c r="C57" s="30"/>
      <c r="D57" s="30"/>
    </row>
    <row r="58" spans="1:12" x14ac:dyDescent="0.25">
      <c r="A58" s="30"/>
      <c r="B58" s="30"/>
      <c r="C58" s="30"/>
      <c r="D58" s="30"/>
    </row>
    <row r="59" spans="1:12" x14ac:dyDescent="0.25">
      <c r="A59" s="30"/>
      <c r="B59" s="30"/>
      <c r="C59" s="30"/>
      <c r="D59" s="30"/>
    </row>
    <row r="60" spans="1:12" x14ac:dyDescent="0.25">
      <c r="A60" s="30"/>
      <c r="B60" s="30"/>
      <c r="C60" s="30"/>
      <c r="D60" s="30"/>
    </row>
    <row r="61" spans="1:12" x14ac:dyDescent="0.25">
      <c r="A61" s="30"/>
      <c r="B61" s="30"/>
      <c r="C61" s="30"/>
      <c r="D61" s="30"/>
    </row>
    <row r="62" spans="1:12" x14ac:dyDescent="0.25">
      <c r="A62" s="30"/>
      <c r="B62" s="31"/>
      <c r="C62" s="30"/>
      <c r="D62" s="30"/>
    </row>
    <row r="63" spans="1:12" x14ac:dyDescent="0.25">
      <c r="A63" s="30"/>
      <c r="B63" s="31"/>
      <c r="C63" s="30"/>
      <c r="D63" s="30"/>
    </row>
    <row r="64" spans="1:12" x14ac:dyDescent="0.25">
      <c r="A64" s="30"/>
      <c r="B64" s="30"/>
      <c r="C64" s="30"/>
      <c r="D64" s="30"/>
    </row>
    <row r="65" spans="1:4" x14ac:dyDescent="0.25">
      <c r="A65" s="30"/>
      <c r="B65" s="31"/>
      <c r="C65" s="30"/>
      <c r="D65" s="30"/>
    </row>
    <row r="66" spans="1:4" x14ac:dyDescent="0.25">
      <c r="A66" s="6"/>
      <c r="B66" s="6"/>
      <c r="C66" s="6"/>
      <c r="D66" s="6"/>
    </row>
    <row r="67" spans="1:4" x14ac:dyDescent="0.25">
      <c r="A67" s="6"/>
      <c r="B67" s="11"/>
      <c r="C67" s="6"/>
      <c r="D67" s="6"/>
    </row>
    <row r="68" spans="1:4" x14ac:dyDescent="0.25">
      <c r="A68" s="6"/>
      <c r="B68" s="11"/>
      <c r="C68" s="6"/>
      <c r="D68" s="6"/>
    </row>
    <row r="69" spans="1:4" x14ac:dyDescent="0.25">
      <c r="A69" s="6"/>
      <c r="B69" s="6"/>
      <c r="C69" s="6"/>
      <c r="D69" s="6"/>
    </row>
    <row r="70" spans="1:4" x14ac:dyDescent="0.25">
      <c r="A70" s="6"/>
      <c r="B70" s="6"/>
      <c r="C70" s="6"/>
      <c r="D70" s="6"/>
    </row>
    <row r="71" spans="1:4" x14ac:dyDescent="0.25">
      <c r="A71" s="6"/>
      <c r="B71" s="6"/>
      <c r="C71" s="6"/>
      <c r="D71" s="6"/>
    </row>
    <row r="72" spans="1:4" x14ac:dyDescent="0.25">
      <c r="A72" s="6"/>
      <c r="B72" s="6"/>
      <c r="C72" s="6"/>
      <c r="D72" s="6"/>
    </row>
    <row r="73" spans="1:4" x14ac:dyDescent="0.25">
      <c r="A73" s="6"/>
      <c r="B73" s="276"/>
      <c r="C73" s="276"/>
      <c r="D73" s="276"/>
    </row>
    <row r="74" spans="1:4" x14ac:dyDescent="0.25">
      <c r="A74" s="6"/>
      <c r="B74" s="30"/>
      <c r="C74" s="30"/>
      <c r="D74" s="30"/>
    </row>
    <row r="75" spans="1:4" x14ac:dyDescent="0.25">
      <c r="A75" s="6"/>
      <c r="B75" s="30"/>
      <c r="C75" s="30"/>
      <c r="D75" s="30"/>
    </row>
    <row r="76" spans="1:4" x14ac:dyDescent="0.25">
      <c r="A76" s="6"/>
      <c r="B76" s="30"/>
      <c r="C76" s="30"/>
      <c r="D76" s="30"/>
    </row>
    <row r="77" spans="1:4" x14ac:dyDescent="0.25">
      <c r="A77" s="6"/>
      <c r="B77" s="30"/>
      <c r="C77" s="30"/>
      <c r="D77" s="30"/>
    </row>
    <row r="78" spans="1:4" x14ac:dyDescent="0.25">
      <c r="A78" s="6"/>
      <c r="B78" s="30"/>
      <c r="C78" s="30"/>
      <c r="D78" s="30"/>
    </row>
    <row r="79" spans="1:4" x14ac:dyDescent="0.25">
      <c r="A79" s="6"/>
      <c r="B79" s="30"/>
      <c r="C79" s="30"/>
      <c r="D79" s="30"/>
    </row>
    <row r="80" spans="1:4" x14ac:dyDescent="0.25">
      <c r="A80" s="6"/>
      <c r="B80" s="30"/>
      <c r="C80" s="30"/>
      <c r="D80" s="30"/>
    </row>
    <row r="81" spans="1:4" x14ac:dyDescent="0.25">
      <c r="A81" s="6"/>
      <c r="B81" s="30"/>
      <c r="C81" s="30"/>
      <c r="D81" s="30"/>
    </row>
    <row r="82" spans="1:4" x14ac:dyDescent="0.25">
      <c r="A82" s="6"/>
      <c r="B82" s="30"/>
      <c r="C82" s="30"/>
      <c r="D82" s="30"/>
    </row>
    <row r="83" spans="1:4" x14ac:dyDescent="0.25">
      <c r="A83" s="6"/>
      <c r="B83" s="30"/>
      <c r="C83" s="30"/>
      <c r="D83" s="30"/>
    </row>
    <row r="84" spans="1:4" x14ac:dyDescent="0.25">
      <c r="A84" s="6"/>
      <c r="B84" s="30"/>
      <c r="C84" s="30"/>
      <c r="D84" s="30"/>
    </row>
    <row r="85" spans="1:4" x14ac:dyDescent="0.25">
      <c r="A85" s="6"/>
      <c r="B85" s="30"/>
      <c r="C85" s="30"/>
      <c r="D85" s="30"/>
    </row>
    <row r="86" spans="1:4" x14ac:dyDescent="0.25">
      <c r="A86" s="6"/>
      <c r="B86" s="30"/>
      <c r="C86" s="30"/>
      <c r="D86" s="30"/>
    </row>
    <row r="87" spans="1:4" x14ac:dyDescent="0.25">
      <c r="A87" s="6"/>
      <c r="B87" s="30"/>
      <c r="C87" s="30"/>
      <c r="D87" s="30"/>
    </row>
    <row r="88" spans="1:4" x14ac:dyDescent="0.25">
      <c r="A88" s="6"/>
      <c r="B88" s="30"/>
      <c r="C88" s="30"/>
      <c r="D88" s="30"/>
    </row>
    <row r="89" spans="1:4" x14ac:dyDescent="0.25">
      <c r="A89" s="6"/>
      <c r="B89" s="6"/>
      <c r="C89" s="6"/>
      <c r="D89" s="6"/>
    </row>
  </sheetData>
  <mergeCells count="21">
    <mergeCell ref="B73:D73"/>
    <mergeCell ref="A52:D52"/>
    <mergeCell ref="A53:D53"/>
    <mergeCell ref="A50:I50"/>
    <mergeCell ref="A51:I51"/>
    <mergeCell ref="A54:B54"/>
    <mergeCell ref="C54:D54"/>
    <mergeCell ref="A49:I49"/>
    <mergeCell ref="A5:I5"/>
    <mergeCell ref="A6:I6"/>
    <mergeCell ref="A7:I7"/>
    <mergeCell ref="A8:I8"/>
    <mergeCell ref="E9:E10"/>
    <mergeCell ref="F9:G9"/>
    <mergeCell ref="H9:H10"/>
    <mergeCell ref="I9:I10"/>
    <mergeCell ref="A48:I48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09"/>
  <sheetViews>
    <sheetView topLeftCell="A5" zoomScaleNormal="100" zoomScaleSheetLayoutView="100" workbookViewId="0">
      <selection activeCell="A11" sqref="A11:D40"/>
    </sheetView>
  </sheetViews>
  <sheetFormatPr baseColWidth="10" defaultRowHeight="15" x14ac:dyDescent="0.25"/>
  <cols>
    <col min="1" max="1" width="7.85546875" customWidth="1"/>
    <col min="2" max="2" width="48.7109375" customWidth="1"/>
    <col min="3" max="3" width="11.5703125" customWidth="1"/>
    <col min="4" max="4" width="10.85546875" customWidth="1"/>
    <col min="5" max="5" width="11" hidden="1" customWidth="1"/>
    <col min="6" max="6" width="11" customWidth="1"/>
    <col min="7" max="7" width="13" bestFit="1" customWidth="1"/>
  </cols>
  <sheetData>
    <row r="5" spans="1:10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  <c r="J5" s="265"/>
    </row>
    <row r="6" spans="1:10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  <c r="J6" s="265"/>
    </row>
    <row r="7" spans="1:10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  <c r="J7" s="265"/>
    </row>
    <row r="8" spans="1:10" ht="19.5" thickBot="1" x14ac:dyDescent="0.35">
      <c r="A8" s="275" t="s">
        <v>121</v>
      </c>
      <c r="B8" s="275"/>
      <c r="C8" s="275"/>
      <c r="D8" s="275"/>
      <c r="E8" s="275"/>
      <c r="F8" s="275"/>
      <c r="G8" s="275"/>
      <c r="H8" s="275"/>
      <c r="I8" s="275"/>
      <c r="J8" s="275"/>
    </row>
    <row r="9" spans="1:10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382</v>
      </c>
      <c r="G9" s="253" t="s">
        <v>379</v>
      </c>
      <c r="H9" s="253"/>
      <c r="I9" s="253" t="s">
        <v>380</v>
      </c>
      <c r="J9" s="255" t="s">
        <v>381</v>
      </c>
    </row>
    <row r="10" spans="1:10" ht="15.75" thickBot="1" x14ac:dyDescent="0.3">
      <c r="A10" s="277"/>
      <c r="B10" s="274"/>
      <c r="C10" s="274"/>
      <c r="D10" s="272"/>
      <c r="E10" s="272"/>
      <c r="F10" s="272"/>
      <c r="G10" s="165">
        <v>0.16</v>
      </c>
      <c r="H10" s="165">
        <v>0.18</v>
      </c>
      <c r="I10" s="272"/>
      <c r="J10" s="273"/>
    </row>
    <row r="11" spans="1:10" x14ac:dyDescent="0.25">
      <c r="A11" s="166">
        <v>1</v>
      </c>
      <c r="B11" s="234" t="s">
        <v>80</v>
      </c>
      <c r="C11" s="167">
        <v>624</v>
      </c>
      <c r="D11" s="101" t="s">
        <v>9</v>
      </c>
      <c r="E11" s="238">
        <v>2031</v>
      </c>
      <c r="F11" s="238"/>
      <c r="G11" s="192"/>
      <c r="H11" s="192"/>
      <c r="I11" s="192"/>
      <c r="J11" s="191">
        <f t="shared" ref="J11:J40" si="0">SUM(G11:I11)</f>
        <v>0</v>
      </c>
    </row>
    <row r="12" spans="1:10" x14ac:dyDescent="0.25">
      <c r="A12" s="157">
        <v>2</v>
      </c>
      <c r="B12" s="33" t="s">
        <v>122</v>
      </c>
      <c r="C12" s="139">
        <v>156</v>
      </c>
      <c r="D12" s="2" t="s">
        <v>9</v>
      </c>
      <c r="E12" s="51">
        <v>3686</v>
      </c>
      <c r="F12" s="51"/>
      <c r="G12" s="93"/>
      <c r="H12" s="93"/>
      <c r="I12" s="93"/>
      <c r="J12" s="186">
        <f t="shared" si="0"/>
        <v>0</v>
      </c>
    </row>
    <row r="13" spans="1:10" x14ac:dyDescent="0.25">
      <c r="A13" s="157">
        <v>3</v>
      </c>
      <c r="B13" s="33" t="s">
        <v>326</v>
      </c>
      <c r="C13" s="139">
        <v>208</v>
      </c>
      <c r="D13" s="2" t="s">
        <v>10</v>
      </c>
      <c r="E13" s="51">
        <v>1208.5</v>
      </c>
      <c r="F13" s="51"/>
      <c r="G13" s="117">
        <f>+F13*$F$10</f>
        <v>0</v>
      </c>
      <c r="H13" s="117"/>
      <c r="I13" s="93"/>
      <c r="J13" s="186">
        <f t="shared" si="0"/>
        <v>0</v>
      </c>
    </row>
    <row r="14" spans="1:10" x14ac:dyDescent="0.25">
      <c r="A14" s="157">
        <v>4</v>
      </c>
      <c r="B14" s="33" t="s">
        <v>123</v>
      </c>
      <c r="C14" s="138">
        <v>104</v>
      </c>
      <c r="D14" s="2" t="s">
        <v>11</v>
      </c>
      <c r="E14" s="51">
        <v>1501</v>
      </c>
      <c r="F14" s="51"/>
      <c r="G14" s="117"/>
      <c r="H14" s="117">
        <f>+F14*$G$10</f>
        <v>0</v>
      </c>
      <c r="I14" s="93"/>
      <c r="J14" s="186">
        <f t="shared" si="0"/>
        <v>0</v>
      </c>
    </row>
    <row r="15" spans="1:10" x14ac:dyDescent="0.25">
      <c r="A15" s="157">
        <v>5</v>
      </c>
      <c r="B15" s="33" t="s">
        <v>124</v>
      </c>
      <c r="C15" s="139">
        <v>104</v>
      </c>
      <c r="D15" s="2" t="s">
        <v>11</v>
      </c>
      <c r="E15" s="51">
        <v>1441</v>
      </c>
      <c r="F15" s="51"/>
      <c r="G15" s="117"/>
      <c r="H15" s="117">
        <f t="shared" ref="H15:H18" si="1">+F15*$G$10</f>
        <v>0</v>
      </c>
      <c r="I15" s="93"/>
      <c r="J15" s="186">
        <f t="shared" si="0"/>
        <v>0</v>
      </c>
    </row>
    <row r="16" spans="1:10" x14ac:dyDescent="0.25">
      <c r="A16" s="157">
        <v>6</v>
      </c>
      <c r="B16" s="33" t="s">
        <v>316</v>
      </c>
      <c r="C16" s="139">
        <v>156</v>
      </c>
      <c r="D16" s="2" t="s">
        <v>14</v>
      </c>
      <c r="E16" s="51">
        <v>436.5</v>
      </c>
      <c r="F16" s="51"/>
      <c r="G16" s="117"/>
      <c r="H16" s="117">
        <f t="shared" si="1"/>
        <v>0</v>
      </c>
      <c r="I16" s="93"/>
      <c r="J16" s="186">
        <f t="shared" si="0"/>
        <v>0</v>
      </c>
    </row>
    <row r="17" spans="1:10" x14ac:dyDescent="0.25">
      <c r="A17" s="157">
        <v>7</v>
      </c>
      <c r="B17" s="52" t="s">
        <v>12</v>
      </c>
      <c r="C17" s="139">
        <v>104</v>
      </c>
      <c r="D17" s="2" t="s">
        <v>11</v>
      </c>
      <c r="E17" s="51">
        <v>391.5</v>
      </c>
      <c r="F17" s="51"/>
      <c r="G17" s="117"/>
      <c r="H17" s="117">
        <f t="shared" si="1"/>
        <v>0</v>
      </c>
      <c r="I17" s="93"/>
      <c r="J17" s="186">
        <f t="shared" si="0"/>
        <v>0</v>
      </c>
    </row>
    <row r="18" spans="1:10" x14ac:dyDescent="0.25">
      <c r="A18" s="157">
        <v>8</v>
      </c>
      <c r="B18" s="33" t="s">
        <v>43</v>
      </c>
      <c r="C18" s="139">
        <v>52</v>
      </c>
      <c r="D18" s="2" t="s">
        <v>9</v>
      </c>
      <c r="E18" s="51">
        <v>501</v>
      </c>
      <c r="F18" s="51"/>
      <c r="G18" s="117"/>
      <c r="H18" s="117">
        <f t="shared" si="1"/>
        <v>0</v>
      </c>
      <c r="I18" s="93"/>
      <c r="J18" s="186">
        <f t="shared" si="0"/>
        <v>0</v>
      </c>
    </row>
    <row r="19" spans="1:10" x14ac:dyDescent="0.25">
      <c r="A19" s="157">
        <v>9</v>
      </c>
      <c r="B19" s="52" t="s">
        <v>44</v>
      </c>
      <c r="C19" s="139">
        <v>208</v>
      </c>
      <c r="D19" s="2" t="s">
        <v>15</v>
      </c>
      <c r="E19" s="51">
        <v>222</v>
      </c>
      <c r="F19" s="51"/>
      <c r="G19" s="117"/>
      <c r="H19" s="117"/>
      <c r="I19" s="93"/>
      <c r="J19" s="186">
        <f t="shared" si="0"/>
        <v>0</v>
      </c>
    </row>
    <row r="20" spans="1:10" x14ac:dyDescent="0.25">
      <c r="A20" s="157">
        <v>10</v>
      </c>
      <c r="B20" s="33" t="s">
        <v>126</v>
      </c>
      <c r="C20" s="139">
        <v>208</v>
      </c>
      <c r="D20" s="2" t="s">
        <v>15</v>
      </c>
      <c r="E20" s="51">
        <v>222</v>
      </c>
      <c r="F20" s="51"/>
      <c r="G20" s="117"/>
      <c r="H20" s="117"/>
      <c r="I20" s="93"/>
      <c r="J20" s="186">
        <f t="shared" si="0"/>
        <v>0</v>
      </c>
    </row>
    <row r="21" spans="1:10" x14ac:dyDescent="0.25">
      <c r="A21" s="157">
        <v>11</v>
      </c>
      <c r="B21" s="52" t="s">
        <v>68</v>
      </c>
      <c r="C21" s="139">
        <v>156</v>
      </c>
      <c r="D21" s="2" t="s">
        <v>9</v>
      </c>
      <c r="E21" s="51">
        <v>2188.5</v>
      </c>
      <c r="F21" s="51"/>
      <c r="G21" s="117">
        <f>+F23*$F$10</f>
        <v>0</v>
      </c>
      <c r="H21" s="117"/>
      <c r="I21" s="93"/>
      <c r="J21" s="186">
        <f>SUM(G21:I21)</f>
        <v>0</v>
      </c>
    </row>
    <row r="22" spans="1:10" x14ac:dyDescent="0.25">
      <c r="A22" s="157">
        <v>12</v>
      </c>
      <c r="B22" s="33" t="s">
        <v>63</v>
      </c>
      <c r="C22" s="139">
        <v>104</v>
      </c>
      <c r="D22" s="2" t="s">
        <v>18</v>
      </c>
      <c r="E22" s="51">
        <v>1088.5</v>
      </c>
      <c r="F22" s="51"/>
      <c r="G22" s="117"/>
      <c r="H22" s="117"/>
      <c r="I22" s="93"/>
      <c r="J22" s="186">
        <f>SUM(G22:I22)</f>
        <v>0</v>
      </c>
    </row>
    <row r="23" spans="1:10" x14ac:dyDescent="0.25">
      <c r="A23" s="157">
        <v>13</v>
      </c>
      <c r="B23" s="33" t="s">
        <v>127</v>
      </c>
      <c r="C23" s="139">
        <v>104</v>
      </c>
      <c r="D23" s="2" t="s">
        <v>15</v>
      </c>
      <c r="E23" s="51">
        <v>1801.5</v>
      </c>
      <c r="F23" s="51"/>
      <c r="G23" s="117">
        <f>+F25*$F$10</f>
        <v>0</v>
      </c>
      <c r="H23" s="117"/>
      <c r="I23" s="93"/>
      <c r="J23" s="186">
        <f t="shared" si="0"/>
        <v>0</v>
      </c>
    </row>
    <row r="24" spans="1:10" x14ac:dyDescent="0.25">
      <c r="A24" s="157">
        <v>14</v>
      </c>
      <c r="B24" s="33" t="s">
        <v>86</v>
      </c>
      <c r="C24" s="139">
        <v>104</v>
      </c>
      <c r="D24" s="2" t="s">
        <v>18</v>
      </c>
      <c r="E24" s="51">
        <v>681</v>
      </c>
      <c r="F24" s="51"/>
      <c r="G24" s="93"/>
      <c r="H24" s="117"/>
      <c r="I24" s="93"/>
      <c r="J24" s="186">
        <f t="shared" si="0"/>
        <v>0</v>
      </c>
    </row>
    <row r="25" spans="1:10" x14ac:dyDescent="0.25">
      <c r="A25" s="157">
        <v>15</v>
      </c>
      <c r="B25" s="33" t="s">
        <v>87</v>
      </c>
      <c r="C25" s="139">
        <v>104</v>
      </c>
      <c r="D25" s="2" t="s">
        <v>9</v>
      </c>
      <c r="E25" s="51">
        <v>2031</v>
      </c>
      <c r="F25" s="51"/>
      <c r="G25" s="93"/>
      <c r="H25" s="117"/>
      <c r="I25" s="93"/>
      <c r="J25" s="186">
        <f t="shared" si="0"/>
        <v>0</v>
      </c>
    </row>
    <row r="26" spans="1:10" x14ac:dyDescent="0.25">
      <c r="A26" s="157">
        <v>16</v>
      </c>
      <c r="B26" s="33" t="s">
        <v>327</v>
      </c>
      <c r="C26" s="139">
        <v>156</v>
      </c>
      <c r="D26" s="2" t="s">
        <v>11</v>
      </c>
      <c r="E26" s="51">
        <v>5401</v>
      </c>
      <c r="F26" s="51"/>
      <c r="G26" s="117"/>
      <c r="H26" s="117"/>
      <c r="I26" s="93"/>
      <c r="J26" s="186">
        <f t="shared" si="0"/>
        <v>0</v>
      </c>
    </row>
    <row r="27" spans="1:10" x14ac:dyDescent="0.25">
      <c r="A27" s="157">
        <v>17</v>
      </c>
      <c r="B27" s="33" t="s">
        <v>128</v>
      </c>
      <c r="C27" s="139">
        <v>156</v>
      </c>
      <c r="D27" s="2" t="s">
        <v>11</v>
      </c>
      <c r="E27" s="51">
        <v>1501</v>
      </c>
      <c r="F27" s="51"/>
      <c r="G27" s="117"/>
      <c r="H27" s="117"/>
      <c r="I27" s="93"/>
      <c r="J27" s="186">
        <f t="shared" si="0"/>
        <v>0</v>
      </c>
    </row>
    <row r="28" spans="1:10" x14ac:dyDescent="0.25">
      <c r="A28" s="157">
        <v>18</v>
      </c>
      <c r="B28" s="52" t="s">
        <v>129</v>
      </c>
      <c r="C28" s="139">
        <v>15600</v>
      </c>
      <c r="D28" s="2" t="s">
        <v>21</v>
      </c>
      <c r="E28" s="51">
        <v>16</v>
      </c>
      <c r="F28" s="51"/>
      <c r="G28" s="117"/>
      <c r="H28" s="117"/>
      <c r="I28" s="93"/>
      <c r="J28" s="186">
        <f t="shared" si="0"/>
        <v>0</v>
      </c>
    </row>
    <row r="29" spans="1:10" x14ac:dyDescent="0.25">
      <c r="A29" s="157">
        <v>19</v>
      </c>
      <c r="B29" s="33" t="s">
        <v>130</v>
      </c>
      <c r="C29" s="139">
        <v>1300</v>
      </c>
      <c r="D29" s="2" t="s">
        <v>131</v>
      </c>
      <c r="E29" s="51">
        <v>141</v>
      </c>
      <c r="F29" s="51"/>
      <c r="G29" s="117"/>
      <c r="H29" s="117"/>
      <c r="I29" s="93"/>
      <c r="J29" s="186">
        <f t="shared" si="0"/>
        <v>0</v>
      </c>
    </row>
    <row r="30" spans="1:10" x14ac:dyDescent="0.25">
      <c r="A30" s="157">
        <v>20</v>
      </c>
      <c r="B30" s="33" t="s">
        <v>132</v>
      </c>
      <c r="C30" s="139">
        <v>10400</v>
      </c>
      <c r="D30" s="2" t="s">
        <v>21</v>
      </c>
      <c r="E30" s="51">
        <v>9.75</v>
      </c>
      <c r="F30" s="51"/>
      <c r="G30" s="117"/>
      <c r="H30" s="117"/>
      <c r="I30" s="93"/>
      <c r="J30" s="186">
        <f t="shared" si="0"/>
        <v>0</v>
      </c>
    </row>
    <row r="31" spans="1:10" x14ac:dyDescent="0.25">
      <c r="A31" s="157">
        <v>21</v>
      </c>
      <c r="B31" s="33" t="s">
        <v>328</v>
      </c>
      <c r="C31" s="139">
        <v>2340</v>
      </c>
      <c r="D31" s="2" t="s">
        <v>25</v>
      </c>
      <c r="E31" s="51">
        <v>41</v>
      </c>
      <c r="F31" s="51"/>
      <c r="G31" s="117"/>
      <c r="H31" s="117"/>
      <c r="I31" s="93"/>
      <c r="J31" s="186">
        <f t="shared" si="0"/>
        <v>0</v>
      </c>
    </row>
    <row r="32" spans="1:10" x14ac:dyDescent="0.25">
      <c r="A32" s="157">
        <v>22</v>
      </c>
      <c r="B32" s="33" t="s">
        <v>70</v>
      </c>
      <c r="C32" s="139">
        <v>156000</v>
      </c>
      <c r="D32" s="2" t="s">
        <v>26</v>
      </c>
      <c r="E32" s="51">
        <v>7.5</v>
      </c>
      <c r="F32" s="51"/>
      <c r="G32" s="117"/>
      <c r="H32" s="117"/>
      <c r="I32" s="93"/>
      <c r="J32" s="186">
        <f t="shared" si="0"/>
        <v>0</v>
      </c>
    </row>
    <row r="33" spans="1:12" x14ac:dyDescent="0.25">
      <c r="A33" s="157">
        <v>23</v>
      </c>
      <c r="B33" s="33" t="s">
        <v>134</v>
      </c>
      <c r="C33" s="139">
        <v>10400</v>
      </c>
      <c r="D33" s="2" t="s">
        <v>26</v>
      </c>
      <c r="E33" s="51"/>
      <c r="F33" s="51"/>
      <c r="G33" s="93"/>
      <c r="H33" s="93"/>
      <c r="I33" s="93"/>
      <c r="J33" s="186">
        <f t="shared" si="0"/>
        <v>0</v>
      </c>
    </row>
    <row r="34" spans="1:12" x14ac:dyDescent="0.25">
      <c r="A34" s="157">
        <v>24</v>
      </c>
      <c r="B34" s="33" t="s">
        <v>73</v>
      </c>
      <c r="C34" s="139">
        <v>2080</v>
      </c>
      <c r="D34" s="2" t="s">
        <v>21</v>
      </c>
      <c r="E34" s="51">
        <v>16</v>
      </c>
      <c r="F34" s="51"/>
      <c r="G34" s="93"/>
      <c r="H34" s="93"/>
      <c r="I34" s="93"/>
      <c r="J34" s="186">
        <f t="shared" si="0"/>
        <v>0</v>
      </c>
    </row>
    <row r="35" spans="1:12" x14ac:dyDescent="0.25">
      <c r="A35" s="157">
        <v>25</v>
      </c>
      <c r="B35" s="33" t="s">
        <v>29</v>
      </c>
      <c r="C35" s="139">
        <v>260</v>
      </c>
      <c r="D35" s="2" t="s">
        <v>30</v>
      </c>
      <c r="E35" s="51">
        <v>31</v>
      </c>
      <c r="F35" s="51"/>
      <c r="G35" s="93"/>
      <c r="H35" s="93"/>
      <c r="I35" s="93"/>
      <c r="J35" s="186">
        <f t="shared" si="0"/>
        <v>0</v>
      </c>
    </row>
    <row r="36" spans="1:12" x14ac:dyDescent="0.25">
      <c r="A36" s="157">
        <v>26</v>
      </c>
      <c r="B36" s="33" t="s">
        <v>135</v>
      </c>
      <c r="C36" s="139">
        <v>520</v>
      </c>
      <c r="D36" s="2" t="s">
        <v>30</v>
      </c>
      <c r="E36" s="51">
        <v>31</v>
      </c>
      <c r="F36" s="51"/>
      <c r="G36" s="93"/>
      <c r="H36" s="93"/>
      <c r="I36" s="93"/>
      <c r="J36" s="186">
        <f t="shared" si="0"/>
        <v>0</v>
      </c>
    </row>
    <row r="37" spans="1:12" x14ac:dyDescent="0.25">
      <c r="A37" s="157">
        <v>27</v>
      </c>
      <c r="B37" s="33" t="s">
        <v>57</v>
      </c>
      <c r="C37" s="139">
        <v>520</v>
      </c>
      <c r="D37" s="2" t="s">
        <v>21</v>
      </c>
      <c r="E37" s="51">
        <v>26</v>
      </c>
      <c r="F37" s="51"/>
      <c r="G37" s="93"/>
      <c r="H37" s="93"/>
      <c r="I37" s="93"/>
      <c r="J37" s="186">
        <f t="shared" si="0"/>
        <v>0</v>
      </c>
    </row>
    <row r="38" spans="1:12" x14ac:dyDescent="0.25">
      <c r="A38" s="157">
        <v>28</v>
      </c>
      <c r="B38" s="33" t="s">
        <v>58</v>
      </c>
      <c r="C38" s="139">
        <v>520</v>
      </c>
      <c r="D38" s="2" t="s">
        <v>21</v>
      </c>
      <c r="E38" s="51">
        <v>31</v>
      </c>
      <c r="F38" s="51"/>
      <c r="G38" s="93"/>
      <c r="H38" s="93"/>
      <c r="I38" s="93"/>
      <c r="J38" s="186">
        <f t="shared" si="0"/>
        <v>0</v>
      </c>
    </row>
    <row r="39" spans="1:12" x14ac:dyDescent="0.25">
      <c r="A39" s="157">
        <v>29</v>
      </c>
      <c r="B39" s="33" t="s">
        <v>93</v>
      </c>
      <c r="C39" s="139">
        <v>780</v>
      </c>
      <c r="D39" s="2" t="s">
        <v>21</v>
      </c>
      <c r="E39" s="51"/>
      <c r="F39" s="130"/>
      <c r="G39" s="93"/>
      <c r="H39" s="93"/>
      <c r="I39" s="93"/>
      <c r="J39" s="186">
        <f t="shared" si="0"/>
        <v>0</v>
      </c>
    </row>
    <row r="40" spans="1:12" ht="15.75" thickBot="1" x14ac:dyDescent="0.3">
      <c r="A40" s="159">
        <v>30</v>
      </c>
      <c r="B40" s="160" t="s">
        <v>136</v>
      </c>
      <c r="C40" s="161">
        <v>15600</v>
      </c>
      <c r="D40" s="108" t="s">
        <v>21</v>
      </c>
      <c r="E40" s="236"/>
      <c r="F40" s="237"/>
      <c r="G40" s="122"/>
      <c r="H40" s="122"/>
      <c r="I40" s="122"/>
      <c r="J40" s="188">
        <f t="shared" si="0"/>
        <v>0</v>
      </c>
    </row>
    <row r="41" spans="1:12" x14ac:dyDescent="0.25">
      <c r="A41" s="6"/>
      <c r="B41" s="11"/>
      <c r="C41" s="6"/>
      <c r="D41" s="6"/>
      <c r="E41" s="235"/>
      <c r="F41" s="73"/>
      <c r="G41" s="113">
        <f t="shared" ref="G41:H41" si="2">SUM(G11:G40)</f>
        <v>0</v>
      </c>
      <c r="H41" s="113">
        <f t="shared" si="2"/>
        <v>0</v>
      </c>
      <c r="I41" s="113"/>
      <c r="J41" s="113">
        <f>SUM(J11:J40)</f>
        <v>0</v>
      </c>
    </row>
    <row r="42" spans="1:12" x14ac:dyDescent="0.25">
      <c r="A42" s="267" t="s">
        <v>386</v>
      </c>
      <c r="B42" s="268"/>
      <c r="C42" s="268"/>
      <c r="D42" s="268"/>
      <c r="E42" s="268"/>
      <c r="F42" s="268"/>
      <c r="G42" s="268"/>
      <c r="H42" s="268"/>
      <c r="I42" s="268"/>
      <c r="J42" s="268"/>
      <c r="K42" s="6"/>
      <c r="L42" s="6"/>
    </row>
    <row r="43" spans="1:12" x14ac:dyDescent="0.25">
      <c r="A43" s="247" t="s">
        <v>383</v>
      </c>
      <c r="B43" s="248"/>
      <c r="C43" s="248"/>
      <c r="D43" s="248"/>
      <c r="E43" s="248"/>
      <c r="F43" s="248"/>
      <c r="G43" s="248"/>
      <c r="H43" s="248"/>
      <c r="I43" s="248"/>
      <c r="J43" s="248"/>
      <c r="K43" s="6"/>
      <c r="L43" s="6"/>
    </row>
    <row r="44" spans="1:12" ht="35.25" customHeight="1" x14ac:dyDescent="0.25">
      <c r="A44" s="249" t="s">
        <v>384</v>
      </c>
      <c r="B44" s="250"/>
      <c r="C44" s="250"/>
      <c r="D44" s="250"/>
      <c r="E44" s="250"/>
      <c r="F44" s="250"/>
      <c r="G44" s="250"/>
      <c r="H44" s="250"/>
      <c r="I44" s="250"/>
      <c r="J44" s="250"/>
      <c r="K44" s="6"/>
      <c r="L44" s="6"/>
    </row>
    <row r="45" spans="1:12" ht="83.25" customHeight="1" x14ac:dyDescent="0.25">
      <c r="A45" s="251" t="s">
        <v>385</v>
      </c>
      <c r="B45" s="252"/>
      <c r="C45" s="252"/>
      <c r="D45" s="252"/>
      <c r="E45" s="252"/>
      <c r="F45" s="252"/>
      <c r="G45" s="252"/>
      <c r="H45" s="252"/>
      <c r="I45" s="252"/>
      <c r="J45" s="252"/>
      <c r="K45" s="6"/>
      <c r="L45" s="6"/>
    </row>
    <row r="46" spans="1:12" x14ac:dyDescent="0.25">
      <c r="A46" s="265"/>
      <c r="B46" s="265"/>
      <c r="C46" s="265"/>
      <c r="D46" s="265"/>
      <c r="E46" s="265"/>
      <c r="F46" s="94"/>
    </row>
    <row r="47" spans="1:12" x14ac:dyDescent="0.25">
      <c r="A47" s="265"/>
      <c r="B47" s="265"/>
      <c r="C47" s="265"/>
      <c r="D47" s="265"/>
      <c r="E47" s="265"/>
      <c r="F47" s="94"/>
    </row>
    <row r="48" spans="1:12" x14ac:dyDescent="0.25">
      <c r="A48" s="265"/>
      <c r="B48" s="265"/>
      <c r="C48" s="265"/>
      <c r="D48" s="265"/>
      <c r="E48" s="265"/>
      <c r="F48" s="94"/>
    </row>
    <row r="49" spans="1:7" ht="18.75" x14ac:dyDescent="0.3">
      <c r="A49" s="271"/>
      <c r="B49" s="271"/>
      <c r="C49" s="271"/>
      <c r="D49" s="271"/>
      <c r="E49" s="271"/>
      <c r="F49" s="95"/>
    </row>
    <row r="50" spans="1:7" ht="15.75" x14ac:dyDescent="0.25">
      <c r="A50" s="269"/>
      <c r="B50" s="269"/>
      <c r="C50" s="270"/>
      <c r="D50" s="270"/>
      <c r="E50" s="50"/>
      <c r="F50" s="127"/>
    </row>
    <row r="51" spans="1:7" x14ac:dyDescent="0.25">
      <c r="A51" s="38"/>
      <c r="B51" s="54"/>
      <c r="C51" s="54"/>
      <c r="D51" s="38"/>
      <c r="E51" s="55"/>
      <c r="F51" s="128"/>
    </row>
    <row r="52" spans="1:7" x14ac:dyDescent="0.25">
      <c r="A52" s="30"/>
      <c r="B52" s="31"/>
      <c r="C52" s="30"/>
      <c r="D52" s="30"/>
      <c r="E52" s="56"/>
      <c r="F52" s="129"/>
    </row>
    <row r="53" spans="1:7" x14ac:dyDescent="0.25">
      <c r="A53" s="30"/>
      <c r="B53" s="30"/>
      <c r="C53" s="30"/>
      <c r="D53" s="30"/>
      <c r="E53" s="56">
        <v>3686</v>
      </c>
      <c r="F53" s="129"/>
    </row>
    <row r="54" spans="1:7" x14ac:dyDescent="0.25">
      <c r="A54" s="30"/>
      <c r="B54" s="30"/>
      <c r="C54" s="30"/>
      <c r="D54" s="30"/>
      <c r="E54" s="56">
        <v>1208.5</v>
      </c>
      <c r="F54" s="129"/>
    </row>
    <row r="55" spans="1:7" x14ac:dyDescent="0.25">
      <c r="A55" s="30"/>
      <c r="B55" s="30"/>
      <c r="C55" s="30"/>
      <c r="D55" s="30"/>
      <c r="E55" s="56">
        <v>1501</v>
      </c>
      <c r="F55" s="129"/>
    </row>
    <row r="56" spans="1:7" x14ac:dyDescent="0.25">
      <c r="A56" s="30"/>
      <c r="B56" s="30"/>
      <c r="C56" s="30"/>
      <c r="D56" s="30"/>
      <c r="E56" s="56">
        <v>1441</v>
      </c>
      <c r="F56" s="129"/>
    </row>
    <row r="57" spans="1:7" x14ac:dyDescent="0.25">
      <c r="A57" s="30"/>
      <c r="B57" s="30"/>
      <c r="C57" s="30"/>
      <c r="D57" s="30"/>
      <c r="E57" s="56">
        <v>728.5</v>
      </c>
      <c r="F57" s="129"/>
    </row>
    <row r="58" spans="1:7" x14ac:dyDescent="0.25">
      <c r="A58" s="30"/>
      <c r="B58" s="30"/>
      <c r="C58" s="30"/>
      <c r="D58" s="30"/>
      <c r="E58" s="56">
        <v>436.5</v>
      </c>
      <c r="F58" s="129"/>
    </row>
    <row r="59" spans="1:7" x14ac:dyDescent="0.25">
      <c r="A59" s="30"/>
      <c r="B59" s="31"/>
      <c r="C59" s="30"/>
      <c r="D59" s="30"/>
      <c r="E59" s="56">
        <v>391.5</v>
      </c>
      <c r="F59" s="129"/>
    </row>
    <row r="60" spans="1:7" x14ac:dyDescent="0.25">
      <c r="A60" s="30"/>
      <c r="B60" s="30"/>
      <c r="C60" s="30"/>
      <c r="D60" s="30"/>
      <c r="E60" s="56">
        <v>501</v>
      </c>
      <c r="F60" s="129"/>
      <c r="G60" s="6"/>
    </row>
    <row r="61" spans="1:7" x14ac:dyDescent="0.25">
      <c r="A61" s="30"/>
      <c r="B61" s="31"/>
      <c r="C61" s="30"/>
      <c r="D61" s="30"/>
      <c r="E61" s="56">
        <v>222</v>
      </c>
      <c r="F61" s="129"/>
    </row>
    <row r="62" spans="1:7" x14ac:dyDescent="0.25">
      <c r="A62" s="6"/>
      <c r="B62" s="11"/>
      <c r="C62" s="6"/>
      <c r="D62" s="6"/>
      <c r="E62" s="57"/>
      <c r="F62" s="53"/>
    </row>
    <row r="63" spans="1:7" x14ac:dyDescent="0.25">
      <c r="A63" s="6"/>
      <c r="B63" s="11"/>
      <c r="C63" s="6"/>
      <c r="D63" s="6"/>
      <c r="E63" s="53"/>
      <c r="F63" s="53"/>
    </row>
    <row r="64" spans="1:7" x14ac:dyDescent="0.25">
      <c r="A64" s="6"/>
      <c r="B64" s="11"/>
      <c r="C64" s="6"/>
      <c r="D64" s="6"/>
    </row>
    <row r="65" spans="1:6" x14ac:dyDescent="0.25">
      <c r="A65" s="6"/>
      <c r="B65" s="6"/>
      <c r="C65" s="6"/>
      <c r="D65" s="6"/>
    </row>
    <row r="66" spans="1:6" x14ac:dyDescent="0.25">
      <c r="A66" s="6"/>
      <c r="B66" s="6"/>
      <c r="C66" s="6"/>
      <c r="D66" s="6"/>
    </row>
    <row r="67" spans="1:6" x14ac:dyDescent="0.25">
      <c r="A67" s="6"/>
      <c r="D67" s="6"/>
    </row>
    <row r="70" spans="1:6" x14ac:dyDescent="0.25">
      <c r="B70" s="276"/>
      <c r="C70" s="276"/>
      <c r="D70" s="276"/>
    </row>
    <row r="71" spans="1:6" x14ac:dyDescent="0.25">
      <c r="B71" s="30"/>
      <c r="C71" s="30"/>
      <c r="D71" s="30"/>
      <c r="E71" s="6"/>
      <c r="F71" s="6"/>
    </row>
    <row r="72" spans="1:6" x14ac:dyDescent="0.25">
      <c r="B72" s="30"/>
      <c r="C72" s="30"/>
      <c r="D72" s="30"/>
      <c r="E72" s="6"/>
      <c r="F72" s="6"/>
    </row>
    <row r="73" spans="1:6" x14ac:dyDescent="0.25">
      <c r="B73" s="30"/>
      <c r="C73" s="30"/>
      <c r="D73" s="30"/>
      <c r="E73" s="6"/>
      <c r="F73" s="6"/>
    </row>
    <row r="74" spans="1:6" x14ac:dyDescent="0.25">
      <c r="B74" s="30"/>
      <c r="C74" s="30"/>
      <c r="D74" s="30"/>
      <c r="E74" s="6"/>
      <c r="F74" s="6"/>
    </row>
    <row r="75" spans="1:6" x14ac:dyDescent="0.25">
      <c r="B75" s="30"/>
      <c r="C75" s="30"/>
      <c r="D75" s="30"/>
      <c r="E75" s="6"/>
      <c r="F75" s="6"/>
    </row>
    <row r="76" spans="1:6" x14ac:dyDescent="0.25">
      <c r="B76" s="30"/>
      <c r="C76" s="30"/>
      <c r="D76" s="30"/>
      <c r="E76" s="6"/>
      <c r="F76" s="6"/>
    </row>
    <row r="77" spans="1:6" x14ac:dyDescent="0.25">
      <c r="B77" s="30"/>
      <c r="C77" s="30"/>
      <c r="D77" s="30"/>
      <c r="E77" s="6"/>
      <c r="F77" s="6"/>
    </row>
    <row r="78" spans="1:6" x14ac:dyDescent="0.25">
      <c r="B78" s="30"/>
      <c r="C78" s="30"/>
      <c r="D78" s="30"/>
      <c r="E78" s="6"/>
      <c r="F78" s="6"/>
    </row>
    <row r="79" spans="1:6" x14ac:dyDescent="0.25">
      <c r="B79" s="30"/>
      <c r="C79" s="30"/>
      <c r="D79" s="30"/>
      <c r="E79" s="6"/>
      <c r="F79" s="6"/>
    </row>
    <row r="80" spans="1:6" x14ac:dyDescent="0.25">
      <c r="B80" s="30"/>
      <c r="C80" s="30"/>
      <c r="D80" s="30"/>
      <c r="E80" s="6"/>
      <c r="F80" s="6"/>
    </row>
    <row r="81" spans="2:6" x14ac:dyDescent="0.25">
      <c r="B81" s="30"/>
      <c r="C81" s="30"/>
      <c r="D81" s="30"/>
      <c r="E81" s="6"/>
      <c r="F81" s="6"/>
    </row>
    <row r="82" spans="2:6" x14ac:dyDescent="0.25">
      <c r="B82" s="30"/>
      <c r="C82" s="30"/>
      <c r="D82" s="30"/>
      <c r="E82" s="6"/>
      <c r="F82" s="6"/>
    </row>
    <row r="83" spans="2:6" x14ac:dyDescent="0.25">
      <c r="B83" s="30"/>
      <c r="C83" s="30"/>
      <c r="D83" s="30"/>
      <c r="E83" s="6"/>
      <c r="F83" s="6"/>
    </row>
    <row r="84" spans="2:6" x14ac:dyDescent="0.25">
      <c r="B84" s="30"/>
      <c r="C84" s="30"/>
      <c r="D84" s="30"/>
      <c r="E84" s="6"/>
      <c r="F84" s="6"/>
    </row>
    <row r="85" spans="2:6" x14ac:dyDescent="0.25">
      <c r="B85" s="30"/>
      <c r="C85" s="30"/>
      <c r="D85" s="30"/>
      <c r="E85" s="6"/>
      <c r="F85" s="6"/>
    </row>
    <row r="86" spans="2:6" x14ac:dyDescent="0.25">
      <c r="B86" s="6"/>
      <c r="C86" s="6"/>
      <c r="D86" s="6"/>
      <c r="E86" s="6"/>
      <c r="F86" s="6"/>
    </row>
    <row r="87" spans="2:6" x14ac:dyDescent="0.25">
      <c r="B87" s="6"/>
      <c r="C87" s="6"/>
      <c r="D87" s="6"/>
      <c r="E87" s="6"/>
      <c r="F87" s="6"/>
    </row>
    <row r="88" spans="2:6" x14ac:dyDescent="0.25">
      <c r="B88" s="6"/>
      <c r="C88" s="6"/>
      <c r="D88" s="6"/>
      <c r="E88" s="6"/>
      <c r="F88" s="6"/>
    </row>
    <row r="89" spans="2:6" x14ac:dyDescent="0.25">
      <c r="B89" s="6"/>
      <c r="C89" s="6"/>
      <c r="D89" s="6"/>
      <c r="E89" s="6"/>
      <c r="F89" s="6"/>
    </row>
    <row r="90" spans="2:6" x14ac:dyDescent="0.25">
      <c r="B90" s="6"/>
      <c r="C90" s="6"/>
      <c r="D90" s="6"/>
      <c r="E90" s="6"/>
      <c r="F90" s="6"/>
    </row>
    <row r="91" spans="2:6" x14ac:dyDescent="0.25">
      <c r="B91" s="6"/>
      <c r="C91" s="6"/>
      <c r="D91" s="6"/>
      <c r="E91" s="6"/>
      <c r="F91" s="6"/>
    </row>
    <row r="92" spans="2:6" x14ac:dyDescent="0.25">
      <c r="B92" s="6"/>
      <c r="C92" s="6"/>
      <c r="D92" s="6"/>
      <c r="E92" s="6"/>
      <c r="F92" s="6"/>
    </row>
    <row r="93" spans="2:6" x14ac:dyDescent="0.25">
      <c r="B93" s="6"/>
      <c r="C93" s="6"/>
      <c r="D93" s="6"/>
      <c r="E93" s="6"/>
      <c r="F93" s="6"/>
    </row>
    <row r="94" spans="2:6" x14ac:dyDescent="0.25">
      <c r="B94" s="6"/>
      <c r="C94" s="6"/>
      <c r="D94" s="6"/>
      <c r="E94" s="6"/>
      <c r="F94" s="6"/>
    </row>
    <row r="95" spans="2:6" x14ac:dyDescent="0.25">
      <c r="B95" s="6"/>
      <c r="C95" s="6"/>
      <c r="D95" s="6"/>
      <c r="E95" s="6"/>
      <c r="F95" s="6"/>
    </row>
    <row r="96" spans="2:6" x14ac:dyDescent="0.25">
      <c r="B96" s="6"/>
      <c r="C96" s="6"/>
      <c r="D96" s="6"/>
      <c r="E96" s="6"/>
      <c r="F96" s="6"/>
    </row>
    <row r="97" spans="2:6" x14ac:dyDescent="0.25">
      <c r="B97" s="6"/>
      <c r="C97" s="6"/>
      <c r="D97" s="6"/>
      <c r="E97" s="6"/>
      <c r="F97" s="6"/>
    </row>
    <row r="98" spans="2:6" x14ac:dyDescent="0.25">
      <c r="B98" s="6"/>
      <c r="C98" s="6"/>
      <c r="D98" s="6"/>
      <c r="E98" s="6"/>
      <c r="F98" s="6"/>
    </row>
    <row r="99" spans="2:6" x14ac:dyDescent="0.25">
      <c r="B99" s="6"/>
      <c r="C99" s="6"/>
      <c r="D99" s="6"/>
      <c r="E99" s="6"/>
      <c r="F99" s="6"/>
    </row>
    <row r="100" spans="2:6" x14ac:dyDescent="0.25">
      <c r="B100" s="6"/>
      <c r="C100" s="6"/>
      <c r="D100" s="6"/>
      <c r="E100" s="6"/>
      <c r="F100" s="6"/>
    </row>
    <row r="101" spans="2:6" x14ac:dyDescent="0.25">
      <c r="B101" s="6"/>
      <c r="C101" s="6"/>
      <c r="D101" s="6"/>
      <c r="E101" s="6"/>
      <c r="F101" s="6"/>
    </row>
    <row r="102" spans="2:6" x14ac:dyDescent="0.25">
      <c r="B102" s="6"/>
      <c r="C102" s="6"/>
      <c r="D102" s="6"/>
      <c r="E102" s="6"/>
      <c r="F102" s="6"/>
    </row>
    <row r="103" spans="2:6" x14ac:dyDescent="0.25">
      <c r="B103" s="6"/>
      <c r="C103" s="6"/>
      <c r="D103" s="6"/>
      <c r="E103" s="6"/>
      <c r="F103" s="6"/>
    </row>
    <row r="104" spans="2:6" x14ac:dyDescent="0.25">
      <c r="B104" s="6"/>
      <c r="C104" s="6"/>
      <c r="D104" s="6"/>
      <c r="E104" s="6"/>
      <c r="F104" s="6"/>
    </row>
    <row r="105" spans="2:6" x14ac:dyDescent="0.25">
      <c r="B105" s="6"/>
      <c r="C105" s="6"/>
      <c r="D105" s="6"/>
      <c r="E105" s="6"/>
      <c r="F105" s="6"/>
    </row>
    <row r="106" spans="2:6" x14ac:dyDescent="0.25">
      <c r="B106" s="6"/>
      <c r="C106" s="6"/>
      <c r="D106" s="6"/>
      <c r="E106" s="6"/>
      <c r="F106" s="6"/>
    </row>
    <row r="107" spans="2:6" x14ac:dyDescent="0.25">
      <c r="B107" s="6"/>
      <c r="C107" s="6"/>
      <c r="D107" s="6"/>
      <c r="E107" s="6"/>
      <c r="F107" s="6"/>
    </row>
    <row r="108" spans="2:6" x14ac:dyDescent="0.25">
      <c r="B108" s="6"/>
      <c r="C108" s="6"/>
      <c r="D108" s="6"/>
      <c r="E108" s="6"/>
      <c r="F108" s="6"/>
    </row>
    <row r="109" spans="2:6" x14ac:dyDescent="0.25">
      <c r="B109" s="6"/>
      <c r="C109" s="6"/>
      <c r="D109" s="6"/>
      <c r="E109" s="6"/>
      <c r="F109" s="6"/>
    </row>
  </sheetData>
  <mergeCells count="24">
    <mergeCell ref="D9:D10"/>
    <mergeCell ref="E9:E10"/>
    <mergeCell ref="B70:D70"/>
    <mergeCell ref="A46:E46"/>
    <mergeCell ref="A47:E47"/>
    <mergeCell ref="A48:E48"/>
    <mergeCell ref="A45:J45"/>
    <mergeCell ref="A49:E49"/>
    <mergeCell ref="A5:J5"/>
    <mergeCell ref="A6:J6"/>
    <mergeCell ref="A42:J42"/>
    <mergeCell ref="A50:B50"/>
    <mergeCell ref="C50:D50"/>
    <mergeCell ref="A44:J44"/>
    <mergeCell ref="A43:J43"/>
    <mergeCell ref="A7:J7"/>
    <mergeCell ref="A8:J8"/>
    <mergeCell ref="G9:H9"/>
    <mergeCell ref="I9:I10"/>
    <mergeCell ref="J9:J10"/>
    <mergeCell ref="F9:F10"/>
    <mergeCell ref="A9:A10"/>
    <mergeCell ref="B9:B10"/>
    <mergeCell ref="C9:C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7"/>
  <sheetViews>
    <sheetView topLeftCell="A10" zoomScaleNormal="100" zoomScaleSheetLayoutView="100" workbookViewId="0">
      <selection activeCell="A11" sqref="A11:D42"/>
    </sheetView>
  </sheetViews>
  <sheetFormatPr baseColWidth="10" defaultRowHeight="15" x14ac:dyDescent="0.25"/>
  <cols>
    <col min="1" max="1" width="8" customWidth="1"/>
    <col min="2" max="2" width="49.140625" customWidth="1"/>
    <col min="4" max="4" width="12.28515625" customWidth="1"/>
    <col min="5" max="5" width="13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x14ac:dyDescent="0.3">
      <c r="A6" s="294" t="s">
        <v>4</v>
      </c>
      <c r="B6" s="294"/>
      <c r="C6" s="294"/>
      <c r="D6" s="294"/>
      <c r="E6" s="294"/>
      <c r="F6" s="294"/>
      <c r="G6" s="294"/>
      <c r="H6" s="294"/>
      <c r="I6" s="294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249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215" t="s">
        <v>37</v>
      </c>
      <c r="C11" s="216">
        <v>936</v>
      </c>
      <c r="D11" s="217" t="s">
        <v>9</v>
      </c>
      <c r="E11" s="192"/>
      <c r="F11" s="192"/>
      <c r="G11" s="192"/>
      <c r="H11" s="190">
        <f t="shared" ref="H11:H42" si="0">SUM(E11:G11)</f>
        <v>0</v>
      </c>
      <c r="I11" s="191">
        <f t="shared" ref="I11:I42" si="1">+H11*C11</f>
        <v>0</v>
      </c>
    </row>
    <row r="12" spans="1:9" x14ac:dyDescent="0.25">
      <c r="A12" s="157">
        <v>2</v>
      </c>
      <c r="B12" s="83" t="s">
        <v>38</v>
      </c>
      <c r="C12" s="142">
        <v>208</v>
      </c>
      <c r="D12" s="83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x14ac:dyDescent="0.25">
      <c r="A13" s="157">
        <v>3</v>
      </c>
      <c r="B13" s="83" t="s">
        <v>39</v>
      </c>
      <c r="C13" s="142">
        <v>312</v>
      </c>
      <c r="D13" s="83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83" t="s">
        <v>40</v>
      </c>
      <c r="C14" s="144">
        <v>156</v>
      </c>
      <c r="D14" s="84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83" t="s">
        <v>41</v>
      </c>
      <c r="C15" s="142">
        <v>104</v>
      </c>
      <c r="D15" s="83" t="s">
        <v>11</v>
      </c>
      <c r="E15" s="93"/>
      <c r="F15" s="117"/>
      <c r="G15" s="117">
        <f t="shared" ref="G15:G18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83" t="s">
        <v>42</v>
      </c>
      <c r="C16" s="142">
        <v>156</v>
      </c>
      <c r="D16" s="83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83" t="s">
        <v>13</v>
      </c>
      <c r="C17" s="142">
        <v>208</v>
      </c>
      <c r="D17" s="83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83" t="s">
        <v>43</v>
      </c>
      <c r="C18" s="142">
        <v>104</v>
      </c>
      <c r="D18" s="83" t="s">
        <v>9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83" t="s">
        <v>44</v>
      </c>
      <c r="C19" s="142">
        <v>260</v>
      </c>
      <c r="D19" s="83" t="s">
        <v>15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83" t="s">
        <v>45</v>
      </c>
      <c r="C20" s="142">
        <v>260</v>
      </c>
      <c r="D20" s="83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83" t="s">
        <v>46</v>
      </c>
      <c r="C21" s="142">
        <v>156</v>
      </c>
      <c r="D21" s="83" t="s">
        <v>9</v>
      </c>
      <c r="E21" s="93"/>
      <c r="F21" s="117">
        <f>+E23*$F$10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83" t="s">
        <v>47</v>
      </c>
      <c r="C22" s="142">
        <v>104</v>
      </c>
      <c r="D22" s="83" t="s">
        <v>18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83" t="s">
        <v>48</v>
      </c>
      <c r="C23" s="142">
        <v>104</v>
      </c>
      <c r="D23" s="83" t="s">
        <v>15</v>
      </c>
      <c r="E23" s="93"/>
      <c r="F23" s="117">
        <f>+E25*$F$10</f>
        <v>0</v>
      </c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83" t="s">
        <v>49</v>
      </c>
      <c r="C24" s="142">
        <v>156</v>
      </c>
      <c r="D24" s="83" t="s">
        <v>18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83" t="s">
        <v>17</v>
      </c>
      <c r="C25" s="142">
        <v>156</v>
      </c>
      <c r="D25" s="83" t="s">
        <v>9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83" t="s">
        <v>50</v>
      </c>
      <c r="C26" s="142">
        <v>156</v>
      </c>
      <c r="D26" s="83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83" t="s">
        <v>51</v>
      </c>
      <c r="C27" s="142">
        <v>260</v>
      </c>
      <c r="D27" s="83" t="s">
        <v>11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83" t="s">
        <v>23</v>
      </c>
      <c r="C28" s="142">
        <v>260</v>
      </c>
      <c r="D28" s="83" t="s">
        <v>21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83" t="s">
        <v>148</v>
      </c>
      <c r="C29" s="142">
        <v>260</v>
      </c>
      <c r="D29" s="83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83" t="s">
        <v>24</v>
      </c>
      <c r="C30" s="142">
        <v>5200</v>
      </c>
      <c r="D30" s="83" t="s">
        <v>21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83" t="s">
        <v>250</v>
      </c>
      <c r="C31" s="142">
        <v>2236</v>
      </c>
      <c r="D31" s="83" t="s">
        <v>240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83" t="s">
        <v>251</v>
      </c>
      <c r="C32" s="142">
        <v>182000</v>
      </c>
      <c r="D32" s="83" t="s">
        <v>26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83" t="s">
        <v>27</v>
      </c>
      <c r="C33" s="142">
        <v>5200</v>
      </c>
      <c r="D33" s="83" t="s">
        <v>26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83" t="s">
        <v>54</v>
      </c>
      <c r="C34" s="142">
        <v>2600</v>
      </c>
      <c r="D34" s="83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83" t="s">
        <v>29</v>
      </c>
      <c r="C35" s="142">
        <v>260</v>
      </c>
      <c r="D35" s="83" t="s">
        <v>30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83" t="s">
        <v>75</v>
      </c>
      <c r="C36" s="142">
        <v>260</v>
      </c>
      <c r="D36" s="83" t="s">
        <v>30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83" t="s">
        <v>57</v>
      </c>
      <c r="C37" s="142">
        <v>260</v>
      </c>
      <c r="D37" s="83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x14ac:dyDescent="0.25">
      <c r="A38" s="157">
        <v>28</v>
      </c>
      <c r="B38" s="83" t="s">
        <v>58</v>
      </c>
      <c r="C38" s="142">
        <v>260</v>
      </c>
      <c r="D38" s="83" t="s">
        <v>21</v>
      </c>
      <c r="E38" s="93"/>
      <c r="F38" s="93"/>
      <c r="G38" s="93"/>
      <c r="H38" s="117">
        <f t="shared" si="0"/>
        <v>0</v>
      </c>
      <c r="I38" s="186">
        <f t="shared" si="1"/>
        <v>0</v>
      </c>
    </row>
    <row r="39" spans="1:12" x14ac:dyDescent="0.25">
      <c r="A39" s="157">
        <v>29</v>
      </c>
      <c r="B39" s="83" t="s">
        <v>224</v>
      </c>
      <c r="C39" s="142">
        <v>260</v>
      </c>
      <c r="D39" s="83" t="s">
        <v>21</v>
      </c>
      <c r="E39" s="93"/>
      <c r="F39" s="93"/>
      <c r="G39" s="93"/>
      <c r="H39" s="117">
        <f t="shared" si="0"/>
        <v>0</v>
      </c>
      <c r="I39" s="186">
        <f t="shared" si="1"/>
        <v>0</v>
      </c>
    </row>
    <row r="40" spans="1:12" x14ac:dyDescent="0.25">
      <c r="A40" s="157">
        <v>30</v>
      </c>
      <c r="B40" s="83" t="s">
        <v>59</v>
      </c>
      <c r="C40" s="142">
        <v>520</v>
      </c>
      <c r="D40" s="83" t="s">
        <v>21</v>
      </c>
      <c r="E40" s="93"/>
      <c r="F40" s="93"/>
      <c r="G40" s="93"/>
      <c r="H40" s="117">
        <f t="shared" si="0"/>
        <v>0</v>
      </c>
      <c r="I40" s="186">
        <f t="shared" si="1"/>
        <v>0</v>
      </c>
    </row>
    <row r="41" spans="1:12" x14ac:dyDescent="0.25">
      <c r="A41" s="157">
        <v>31</v>
      </c>
      <c r="B41" s="83" t="s">
        <v>60</v>
      </c>
      <c r="C41" s="142">
        <v>20800</v>
      </c>
      <c r="D41" s="83" t="s">
        <v>21</v>
      </c>
      <c r="E41" s="93"/>
      <c r="F41" s="93"/>
      <c r="G41" s="93"/>
      <c r="H41" s="117">
        <f t="shared" si="0"/>
        <v>0</v>
      </c>
      <c r="I41" s="186">
        <f t="shared" si="1"/>
        <v>0</v>
      </c>
    </row>
    <row r="42" spans="1:12" ht="15.75" thickBot="1" x14ac:dyDescent="0.3">
      <c r="A42" s="159">
        <v>32</v>
      </c>
      <c r="B42" s="177" t="s">
        <v>61</v>
      </c>
      <c r="C42" s="214">
        <v>104</v>
      </c>
      <c r="D42" s="177" t="s">
        <v>15</v>
      </c>
      <c r="E42" s="122"/>
      <c r="F42" s="122"/>
      <c r="G42" s="122"/>
      <c r="H42" s="187">
        <f t="shared" si="0"/>
        <v>0</v>
      </c>
      <c r="I42" s="188">
        <f t="shared" si="1"/>
        <v>0</v>
      </c>
    </row>
    <row r="43" spans="1:12" x14ac:dyDescent="0.25">
      <c r="A43" s="79"/>
      <c r="B43" s="85"/>
      <c r="C43" s="85"/>
      <c r="D43" s="85"/>
      <c r="F43" s="113">
        <f>SUM(F11:F42)</f>
        <v>0</v>
      </c>
      <c r="G43" s="113">
        <f>SUM(G11:G42)</f>
        <v>0</v>
      </c>
      <c r="I43" s="113">
        <f>SUM(I11:I42)</f>
        <v>0</v>
      </c>
    </row>
    <row r="44" spans="1:12" x14ac:dyDescent="0.25">
      <c r="A44" s="267" t="s">
        <v>386</v>
      </c>
      <c r="B44" s="268"/>
      <c r="C44" s="268"/>
      <c r="D44" s="268"/>
      <c r="E44" s="268"/>
      <c r="F44" s="268"/>
      <c r="G44" s="268"/>
      <c r="H44" s="268"/>
      <c r="I44" s="268"/>
      <c r="J44" s="15"/>
      <c r="K44" s="6"/>
      <c r="L44" s="6"/>
    </row>
    <row r="45" spans="1:12" x14ac:dyDescent="0.25">
      <c r="A45" s="247" t="s">
        <v>383</v>
      </c>
      <c r="B45" s="248"/>
      <c r="C45" s="248"/>
      <c r="D45" s="248"/>
      <c r="E45" s="248"/>
      <c r="F45" s="248"/>
      <c r="G45" s="248"/>
      <c r="H45" s="248"/>
      <c r="I45" s="248"/>
      <c r="J45" s="114"/>
      <c r="K45" s="6"/>
      <c r="L45" s="6"/>
    </row>
    <row r="46" spans="1:12" ht="35.25" customHeight="1" x14ac:dyDescent="0.25">
      <c r="A46" s="249" t="s">
        <v>384</v>
      </c>
      <c r="B46" s="250"/>
      <c r="C46" s="250"/>
      <c r="D46" s="250"/>
      <c r="E46" s="250"/>
      <c r="F46" s="250"/>
      <c r="G46" s="250"/>
      <c r="H46" s="250"/>
      <c r="I46" s="250"/>
      <c r="J46" s="115"/>
      <c r="K46" s="6"/>
      <c r="L46" s="6"/>
    </row>
    <row r="47" spans="1:12" ht="83.25" customHeight="1" x14ac:dyDescent="0.25">
      <c r="A47" s="251" t="s">
        <v>385</v>
      </c>
      <c r="B47" s="252"/>
      <c r="C47" s="252"/>
      <c r="D47" s="252"/>
      <c r="E47" s="252"/>
      <c r="F47" s="252"/>
      <c r="G47" s="252"/>
      <c r="H47" s="252"/>
      <c r="I47" s="252"/>
      <c r="J47" s="116"/>
      <c r="K47" s="6"/>
      <c r="L47" s="6"/>
    </row>
  </sheetData>
  <mergeCells count="16">
    <mergeCell ref="A5:I5"/>
    <mergeCell ref="A6:I6"/>
    <mergeCell ref="A7:I7"/>
    <mergeCell ref="A8:I8"/>
    <mergeCell ref="A47:I47"/>
    <mergeCell ref="A46:I46"/>
    <mergeCell ref="A45:I45"/>
    <mergeCell ref="E9:E10"/>
    <mergeCell ref="F9:G9"/>
    <mergeCell ref="H9:H10"/>
    <mergeCell ref="I9:I10"/>
    <mergeCell ref="A44:I44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2"/>
  <sheetViews>
    <sheetView topLeftCell="A34" zoomScale="85" zoomScaleNormal="85" zoomScaleSheetLayoutView="100" workbookViewId="0">
      <selection activeCell="A11" sqref="A11:D47"/>
    </sheetView>
  </sheetViews>
  <sheetFormatPr baseColWidth="10" defaultRowHeight="15" x14ac:dyDescent="0.25"/>
  <cols>
    <col min="1" max="1" width="7" customWidth="1"/>
    <col min="2" max="2" width="54.5703125" customWidth="1"/>
    <col min="5" max="5" width="12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179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55">
        <v>156</v>
      </c>
      <c r="D11" s="172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</row>
    <row r="12" spans="1:9" x14ac:dyDescent="0.25">
      <c r="A12" s="157">
        <v>2</v>
      </c>
      <c r="B12" s="2" t="s">
        <v>180</v>
      </c>
      <c r="C12" s="96">
        <v>104</v>
      </c>
      <c r="D12" s="7" t="s">
        <v>9</v>
      </c>
      <c r="E12" s="123"/>
      <c r="F12" s="123"/>
      <c r="G12" s="123"/>
      <c r="H12" s="123">
        <f t="shared" ref="H12:H47" si="0">SUM(E12:G12)</f>
        <v>0</v>
      </c>
      <c r="I12" s="158">
        <f t="shared" ref="I12:I47" si="1">+H12*C12</f>
        <v>0</v>
      </c>
    </row>
    <row r="13" spans="1:9" x14ac:dyDescent="0.25">
      <c r="A13" s="157">
        <v>3</v>
      </c>
      <c r="B13" s="2" t="s">
        <v>181</v>
      </c>
      <c r="C13" s="96">
        <v>104</v>
      </c>
      <c r="D13" s="7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9" x14ac:dyDescent="0.25">
      <c r="A14" s="157">
        <v>4</v>
      </c>
      <c r="B14" s="2" t="s">
        <v>157</v>
      </c>
      <c r="C14" s="132">
        <v>1040</v>
      </c>
      <c r="D14" s="8" t="s">
        <v>21</v>
      </c>
      <c r="E14" s="123"/>
      <c r="F14" s="123"/>
      <c r="G14" s="123">
        <f>+E14*$G$10</f>
        <v>0</v>
      </c>
      <c r="H14" s="123">
        <f t="shared" si="0"/>
        <v>0</v>
      </c>
      <c r="I14" s="158">
        <f t="shared" si="1"/>
        <v>0</v>
      </c>
    </row>
    <row r="15" spans="1:9" x14ac:dyDescent="0.25">
      <c r="A15" s="157">
        <v>5</v>
      </c>
      <c r="B15" s="2" t="s">
        <v>41</v>
      </c>
      <c r="C15" s="96">
        <v>104</v>
      </c>
      <c r="D15" s="7" t="s">
        <v>11</v>
      </c>
      <c r="E15" s="123"/>
      <c r="F15" s="123"/>
      <c r="G15" s="123">
        <f t="shared" ref="G15:G19" si="2"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57">
        <v>6</v>
      </c>
      <c r="B16" s="2" t="s">
        <v>182</v>
      </c>
      <c r="C16" s="96">
        <v>104</v>
      </c>
      <c r="D16" s="7" t="s">
        <v>14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9" t="s">
        <v>183</v>
      </c>
      <c r="C17" s="96">
        <v>52</v>
      </c>
      <c r="D17" s="7" t="s">
        <v>11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9" t="s">
        <v>12</v>
      </c>
      <c r="C18" s="96">
        <v>104</v>
      </c>
      <c r="D18" s="7" t="s">
        <v>11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10" t="s">
        <v>43</v>
      </c>
      <c r="C19" s="96">
        <v>52</v>
      </c>
      <c r="D19" s="7" t="s">
        <v>9</v>
      </c>
      <c r="E19" s="123"/>
      <c r="F19" s="123"/>
      <c r="G19" s="123">
        <f t="shared" si="2"/>
        <v>0</v>
      </c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2" t="s">
        <v>44</v>
      </c>
      <c r="C20" s="96">
        <v>156</v>
      </c>
      <c r="D20" s="7" t="s">
        <v>15</v>
      </c>
      <c r="E20" s="123"/>
      <c r="F20" s="123"/>
      <c r="G20" s="123"/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2" t="s">
        <v>45</v>
      </c>
      <c r="C21" s="96">
        <v>156</v>
      </c>
      <c r="D21" s="7" t="s">
        <v>15</v>
      </c>
      <c r="E21" s="123"/>
      <c r="F21" s="123"/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2" t="s">
        <v>161</v>
      </c>
      <c r="C22" s="96">
        <v>52</v>
      </c>
      <c r="D22" s="7" t="s">
        <v>9</v>
      </c>
      <c r="E22" s="123"/>
      <c r="F22" s="123">
        <f>+E22*$F$10</f>
        <v>0</v>
      </c>
      <c r="G22" s="123"/>
      <c r="H22" s="123">
        <f t="shared" si="0"/>
        <v>0</v>
      </c>
      <c r="I22" s="158">
        <f t="shared" si="1"/>
        <v>0</v>
      </c>
    </row>
    <row r="23" spans="1:9" x14ac:dyDescent="0.25">
      <c r="A23" s="157">
        <v>13</v>
      </c>
      <c r="B23" s="2" t="s">
        <v>162</v>
      </c>
      <c r="C23" s="96">
        <v>104</v>
      </c>
      <c r="D23" s="7" t="s">
        <v>18</v>
      </c>
      <c r="E23" s="123"/>
      <c r="F23" s="123"/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57">
        <v>14</v>
      </c>
      <c r="B24" s="2" t="s">
        <v>48</v>
      </c>
      <c r="C24" s="96">
        <v>52</v>
      </c>
      <c r="D24" s="7" t="s">
        <v>15</v>
      </c>
      <c r="E24" s="123"/>
      <c r="F24" s="123">
        <f>+E24*$F$10</f>
        <v>0</v>
      </c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57">
        <v>15</v>
      </c>
      <c r="B25" s="2" t="s">
        <v>163</v>
      </c>
      <c r="C25" s="96">
        <v>52</v>
      </c>
      <c r="D25" s="7" t="s">
        <v>18</v>
      </c>
      <c r="E25" s="123"/>
      <c r="F25" s="123"/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2" t="s">
        <v>87</v>
      </c>
      <c r="C26" s="96">
        <v>52</v>
      </c>
      <c r="D26" s="7" t="s">
        <v>9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2" t="s">
        <v>184</v>
      </c>
      <c r="C27" s="96">
        <v>104</v>
      </c>
      <c r="D27" s="7" t="s">
        <v>11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2" t="s">
        <v>165</v>
      </c>
      <c r="C28" s="96">
        <v>52</v>
      </c>
      <c r="D28" s="7" t="s">
        <v>11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2" t="s">
        <v>185</v>
      </c>
      <c r="C29" s="96">
        <v>520</v>
      </c>
      <c r="D29" s="7" t="s">
        <v>22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2" t="s">
        <v>23</v>
      </c>
      <c r="C30" s="96">
        <v>260</v>
      </c>
      <c r="D30" s="7" t="s">
        <v>21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9" t="s">
        <v>24</v>
      </c>
      <c r="C31" s="96">
        <v>5200</v>
      </c>
      <c r="D31" s="7" t="s">
        <v>21</v>
      </c>
      <c r="E31" s="123"/>
      <c r="F31" s="123"/>
      <c r="G31" s="123"/>
      <c r="H31" s="123">
        <f t="shared" si="0"/>
        <v>0</v>
      </c>
      <c r="I31" s="158">
        <f t="shared" si="1"/>
        <v>0</v>
      </c>
    </row>
    <row r="32" spans="1:9" ht="15" customHeight="1" x14ac:dyDescent="0.25">
      <c r="A32" s="157">
        <v>22</v>
      </c>
      <c r="B32" s="9" t="s">
        <v>52</v>
      </c>
      <c r="C32" s="96">
        <v>520</v>
      </c>
      <c r="D32" s="7" t="s">
        <v>25</v>
      </c>
      <c r="E32" s="123"/>
      <c r="F32" s="123"/>
      <c r="G32" s="123"/>
      <c r="H32" s="123">
        <f t="shared" si="0"/>
        <v>0</v>
      </c>
      <c r="I32" s="158">
        <f t="shared" si="1"/>
        <v>0</v>
      </c>
    </row>
    <row r="33" spans="1:9" ht="15" customHeight="1" x14ac:dyDescent="0.25">
      <c r="A33" s="157">
        <v>23</v>
      </c>
      <c r="B33" s="9" t="s">
        <v>186</v>
      </c>
      <c r="C33" s="96">
        <v>20800</v>
      </c>
      <c r="D33" s="7" t="s">
        <v>26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9" ht="15" customHeight="1" x14ac:dyDescent="0.25">
      <c r="A34" s="157">
        <v>24</v>
      </c>
      <c r="B34" s="9" t="s">
        <v>169</v>
      </c>
      <c r="C34" s="96">
        <v>5200</v>
      </c>
      <c r="D34" s="7" t="s">
        <v>21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9" ht="15" customHeight="1" x14ac:dyDescent="0.25">
      <c r="A35" s="157">
        <v>25</v>
      </c>
      <c r="B35" s="9" t="s">
        <v>187</v>
      </c>
      <c r="C35" s="96">
        <v>5200</v>
      </c>
      <c r="D35" s="7" t="s">
        <v>21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9" ht="15" customHeight="1" x14ac:dyDescent="0.25">
      <c r="A36" s="157">
        <v>26</v>
      </c>
      <c r="B36" s="9" t="s">
        <v>170</v>
      </c>
      <c r="C36" s="96">
        <v>5200</v>
      </c>
      <c r="D36" s="7" t="s">
        <v>26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9" ht="15" customHeight="1" x14ac:dyDescent="0.25">
      <c r="A37" s="157">
        <v>27</v>
      </c>
      <c r="B37" s="9" t="s">
        <v>188</v>
      </c>
      <c r="C37" s="96">
        <v>2080</v>
      </c>
      <c r="D37" s="7" t="s">
        <v>21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9" ht="15" customHeight="1" x14ac:dyDescent="0.25">
      <c r="A38" s="157">
        <v>28</v>
      </c>
      <c r="B38" s="9" t="s">
        <v>189</v>
      </c>
      <c r="C38" s="96">
        <v>520</v>
      </c>
      <c r="D38" s="7" t="s">
        <v>30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9" ht="15" customHeight="1" x14ac:dyDescent="0.25">
      <c r="A39" s="157">
        <v>29</v>
      </c>
      <c r="B39" s="9" t="s">
        <v>190</v>
      </c>
      <c r="C39" s="96">
        <v>520</v>
      </c>
      <c r="D39" s="7" t="s">
        <v>30</v>
      </c>
      <c r="E39" s="123"/>
      <c r="F39" s="123"/>
      <c r="G39" s="123"/>
      <c r="H39" s="123">
        <f t="shared" si="0"/>
        <v>0</v>
      </c>
      <c r="I39" s="158">
        <f t="shared" si="1"/>
        <v>0</v>
      </c>
    </row>
    <row r="40" spans="1:9" ht="15" customHeight="1" x14ac:dyDescent="0.25">
      <c r="A40" s="157">
        <v>30</v>
      </c>
      <c r="B40" s="9" t="s">
        <v>173</v>
      </c>
      <c r="C40" s="96">
        <v>520</v>
      </c>
      <c r="D40" s="7" t="s">
        <v>21</v>
      </c>
      <c r="E40" s="123"/>
      <c r="F40" s="123"/>
      <c r="G40" s="123"/>
      <c r="H40" s="123">
        <f t="shared" si="0"/>
        <v>0</v>
      </c>
      <c r="I40" s="158">
        <f t="shared" si="1"/>
        <v>0</v>
      </c>
    </row>
    <row r="41" spans="1:9" ht="15" customHeight="1" x14ac:dyDescent="0.25">
      <c r="A41" s="157">
        <v>31</v>
      </c>
      <c r="B41" s="9" t="s">
        <v>191</v>
      </c>
      <c r="C41" s="96">
        <v>1040</v>
      </c>
      <c r="D41" s="7" t="s">
        <v>21</v>
      </c>
      <c r="E41" s="123"/>
      <c r="F41" s="123"/>
      <c r="G41" s="123"/>
      <c r="H41" s="123">
        <f t="shared" si="0"/>
        <v>0</v>
      </c>
      <c r="I41" s="158">
        <f t="shared" si="1"/>
        <v>0</v>
      </c>
    </row>
    <row r="42" spans="1:9" ht="15" customHeight="1" x14ac:dyDescent="0.25">
      <c r="A42" s="157">
        <v>32</v>
      </c>
      <c r="B42" s="9" t="s">
        <v>192</v>
      </c>
      <c r="C42" s="96">
        <v>1820</v>
      </c>
      <c r="D42" s="7" t="s">
        <v>21</v>
      </c>
      <c r="E42" s="123"/>
      <c r="F42" s="123"/>
      <c r="G42" s="123"/>
      <c r="H42" s="123">
        <f t="shared" si="0"/>
        <v>0</v>
      </c>
      <c r="I42" s="158">
        <f t="shared" si="1"/>
        <v>0</v>
      </c>
    </row>
    <row r="43" spans="1:9" ht="15" customHeight="1" x14ac:dyDescent="0.25">
      <c r="A43" s="157">
        <v>33</v>
      </c>
      <c r="B43" s="9" t="s">
        <v>193</v>
      </c>
      <c r="C43" s="96">
        <v>26</v>
      </c>
      <c r="D43" s="7" t="s">
        <v>11</v>
      </c>
      <c r="E43" s="123"/>
      <c r="F43" s="123"/>
      <c r="G43" s="123">
        <f>+E43*18%</f>
        <v>0</v>
      </c>
      <c r="H43" s="123">
        <f t="shared" si="0"/>
        <v>0</v>
      </c>
      <c r="I43" s="158">
        <f t="shared" si="1"/>
        <v>0</v>
      </c>
    </row>
    <row r="44" spans="1:9" ht="15" customHeight="1" x14ac:dyDescent="0.25">
      <c r="A44" s="157">
        <v>34</v>
      </c>
      <c r="B44" s="9" t="s">
        <v>194</v>
      </c>
      <c r="C44" s="96">
        <v>26</v>
      </c>
      <c r="D44" s="7" t="s">
        <v>11</v>
      </c>
      <c r="E44" s="123"/>
      <c r="F44" s="123"/>
      <c r="G44" s="123">
        <f>+E44*18%</f>
        <v>0</v>
      </c>
      <c r="H44" s="123">
        <f t="shared" si="0"/>
        <v>0</v>
      </c>
      <c r="I44" s="158">
        <f t="shared" si="1"/>
        <v>0</v>
      </c>
    </row>
    <row r="45" spans="1:9" ht="15" customHeight="1" x14ac:dyDescent="0.25">
      <c r="A45" s="157">
        <v>35</v>
      </c>
      <c r="B45" s="9" t="s">
        <v>151</v>
      </c>
      <c r="C45" s="96">
        <v>5200</v>
      </c>
      <c r="D45" s="7" t="s">
        <v>21</v>
      </c>
      <c r="E45" s="123"/>
      <c r="F45" s="123"/>
      <c r="G45" s="123"/>
      <c r="H45" s="123">
        <f t="shared" si="0"/>
        <v>0</v>
      </c>
      <c r="I45" s="158">
        <f t="shared" si="1"/>
        <v>0</v>
      </c>
    </row>
    <row r="46" spans="1:9" ht="15" customHeight="1" x14ac:dyDescent="0.25">
      <c r="A46" s="157">
        <v>36</v>
      </c>
      <c r="B46" s="9" t="s">
        <v>195</v>
      </c>
      <c r="C46" s="96">
        <v>1560</v>
      </c>
      <c r="D46" s="7" t="s">
        <v>21</v>
      </c>
      <c r="E46" s="123"/>
      <c r="F46" s="123"/>
      <c r="G46" s="123"/>
      <c r="H46" s="123">
        <f t="shared" si="0"/>
        <v>0</v>
      </c>
      <c r="I46" s="158">
        <f t="shared" si="1"/>
        <v>0</v>
      </c>
    </row>
    <row r="47" spans="1:9" ht="15" customHeight="1" thickBot="1" x14ac:dyDescent="0.3">
      <c r="A47" s="159">
        <v>37</v>
      </c>
      <c r="B47" s="171" t="s">
        <v>196</v>
      </c>
      <c r="C47" s="109">
        <v>20800</v>
      </c>
      <c r="D47" s="162" t="s">
        <v>26</v>
      </c>
      <c r="E47" s="163"/>
      <c r="F47" s="163"/>
      <c r="G47" s="163"/>
      <c r="H47" s="163">
        <f t="shared" si="0"/>
        <v>0</v>
      </c>
      <c r="I47" s="164">
        <f t="shared" si="1"/>
        <v>0</v>
      </c>
    </row>
    <row r="48" spans="1:9" ht="15" customHeight="1" x14ac:dyDescent="0.25">
      <c r="A48" s="30"/>
      <c r="B48" s="11"/>
      <c r="C48" s="42"/>
      <c r="D48" s="31"/>
      <c r="F48" s="125">
        <f>SUM(F11:F47)</f>
        <v>0</v>
      </c>
      <c r="G48" s="125">
        <f>SUM(G11:G47)</f>
        <v>0</v>
      </c>
      <c r="H48" s="126"/>
      <c r="I48" s="125">
        <f>SUM(I11:I47)</f>
        <v>0</v>
      </c>
    </row>
    <row r="49" spans="1:12" x14ac:dyDescent="0.25">
      <c r="A49" s="267" t="s">
        <v>386</v>
      </c>
      <c r="B49" s="268"/>
      <c r="C49" s="268"/>
      <c r="D49" s="268"/>
      <c r="E49" s="268"/>
      <c r="F49" s="268"/>
      <c r="G49" s="268"/>
      <c r="H49" s="268"/>
      <c r="I49" s="268"/>
      <c r="J49" s="15"/>
      <c r="K49" s="6"/>
      <c r="L49" s="6"/>
    </row>
    <row r="50" spans="1:12" x14ac:dyDescent="0.25">
      <c r="A50" s="247" t="s">
        <v>383</v>
      </c>
      <c r="B50" s="248"/>
      <c r="C50" s="248"/>
      <c r="D50" s="248"/>
      <c r="E50" s="248"/>
      <c r="F50" s="248"/>
      <c r="G50" s="248"/>
      <c r="H50" s="248"/>
      <c r="I50" s="248"/>
      <c r="J50" s="114"/>
      <c r="K50" s="6"/>
      <c r="L50" s="6"/>
    </row>
    <row r="51" spans="1:12" ht="35.25" customHeight="1" x14ac:dyDescent="0.25">
      <c r="A51" s="249" t="s">
        <v>384</v>
      </c>
      <c r="B51" s="250"/>
      <c r="C51" s="250"/>
      <c r="D51" s="250"/>
      <c r="E51" s="250"/>
      <c r="F51" s="250"/>
      <c r="G51" s="250"/>
      <c r="H51" s="250"/>
      <c r="I51" s="250"/>
      <c r="J51" s="115"/>
      <c r="K51" s="6"/>
      <c r="L51" s="6"/>
    </row>
    <row r="52" spans="1:12" ht="83.25" customHeight="1" x14ac:dyDescent="0.25">
      <c r="A52" s="251" t="s">
        <v>385</v>
      </c>
      <c r="B52" s="252"/>
      <c r="C52" s="252"/>
      <c r="D52" s="252"/>
      <c r="E52" s="252"/>
      <c r="F52" s="252"/>
      <c r="G52" s="252"/>
      <c r="H52" s="252"/>
      <c r="I52" s="252"/>
      <c r="J52" s="116"/>
      <c r="K52" s="6"/>
      <c r="L52" s="6"/>
    </row>
  </sheetData>
  <mergeCells count="16">
    <mergeCell ref="A49:I49"/>
    <mergeCell ref="A50:I50"/>
    <mergeCell ref="A51:I51"/>
    <mergeCell ref="A52:I52"/>
    <mergeCell ref="E9:E10"/>
    <mergeCell ref="F9:G9"/>
    <mergeCell ref="H9:H10"/>
    <mergeCell ref="I9:I10"/>
    <mergeCell ref="A5:I5"/>
    <mergeCell ref="A6:I6"/>
    <mergeCell ref="A7:I7"/>
    <mergeCell ref="A8:I8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scale="9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9"/>
  <sheetViews>
    <sheetView topLeftCell="A8" zoomScaleNormal="100" zoomScaleSheetLayoutView="100" workbookViewId="0">
      <selection activeCell="A11" sqref="A11:D34"/>
    </sheetView>
  </sheetViews>
  <sheetFormatPr baseColWidth="10" defaultRowHeight="15" x14ac:dyDescent="0.25"/>
  <cols>
    <col min="1" max="1" width="7.85546875" customWidth="1"/>
    <col min="2" max="2" width="50.5703125" customWidth="1"/>
    <col min="3" max="3" width="11.28515625" customWidth="1"/>
    <col min="4" max="4" width="12.85546875" customWidth="1"/>
    <col min="5" max="5" width="12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1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221">
        <v>1</v>
      </c>
      <c r="B11" s="215" t="s">
        <v>37</v>
      </c>
      <c r="C11" s="216">
        <v>156</v>
      </c>
      <c r="D11" s="217" t="s">
        <v>9</v>
      </c>
      <c r="E11" s="192"/>
      <c r="F11" s="192"/>
      <c r="G11" s="192"/>
      <c r="H11" s="190">
        <f t="shared" ref="H11:H34" si="0">SUM(E11:G11)</f>
        <v>0</v>
      </c>
      <c r="I11" s="191">
        <f t="shared" ref="I11:I34" si="1">+H11*C11</f>
        <v>0</v>
      </c>
    </row>
    <row r="12" spans="1:9" x14ac:dyDescent="0.25">
      <c r="A12" s="157">
        <v>2</v>
      </c>
      <c r="B12" s="83" t="s">
        <v>38</v>
      </c>
      <c r="C12" s="142">
        <v>52</v>
      </c>
      <c r="D12" s="83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x14ac:dyDescent="0.25">
      <c r="A13" s="218">
        <v>3</v>
      </c>
      <c r="B13" s="65" t="s">
        <v>39</v>
      </c>
      <c r="C13" s="143">
        <v>52</v>
      </c>
      <c r="D13" s="65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65" t="s">
        <v>40</v>
      </c>
      <c r="C14" s="132">
        <v>52</v>
      </c>
      <c r="D14" s="72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218">
        <v>5</v>
      </c>
      <c r="B15" s="65" t="s">
        <v>41</v>
      </c>
      <c r="C15" s="143">
        <v>52</v>
      </c>
      <c r="D15" s="65" t="s">
        <v>11</v>
      </c>
      <c r="E15" s="93"/>
      <c r="F15" s="117"/>
      <c r="G15" s="117">
        <f t="shared" ref="G15:G18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65" t="s">
        <v>12</v>
      </c>
      <c r="C16" s="143">
        <v>52</v>
      </c>
      <c r="D16" s="65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218">
        <v>7</v>
      </c>
      <c r="B17" s="65" t="s">
        <v>13</v>
      </c>
      <c r="C17" s="96">
        <v>52</v>
      </c>
      <c r="D17" s="65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65" t="s">
        <v>43</v>
      </c>
      <c r="C18" s="143">
        <v>52</v>
      </c>
      <c r="D18" s="65" t="s">
        <v>9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218">
        <v>9</v>
      </c>
      <c r="B19" s="65" t="s">
        <v>44</v>
      </c>
      <c r="C19" s="142">
        <v>104</v>
      </c>
      <c r="D19" s="65" t="s">
        <v>15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65" t="s">
        <v>45</v>
      </c>
      <c r="C20" s="142">
        <v>104</v>
      </c>
      <c r="D20" s="65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218">
        <v>11</v>
      </c>
      <c r="B21" s="65" t="s">
        <v>46</v>
      </c>
      <c r="C21" s="143">
        <v>52</v>
      </c>
      <c r="D21" s="65" t="s">
        <v>9</v>
      </c>
      <c r="E21" s="93"/>
      <c r="F21" s="117">
        <f>+E23*$F$10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65" t="s">
        <v>47</v>
      </c>
      <c r="C22" s="96">
        <v>52</v>
      </c>
      <c r="D22" s="65" t="s">
        <v>18</v>
      </c>
      <c r="E22" s="93"/>
      <c r="F22" s="117"/>
      <c r="G22" s="117"/>
      <c r="H22" s="117">
        <f t="shared" si="0"/>
        <v>0</v>
      </c>
      <c r="I22" s="186">
        <f t="shared" si="1"/>
        <v>0</v>
      </c>
    </row>
    <row r="23" spans="1:9" x14ac:dyDescent="0.25">
      <c r="A23" s="218">
        <v>13</v>
      </c>
      <c r="B23" s="65" t="s">
        <v>49</v>
      </c>
      <c r="C23" s="96">
        <v>52</v>
      </c>
      <c r="D23" s="65" t="s">
        <v>18</v>
      </c>
      <c r="E23" s="93"/>
      <c r="F23" s="117"/>
      <c r="G23" s="117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65" t="s">
        <v>17</v>
      </c>
      <c r="C24" s="96">
        <v>52</v>
      </c>
      <c r="D24" s="65" t="s">
        <v>9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218">
        <v>15</v>
      </c>
      <c r="B25" s="65" t="s">
        <v>50</v>
      </c>
      <c r="C25" s="143">
        <v>52</v>
      </c>
      <c r="D25" s="65" t="s">
        <v>11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65" t="s">
        <v>51</v>
      </c>
      <c r="C26" s="143">
        <v>52</v>
      </c>
      <c r="D26" s="65" t="s">
        <v>11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218">
        <v>17</v>
      </c>
      <c r="B27" s="83" t="s">
        <v>20</v>
      </c>
      <c r="C27" s="142">
        <v>2080</v>
      </c>
      <c r="D27" s="83" t="s">
        <v>21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83" t="s">
        <v>112</v>
      </c>
      <c r="C28" s="142">
        <v>520</v>
      </c>
      <c r="D28" s="83" t="s">
        <v>22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218">
        <v>19</v>
      </c>
      <c r="B29" s="83" t="s">
        <v>24</v>
      </c>
      <c r="C29" s="142">
        <v>3640</v>
      </c>
      <c r="D29" s="83" t="s">
        <v>21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83" t="s">
        <v>255</v>
      </c>
      <c r="C30" s="142">
        <v>624</v>
      </c>
      <c r="D30" s="83" t="s">
        <v>240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218">
        <v>21</v>
      </c>
      <c r="B31" s="83" t="s">
        <v>53</v>
      </c>
      <c r="C31" s="142">
        <v>20800</v>
      </c>
      <c r="D31" s="83" t="s">
        <v>26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83" t="s">
        <v>58</v>
      </c>
      <c r="C32" s="142">
        <v>520</v>
      </c>
      <c r="D32" s="83" t="s">
        <v>21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218">
        <v>23</v>
      </c>
      <c r="B33" s="83" t="s">
        <v>59</v>
      </c>
      <c r="C33" s="142">
        <v>520</v>
      </c>
      <c r="D33" s="83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ht="15.75" thickBot="1" x14ac:dyDescent="0.3">
      <c r="A34" s="159">
        <v>24</v>
      </c>
      <c r="B34" s="177" t="s">
        <v>60</v>
      </c>
      <c r="C34" s="214">
        <v>5200</v>
      </c>
      <c r="D34" s="177" t="s">
        <v>21</v>
      </c>
      <c r="E34" s="122"/>
      <c r="F34" s="122"/>
      <c r="G34" s="122"/>
      <c r="H34" s="187">
        <f t="shared" si="0"/>
        <v>0</v>
      </c>
      <c r="I34" s="188">
        <f t="shared" si="1"/>
        <v>0</v>
      </c>
    </row>
    <row r="35" spans="1:12" x14ac:dyDescent="0.25">
      <c r="A35" s="3"/>
      <c r="B35" s="3"/>
      <c r="C35" s="3"/>
      <c r="D35" s="3"/>
      <c r="F35" s="113">
        <f>SUM(F11:F34)</f>
        <v>0</v>
      </c>
      <c r="G35" s="113">
        <f>SUM(G11:G34)</f>
        <v>0</v>
      </c>
      <c r="I35" s="113">
        <f>SUM(I11:I34)</f>
        <v>0</v>
      </c>
    </row>
    <row r="36" spans="1:12" x14ac:dyDescent="0.25">
      <c r="A36" s="267" t="s">
        <v>386</v>
      </c>
      <c r="B36" s="268"/>
      <c r="C36" s="268"/>
      <c r="D36" s="268"/>
      <c r="E36" s="268"/>
      <c r="F36" s="268"/>
      <c r="G36" s="268"/>
      <c r="H36" s="268"/>
      <c r="I36" s="268"/>
      <c r="J36" s="15"/>
      <c r="K36" s="6"/>
      <c r="L36" s="6"/>
    </row>
    <row r="37" spans="1:12" x14ac:dyDescent="0.25">
      <c r="A37" s="247" t="s">
        <v>383</v>
      </c>
      <c r="B37" s="248"/>
      <c r="C37" s="248"/>
      <c r="D37" s="248"/>
      <c r="E37" s="248"/>
      <c r="F37" s="248"/>
      <c r="G37" s="248"/>
      <c r="H37" s="248"/>
      <c r="I37" s="248"/>
      <c r="J37" s="114"/>
      <c r="K37" s="6"/>
      <c r="L37" s="6"/>
    </row>
    <row r="38" spans="1:12" ht="35.25" customHeight="1" x14ac:dyDescent="0.25">
      <c r="A38" s="249" t="s">
        <v>384</v>
      </c>
      <c r="B38" s="250"/>
      <c r="C38" s="250"/>
      <c r="D38" s="250"/>
      <c r="E38" s="250"/>
      <c r="F38" s="250"/>
      <c r="G38" s="250"/>
      <c r="H38" s="250"/>
      <c r="I38" s="250"/>
      <c r="J38" s="115"/>
      <c r="K38" s="6"/>
      <c r="L38" s="6"/>
    </row>
    <row r="39" spans="1:12" ht="83.25" customHeight="1" x14ac:dyDescent="0.25">
      <c r="A39" s="251" t="s">
        <v>385</v>
      </c>
      <c r="B39" s="252"/>
      <c r="C39" s="252"/>
      <c r="D39" s="252"/>
      <c r="E39" s="252"/>
      <c r="F39" s="252"/>
      <c r="G39" s="252"/>
      <c r="H39" s="252"/>
      <c r="I39" s="252"/>
      <c r="J39" s="116"/>
      <c r="K39" s="6"/>
      <c r="L39" s="6"/>
    </row>
  </sheetData>
  <mergeCells count="16">
    <mergeCell ref="A37:I37"/>
    <mergeCell ref="A38:I38"/>
    <mergeCell ref="A39:I39"/>
    <mergeCell ref="A5:I5"/>
    <mergeCell ref="A6:I6"/>
    <mergeCell ref="A7:I7"/>
    <mergeCell ref="A8:I8"/>
    <mergeCell ref="E9:E10"/>
    <mergeCell ref="F9:G9"/>
    <mergeCell ref="H9:H10"/>
    <mergeCell ref="I9:I10"/>
    <mergeCell ref="A36:I36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3"/>
  <sheetViews>
    <sheetView zoomScale="85" zoomScaleNormal="85" zoomScaleSheetLayoutView="100" workbookViewId="0">
      <selection activeCell="D15" sqref="D15"/>
    </sheetView>
  </sheetViews>
  <sheetFormatPr baseColWidth="10" defaultRowHeight="15" x14ac:dyDescent="0.25"/>
  <cols>
    <col min="1" max="1" width="7.140625" customWidth="1"/>
    <col min="2" max="2" width="50.85546875" bestFit="1" customWidth="1"/>
    <col min="3" max="3" width="10.42578125" customWidth="1"/>
    <col min="4" max="4" width="12.7109375" customWidth="1"/>
    <col min="5" max="5" width="13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0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215" t="s">
        <v>37</v>
      </c>
      <c r="C11" s="216">
        <v>468</v>
      </c>
      <c r="D11" s="217" t="s">
        <v>9</v>
      </c>
      <c r="E11" s="192"/>
      <c r="F11" s="192"/>
      <c r="G11" s="192"/>
      <c r="H11" s="190">
        <f t="shared" ref="H11:H38" si="0">SUM(E11:G11)</f>
        <v>0</v>
      </c>
      <c r="I11" s="191">
        <f t="shared" ref="I11:I38" si="1">+H11*C11</f>
        <v>0</v>
      </c>
    </row>
    <row r="12" spans="1:9" x14ac:dyDescent="0.25">
      <c r="A12" s="157">
        <v>2</v>
      </c>
      <c r="B12" s="83" t="s">
        <v>38</v>
      </c>
      <c r="C12" s="142">
        <v>104</v>
      </c>
      <c r="D12" s="83" t="s">
        <v>9</v>
      </c>
      <c r="E12" s="93"/>
      <c r="F12" s="93"/>
      <c r="G12" s="93"/>
      <c r="H12" s="117">
        <f t="shared" si="0"/>
        <v>0</v>
      </c>
      <c r="I12" s="186">
        <f t="shared" si="1"/>
        <v>0</v>
      </c>
    </row>
    <row r="13" spans="1:9" x14ac:dyDescent="0.25">
      <c r="A13" s="157">
        <v>3</v>
      </c>
      <c r="B13" s="83" t="s">
        <v>39</v>
      </c>
      <c r="C13" s="142">
        <v>156</v>
      </c>
      <c r="D13" s="83" t="s">
        <v>10</v>
      </c>
      <c r="E13" s="93"/>
      <c r="F13" s="117">
        <f>+E13*$F$10</f>
        <v>0</v>
      </c>
      <c r="G13" s="117"/>
      <c r="H13" s="117">
        <f t="shared" si="0"/>
        <v>0</v>
      </c>
      <c r="I13" s="186">
        <f t="shared" si="1"/>
        <v>0</v>
      </c>
    </row>
    <row r="14" spans="1:9" x14ac:dyDescent="0.25">
      <c r="A14" s="157">
        <v>4</v>
      </c>
      <c r="B14" s="83" t="s">
        <v>40</v>
      </c>
      <c r="C14" s="144">
        <v>52</v>
      </c>
      <c r="D14" s="84" t="s">
        <v>11</v>
      </c>
      <c r="E14" s="93"/>
      <c r="F14" s="117"/>
      <c r="G14" s="117">
        <f>+E14*$G$10</f>
        <v>0</v>
      </c>
      <c r="H14" s="117">
        <f t="shared" si="0"/>
        <v>0</v>
      </c>
      <c r="I14" s="186">
        <f t="shared" si="1"/>
        <v>0</v>
      </c>
    </row>
    <row r="15" spans="1:9" x14ac:dyDescent="0.25">
      <c r="A15" s="157">
        <v>5</v>
      </c>
      <c r="B15" s="83" t="s">
        <v>41</v>
      </c>
      <c r="C15" s="142">
        <v>52</v>
      </c>
      <c r="D15" s="83" t="s">
        <v>11</v>
      </c>
      <c r="E15" s="93"/>
      <c r="F15" s="117"/>
      <c r="G15" s="117">
        <f t="shared" ref="G15:G18" si="2">+E15*$G$10</f>
        <v>0</v>
      </c>
      <c r="H15" s="117">
        <f t="shared" si="0"/>
        <v>0</v>
      </c>
      <c r="I15" s="186">
        <f t="shared" si="1"/>
        <v>0</v>
      </c>
    </row>
    <row r="16" spans="1:9" x14ac:dyDescent="0.25">
      <c r="A16" s="157">
        <v>6</v>
      </c>
      <c r="B16" s="83" t="s">
        <v>12</v>
      </c>
      <c r="C16" s="142">
        <v>52</v>
      </c>
      <c r="D16" s="83" t="s">
        <v>11</v>
      </c>
      <c r="E16" s="93"/>
      <c r="F16" s="117"/>
      <c r="G16" s="117">
        <f t="shared" si="2"/>
        <v>0</v>
      </c>
      <c r="H16" s="117">
        <f t="shared" si="0"/>
        <v>0</v>
      </c>
      <c r="I16" s="186">
        <f t="shared" si="1"/>
        <v>0</v>
      </c>
    </row>
    <row r="17" spans="1:9" x14ac:dyDescent="0.25">
      <c r="A17" s="157">
        <v>7</v>
      </c>
      <c r="B17" s="83" t="s">
        <v>13</v>
      </c>
      <c r="C17" s="142">
        <v>156</v>
      </c>
      <c r="D17" s="83" t="s">
        <v>14</v>
      </c>
      <c r="E17" s="93"/>
      <c r="F17" s="117"/>
      <c r="G17" s="117">
        <f t="shared" si="2"/>
        <v>0</v>
      </c>
      <c r="H17" s="117">
        <f t="shared" si="0"/>
        <v>0</v>
      </c>
      <c r="I17" s="186">
        <f t="shared" si="1"/>
        <v>0</v>
      </c>
    </row>
    <row r="18" spans="1:9" x14ac:dyDescent="0.25">
      <c r="A18" s="157">
        <v>8</v>
      </c>
      <c r="B18" s="83" t="s">
        <v>43</v>
      </c>
      <c r="C18" s="142">
        <v>52</v>
      </c>
      <c r="D18" s="83" t="s">
        <v>9</v>
      </c>
      <c r="E18" s="93"/>
      <c r="F18" s="117"/>
      <c r="G18" s="117">
        <f t="shared" si="2"/>
        <v>0</v>
      </c>
      <c r="H18" s="117">
        <f t="shared" si="0"/>
        <v>0</v>
      </c>
      <c r="I18" s="186">
        <f t="shared" si="1"/>
        <v>0</v>
      </c>
    </row>
    <row r="19" spans="1:9" x14ac:dyDescent="0.25">
      <c r="A19" s="157">
        <v>9</v>
      </c>
      <c r="B19" s="83" t="s">
        <v>44</v>
      </c>
      <c r="C19" s="142">
        <v>208</v>
      </c>
      <c r="D19" s="83" t="s">
        <v>15</v>
      </c>
      <c r="E19" s="93"/>
      <c r="F19" s="117"/>
      <c r="G19" s="117"/>
      <c r="H19" s="117">
        <f t="shared" si="0"/>
        <v>0</v>
      </c>
      <c r="I19" s="186">
        <f t="shared" si="1"/>
        <v>0</v>
      </c>
    </row>
    <row r="20" spans="1:9" x14ac:dyDescent="0.25">
      <c r="A20" s="157">
        <v>10</v>
      </c>
      <c r="B20" s="83" t="s">
        <v>45</v>
      </c>
      <c r="C20" s="142">
        <v>208</v>
      </c>
      <c r="D20" s="83" t="s">
        <v>15</v>
      </c>
      <c r="E20" s="93"/>
      <c r="F20" s="117"/>
      <c r="G20" s="117"/>
      <c r="H20" s="117">
        <f t="shared" si="0"/>
        <v>0</v>
      </c>
      <c r="I20" s="186">
        <f t="shared" si="1"/>
        <v>0</v>
      </c>
    </row>
    <row r="21" spans="1:9" x14ac:dyDescent="0.25">
      <c r="A21" s="157">
        <v>11</v>
      </c>
      <c r="B21" s="83" t="s">
        <v>46</v>
      </c>
      <c r="C21" s="142">
        <v>104</v>
      </c>
      <c r="D21" s="83" t="s">
        <v>9</v>
      </c>
      <c r="E21" s="93"/>
      <c r="F21" s="117">
        <f>+E23*$F$10</f>
        <v>0</v>
      </c>
      <c r="G21" s="117"/>
      <c r="H21" s="117">
        <f t="shared" si="0"/>
        <v>0</v>
      </c>
      <c r="I21" s="186">
        <f t="shared" si="1"/>
        <v>0</v>
      </c>
    </row>
    <row r="22" spans="1:9" x14ac:dyDescent="0.25">
      <c r="A22" s="157">
        <v>12</v>
      </c>
      <c r="B22" s="83" t="s">
        <v>47</v>
      </c>
      <c r="C22" s="142">
        <v>52</v>
      </c>
      <c r="D22" s="83" t="s">
        <v>18</v>
      </c>
      <c r="E22" s="93"/>
      <c r="F22" s="93"/>
      <c r="G22" s="93"/>
      <c r="H22" s="117">
        <f t="shared" si="0"/>
        <v>0</v>
      </c>
      <c r="I22" s="186">
        <f t="shared" si="1"/>
        <v>0</v>
      </c>
    </row>
    <row r="23" spans="1:9" x14ac:dyDescent="0.25">
      <c r="A23" s="157">
        <v>13</v>
      </c>
      <c r="B23" s="83" t="s">
        <v>49</v>
      </c>
      <c r="C23" s="142">
        <v>104</v>
      </c>
      <c r="D23" s="83" t="s">
        <v>18</v>
      </c>
      <c r="E23" s="93"/>
      <c r="F23" s="93"/>
      <c r="G23" s="93"/>
      <c r="H23" s="117">
        <f t="shared" si="0"/>
        <v>0</v>
      </c>
      <c r="I23" s="186">
        <f t="shared" si="1"/>
        <v>0</v>
      </c>
    </row>
    <row r="24" spans="1:9" x14ac:dyDescent="0.25">
      <c r="A24" s="157">
        <v>14</v>
      </c>
      <c r="B24" s="83" t="s">
        <v>50</v>
      </c>
      <c r="C24" s="142">
        <v>104</v>
      </c>
      <c r="D24" s="83" t="s">
        <v>11</v>
      </c>
      <c r="E24" s="93"/>
      <c r="F24" s="93"/>
      <c r="G24" s="93"/>
      <c r="H24" s="117">
        <f t="shared" si="0"/>
        <v>0</v>
      </c>
      <c r="I24" s="186">
        <f t="shared" si="1"/>
        <v>0</v>
      </c>
    </row>
    <row r="25" spans="1:9" x14ac:dyDescent="0.25">
      <c r="A25" s="157">
        <v>15</v>
      </c>
      <c r="B25" s="83" t="s">
        <v>51</v>
      </c>
      <c r="C25" s="142">
        <v>104</v>
      </c>
      <c r="D25" s="83" t="s">
        <v>11</v>
      </c>
      <c r="E25" s="93"/>
      <c r="F25" s="93"/>
      <c r="G25" s="93"/>
      <c r="H25" s="117">
        <f t="shared" si="0"/>
        <v>0</v>
      </c>
      <c r="I25" s="186">
        <f t="shared" si="1"/>
        <v>0</v>
      </c>
    </row>
    <row r="26" spans="1:9" x14ac:dyDescent="0.25">
      <c r="A26" s="157">
        <v>16</v>
      </c>
      <c r="B26" s="83" t="s">
        <v>143</v>
      </c>
      <c r="C26" s="142">
        <v>104</v>
      </c>
      <c r="D26" s="83" t="s">
        <v>21</v>
      </c>
      <c r="E26" s="93"/>
      <c r="F26" s="93"/>
      <c r="G26" s="93"/>
      <c r="H26" s="117">
        <f t="shared" si="0"/>
        <v>0</v>
      </c>
      <c r="I26" s="186">
        <f t="shared" si="1"/>
        <v>0</v>
      </c>
    </row>
    <row r="27" spans="1:9" x14ac:dyDescent="0.25">
      <c r="A27" s="157">
        <v>17</v>
      </c>
      <c r="B27" s="83" t="s">
        <v>148</v>
      </c>
      <c r="C27" s="142">
        <v>104</v>
      </c>
      <c r="D27" s="83" t="s">
        <v>21</v>
      </c>
      <c r="E27" s="93"/>
      <c r="F27" s="93"/>
      <c r="G27" s="93"/>
      <c r="H27" s="117">
        <f t="shared" si="0"/>
        <v>0</v>
      </c>
      <c r="I27" s="186">
        <f t="shared" si="1"/>
        <v>0</v>
      </c>
    </row>
    <row r="28" spans="1:9" x14ac:dyDescent="0.25">
      <c r="A28" s="157">
        <v>18</v>
      </c>
      <c r="B28" s="83" t="s">
        <v>24</v>
      </c>
      <c r="C28" s="142">
        <v>5200</v>
      </c>
      <c r="D28" s="83" t="s">
        <v>21</v>
      </c>
      <c r="E28" s="93"/>
      <c r="F28" s="93"/>
      <c r="G28" s="93"/>
      <c r="H28" s="117">
        <f t="shared" si="0"/>
        <v>0</v>
      </c>
      <c r="I28" s="186">
        <f t="shared" si="1"/>
        <v>0</v>
      </c>
    </row>
    <row r="29" spans="1:9" x14ac:dyDescent="0.25">
      <c r="A29" s="157">
        <v>19</v>
      </c>
      <c r="B29" s="83" t="s">
        <v>252</v>
      </c>
      <c r="C29" s="142">
        <v>1300</v>
      </c>
      <c r="D29" s="83" t="s">
        <v>240</v>
      </c>
      <c r="E29" s="93"/>
      <c r="F29" s="93"/>
      <c r="G29" s="93"/>
      <c r="H29" s="117">
        <f t="shared" si="0"/>
        <v>0</v>
      </c>
      <c r="I29" s="186">
        <f t="shared" si="1"/>
        <v>0</v>
      </c>
    </row>
    <row r="30" spans="1:9" x14ac:dyDescent="0.25">
      <c r="A30" s="157">
        <v>20</v>
      </c>
      <c r="B30" s="83" t="s">
        <v>251</v>
      </c>
      <c r="C30" s="142">
        <v>130000</v>
      </c>
      <c r="D30" s="83" t="s">
        <v>26</v>
      </c>
      <c r="E30" s="93"/>
      <c r="F30" s="93"/>
      <c r="G30" s="93"/>
      <c r="H30" s="117">
        <f t="shared" si="0"/>
        <v>0</v>
      </c>
      <c r="I30" s="186">
        <f t="shared" si="1"/>
        <v>0</v>
      </c>
    </row>
    <row r="31" spans="1:9" x14ac:dyDescent="0.25">
      <c r="A31" s="157">
        <v>21</v>
      </c>
      <c r="B31" s="83" t="s">
        <v>27</v>
      </c>
      <c r="C31" s="142">
        <v>10400</v>
      </c>
      <c r="D31" s="83" t="s">
        <v>26</v>
      </c>
      <c r="E31" s="93"/>
      <c r="F31" s="93"/>
      <c r="G31" s="93"/>
      <c r="H31" s="117">
        <f t="shared" si="0"/>
        <v>0</v>
      </c>
      <c r="I31" s="186">
        <f t="shared" si="1"/>
        <v>0</v>
      </c>
    </row>
    <row r="32" spans="1:9" x14ac:dyDescent="0.25">
      <c r="A32" s="157">
        <v>22</v>
      </c>
      <c r="B32" s="83" t="s">
        <v>29</v>
      </c>
      <c r="C32" s="142">
        <v>520</v>
      </c>
      <c r="D32" s="83" t="s">
        <v>30</v>
      </c>
      <c r="E32" s="93"/>
      <c r="F32" s="93"/>
      <c r="G32" s="93"/>
      <c r="H32" s="117">
        <f t="shared" si="0"/>
        <v>0</v>
      </c>
      <c r="I32" s="186">
        <f t="shared" si="1"/>
        <v>0</v>
      </c>
    </row>
    <row r="33" spans="1:12" x14ac:dyDescent="0.25">
      <c r="A33" s="157">
        <v>23</v>
      </c>
      <c r="B33" s="83" t="s">
        <v>57</v>
      </c>
      <c r="C33" s="142">
        <v>520</v>
      </c>
      <c r="D33" s="83" t="s">
        <v>21</v>
      </c>
      <c r="E33" s="93"/>
      <c r="F33" s="93"/>
      <c r="G33" s="93"/>
      <c r="H33" s="117">
        <f t="shared" si="0"/>
        <v>0</v>
      </c>
      <c r="I33" s="186">
        <f t="shared" si="1"/>
        <v>0</v>
      </c>
    </row>
    <row r="34" spans="1:12" x14ac:dyDescent="0.25">
      <c r="A34" s="157">
        <v>24</v>
      </c>
      <c r="B34" s="83" t="s">
        <v>58</v>
      </c>
      <c r="C34" s="142">
        <v>260</v>
      </c>
      <c r="D34" s="83" t="s">
        <v>21</v>
      </c>
      <c r="E34" s="93"/>
      <c r="F34" s="93"/>
      <c r="G34" s="93"/>
      <c r="H34" s="117">
        <f t="shared" si="0"/>
        <v>0</v>
      </c>
      <c r="I34" s="186">
        <f t="shared" si="1"/>
        <v>0</v>
      </c>
    </row>
    <row r="35" spans="1:12" x14ac:dyDescent="0.25">
      <c r="A35" s="157">
        <v>25</v>
      </c>
      <c r="B35" s="83" t="s">
        <v>224</v>
      </c>
      <c r="C35" s="142">
        <v>260</v>
      </c>
      <c r="D35" s="83" t="s">
        <v>21</v>
      </c>
      <c r="E35" s="93"/>
      <c r="F35" s="93"/>
      <c r="G35" s="93"/>
      <c r="H35" s="117">
        <f t="shared" si="0"/>
        <v>0</v>
      </c>
      <c r="I35" s="186">
        <f t="shared" si="1"/>
        <v>0</v>
      </c>
    </row>
    <row r="36" spans="1:12" x14ac:dyDescent="0.25">
      <c r="A36" s="157">
        <v>26</v>
      </c>
      <c r="B36" s="83" t="s">
        <v>93</v>
      </c>
      <c r="C36" s="142">
        <v>780</v>
      </c>
      <c r="D36" s="83" t="s">
        <v>21</v>
      </c>
      <c r="E36" s="93"/>
      <c r="F36" s="93"/>
      <c r="G36" s="93"/>
      <c r="H36" s="117">
        <f t="shared" si="0"/>
        <v>0</v>
      </c>
      <c r="I36" s="186">
        <f t="shared" si="1"/>
        <v>0</v>
      </c>
    </row>
    <row r="37" spans="1:12" x14ac:dyDescent="0.25">
      <c r="A37" s="157">
        <v>27</v>
      </c>
      <c r="B37" s="83" t="s">
        <v>105</v>
      </c>
      <c r="C37" s="142">
        <v>208</v>
      </c>
      <c r="D37" s="83" t="s">
        <v>21</v>
      </c>
      <c r="E37" s="93"/>
      <c r="F37" s="93"/>
      <c r="G37" s="93"/>
      <c r="H37" s="117">
        <f t="shared" si="0"/>
        <v>0</v>
      </c>
      <c r="I37" s="186">
        <f t="shared" si="1"/>
        <v>0</v>
      </c>
    </row>
    <row r="38" spans="1:12" ht="15.75" thickBot="1" x14ac:dyDescent="0.3">
      <c r="A38" s="159">
        <v>28</v>
      </c>
      <c r="B38" s="177" t="s">
        <v>60</v>
      </c>
      <c r="C38" s="214">
        <v>15600</v>
      </c>
      <c r="D38" s="177" t="s">
        <v>21</v>
      </c>
      <c r="E38" s="122"/>
      <c r="F38" s="122"/>
      <c r="G38" s="122"/>
      <c r="H38" s="187">
        <f t="shared" si="0"/>
        <v>0</v>
      </c>
      <c r="I38" s="188">
        <f t="shared" si="1"/>
        <v>0</v>
      </c>
    </row>
    <row r="39" spans="1:12" x14ac:dyDescent="0.25">
      <c r="A39" s="79"/>
      <c r="B39" s="79"/>
      <c r="C39" s="79"/>
      <c r="D39" s="79"/>
      <c r="F39" s="113">
        <f>SUM(F11:F38)</f>
        <v>0</v>
      </c>
      <c r="G39" s="113">
        <f>SUM(G11:G38)</f>
        <v>0</v>
      </c>
      <c r="I39" s="113">
        <f>SUM(I11:I38)</f>
        <v>0</v>
      </c>
    </row>
    <row r="40" spans="1:12" x14ac:dyDescent="0.25">
      <c r="A40" s="267" t="s">
        <v>386</v>
      </c>
      <c r="B40" s="268"/>
      <c r="C40" s="268"/>
      <c r="D40" s="268"/>
      <c r="E40" s="268"/>
      <c r="F40" s="268"/>
      <c r="G40" s="268"/>
      <c r="H40" s="268"/>
      <c r="I40" s="268"/>
      <c r="J40" s="15"/>
      <c r="K40" s="6"/>
      <c r="L40" s="6"/>
    </row>
    <row r="41" spans="1:12" x14ac:dyDescent="0.25">
      <c r="A41" s="247" t="s">
        <v>383</v>
      </c>
      <c r="B41" s="248"/>
      <c r="C41" s="248"/>
      <c r="D41" s="248"/>
      <c r="E41" s="248"/>
      <c r="F41" s="248"/>
      <c r="G41" s="248"/>
      <c r="H41" s="248"/>
      <c r="I41" s="248"/>
      <c r="J41" s="114"/>
      <c r="K41" s="6"/>
      <c r="L41" s="6"/>
    </row>
    <row r="42" spans="1:12" ht="35.25" customHeight="1" x14ac:dyDescent="0.25">
      <c r="A42" s="249" t="s">
        <v>384</v>
      </c>
      <c r="B42" s="250"/>
      <c r="C42" s="250"/>
      <c r="D42" s="250"/>
      <c r="E42" s="250"/>
      <c r="F42" s="250"/>
      <c r="G42" s="250"/>
      <c r="H42" s="250"/>
      <c r="I42" s="250"/>
      <c r="J42" s="115"/>
      <c r="K42" s="6"/>
      <c r="L42" s="6"/>
    </row>
    <row r="43" spans="1:12" ht="83.25" customHeight="1" x14ac:dyDescent="0.25">
      <c r="A43" s="251" t="s">
        <v>385</v>
      </c>
      <c r="B43" s="252"/>
      <c r="C43" s="252"/>
      <c r="D43" s="252"/>
      <c r="E43" s="252"/>
      <c r="F43" s="252"/>
      <c r="G43" s="252"/>
      <c r="H43" s="252"/>
      <c r="I43" s="252"/>
      <c r="J43" s="116"/>
      <c r="K43" s="6"/>
      <c r="L43" s="6"/>
    </row>
  </sheetData>
  <mergeCells count="16">
    <mergeCell ref="A41:I41"/>
    <mergeCell ref="A42:I42"/>
    <mergeCell ref="A43:I43"/>
    <mergeCell ref="A5:I5"/>
    <mergeCell ref="A6:I6"/>
    <mergeCell ref="A7:I7"/>
    <mergeCell ref="A8:I8"/>
    <mergeCell ref="E9:E10"/>
    <mergeCell ref="F9:G9"/>
    <mergeCell ref="H9:H10"/>
    <mergeCell ref="I9:I10"/>
    <mergeCell ref="A40:I40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1"/>
  <sheetViews>
    <sheetView topLeftCell="A34" zoomScale="70" zoomScaleNormal="70" zoomScaleSheetLayoutView="100" workbookViewId="0">
      <selection activeCell="B14" sqref="B14"/>
    </sheetView>
  </sheetViews>
  <sheetFormatPr baseColWidth="10" defaultRowHeight="15" x14ac:dyDescent="0.25"/>
  <cols>
    <col min="1" max="1" width="8" customWidth="1"/>
    <col min="2" max="2" width="49.42578125" customWidth="1"/>
    <col min="3" max="3" width="12.5703125" customWidth="1"/>
    <col min="4" max="4" width="12.85546875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8" t="s">
        <v>256</v>
      </c>
      <c r="B8" s="278"/>
      <c r="C8" s="278"/>
      <c r="D8" s="278"/>
      <c r="E8" s="278"/>
      <c r="F8" s="278"/>
      <c r="G8" s="278"/>
      <c r="H8" s="278"/>
      <c r="I8" s="278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ht="16.5" customHeight="1" x14ac:dyDescent="0.25">
      <c r="A11" s="166">
        <v>1</v>
      </c>
      <c r="B11" s="101" t="s">
        <v>80</v>
      </c>
      <c r="C11" s="174">
        <v>1248</v>
      </c>
      <c r="D11" s="101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</row>
    <row r="12" spans="1:9" x14ac:dyDescent="0.25">
      <c r="A12" s="157">
        <v>2</v>
      </c>
      <c r="B12" s="2" t="s">
        <v>67</v>
      </c>
      <c r="C12" s="140">
        <v>156</v>
      </c>
      <c r="D12" s="2" t="s">
        <v>9</v>
      </c>
      <c r="E12" s="123"/>
      <c r="F12" s="123"/>
      <c r="G12" s="123"/>
      <c r="H12" s="123">
        <f t="shared" ref="H12:H46" si="0">SUM(E12:G12)</f>
        <v>0</v>
      </c>
      <c r="I12" s="158">
        <f t="shared" ref="I12:I46" si="1">+H12*C12</f>
        <v>0</v>
      </c>
    </row>
    <row r="13" spans="1:9" x14ac:dyDescent="0.25">
      <c r="A13" s="157">
        <v>3</v>
      </c>
      <c r="B13" s="2" t="s">
        <v>257</v>
      </c>
      <c r="C13" s="140">
        <v>416</v>
      </c>
      <c r="D13" s="2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9" x14ac:dyDescent="0.25">
      <c r="A14" s="157">
        <v>4</v>
      </c>
      <c r="B14" s="2" t="s">
        <v>40</v>
      </c>
      <c r="C14" s="140">
        <v>104</v>
      </c>
      <c r="D14" s="2" t="s">
        <v>11</v>
      </c>
      <c r="E14" s="123"/>
      <c r="F14" s="123"/>
      <c r="G14" s="123">
        <f>+E14*$G$10</f>
        <v>0</v>
      </c>
      <c r="H14" s="123">
        <f t="shared" si="0"/>
        <v>0</v>
      </c>
      <c r="I14" s="158">
        <f t="shared" si="1"/>
        <v>0</v>
      </c>
    </row>
    <row r="15" spans="1:9" x14ac:dyDescent="0.25">
      <c r="A15" s="157">
        <v>5</v>
      </c>
      <c r="B15" s="2" t="s">
        <v>82</v>
      </c>
      <c r="C15" s="141">
        <v>156</v>
      </c>
      <c r="D15" s="2" t="s">
        <v>11</v>
      </c>
      <c r="E15" s="123"/>
      <c r="F15" s="123"/>
      <c r="G15" s="123">
        <f t="shared" ref="G15:G20" si="2"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57">
        <v>6</v>
      </c>
      <c r="B16" s="2" t="s">
        <v>42</v>
      </c>
      <c r="C16" s="141">
        <v>156</v>
      </c>
      <c r="D16" s="2" t="s">
        <v>11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87" t="s">
        <v>13</v>
      </c>
      <c r="C17" s="141">
        <v>208</v>
      </c>
      <c r="D17" s="2" t="s">
        <v>14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2" t="s">
        <v>111</v>
      </c>
      <c r="C18" s="140">
        <v>52</v>
      </c>
      <c r="D18" s="2" t="s">
        <v>11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2" t="s">
        <v>12</v>
      </c>
      <c r="C19" s="140">
        <v>52</v>
      </c>
      <c r="D19" s="2" t="s">
        <v>11</v>
      </c>
      <c r="E19" s="123"/>
      <c r="F19" s="123"/>
      <c r="G19" s="123">
        <f t="shared" si="2"/>
        <v>0</v>
      </c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2" t="s">
        <v>43</v>
      </c>
      <c r="C20" s="140">
        <v>52</v>
      </c>
      <c r="D20" s="2" t="s">
        <v>9</v>
      </c>
      <c r="E20" s="123"/>
      <c r="F20" s="123"/>
      <c r="G20" s="123">
        <f t="shared" si="2"/>
        <v>0</v>
      </c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2" t="s">
        <v>44</v>
      </c>
      <c r="C21" s="140">
        <v>416</v>
      </c>
      <c r="D21" s="2" t="s">
        <v>15</v>
      </c>
      <c r="E21" s="123"/>
      <c r="F21" s="123"/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2" t="s">
        <v>85</v>
      </c>
      <c r="C22" s="140">
        <v>416</v>
      </c>
      <c r="D22" s="2" t="s">
        <v>15</v>
      </c>
      <c r="E22" s="123"/>
      <c r="F22" s="6"/>
      <c r="G22" s="123"/>
      <c r="H22" s="123">
        <f t="shared" si="0"/>
        <v>0</v>
      </c>
      <c r="I22" s="158">
        <f t="shared" si="1"/>
        <v>0</v>
      </c>
    </row>
    <row r="23" spans="1:9" x14ac:dyDescent="0.25">
      <c r="A23" s="157">
        <v>13</v>
      </c>
      <c r="B23" s="10" t="s">
        <v>68</v>
      </c>
      <c r="C23" s="140">
        <v>208</v>
      </c>
      <c r="D23" s="2" t="s">
        <v>9</v>
      </c>
      <c r="E23" s="123"/>
      <c r="F23" s="123">
        <f>+E22*$F$10</f>
        <v>0</v>
      </c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57">
        <v>14</v>
      </c>
      <c r="B24" s="2" t="s">
        <v>63</v>
      </c>
      <c r="C24" s="140">
        <v>104</v>
      </c>
      <c r="D24" s="2" t="s">
        <v>18</v>
      </c>
      <c r="E24" s="123"/>
      <c r="F24" s="123"/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57">
        <v>15</v>
      </c>
      <c r="B25" s="2" t="s">
        <v>48</v>
      </c>
      <c r="C25" s="140">
        <v>104</v>
      </c>
      <c r="D25" s="2" t="s">
        <v>15</v>
      </c>
      <c r="E25" s="123"/>
      <c r="F25" s="123">
        <f>+E24*$F$10</f>
        <v>0</v>
      </c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2" t="s">
        <v>49</v>
      </c>
      <c r="C26" s="140">
        <v>104</v>
      </c>
      <c r="D26" s="2" t="s">
        <v>18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2" t="s">
        <v>87</v>
      </c>
      <c r="C27" s="140">
        <v>52</v>
      </c>
      <c r="D27" s="2" t="s">
        <v>9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2" t="s">
        <v>200</v>
      </c>
      <c r="C28" s="140">
        <v>156</v>
      </c>
      <c r="D28" s="2" t="s">
        <v>11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2" t="s">
        <v>165</v>
      </c>
      <c r="C29" s="140">
        <v>156</v>
      </c>
      <c r="D29" s="2" t="s">
        <v>11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2" t="s">
        <v>231</v>
      </c>
      <c r="C30" s="140">
        <v>10400</v>
      </c>
      <c r="D30" s="2" t="s">
        <v>21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2" t="s">
        <v>202</v>
      </c>
      <c r="C31" s="140">
        <v>1040</v>
      </c>
      <c r="D31" s="2" t="s">
        <v>22</v>
      </c>
      <c r="E31" s="123"/>
      <c r="F31" s="123"/>
      <c r="G31" s="123"/>
      <c r="H31" s="123">
        <f t="shared" si="0"/>
        <v>0</v>
      </c>
      <c r="I31" s="158">
        <f t="shared" si="1"/>
        <v>0</v>
      </c>
    </row>
    <row r="32" spans="1:9" x14ac:dyDescent="0.25">
      <c r="A32" s="157">
        <v>22</v>
      </c>
      <c r="B32" s="2" t="s">
        <v>97</v>
      </c>
      <c r="C32" s="140">
        <v>104</v>
      </c>
      <c r="D32" s="2" t="s">
        <v>14</v>
      </c>
      <c r="E32" s="123"/>
      <c r="F32" s="123">
        <f>+E31*$F$10</f>
        <v>0</v>
      </c>
      <c r="G32" s="123"/>
      <c r="H32" s="123">
        <f t="shared" si="0"/>
        <v>0</v>
      </c>
      <c r="I32" s="158">
        <f t="shared" si="1"/>
        <v>0</v>
      </c>
    </row>
    <row r="33" spans="1:12" x14ac:dyDescent="0.25">
      <c r="A33" s="157">
        <v>23</v>
      </c>
      <c r="B33" s="2" t="s">
        <v>143</v>
      </c>
      <c r="C33" s="140">
        <v>104</v>
      </c>
      <c r="D33" s="2" t="s">
        <v>21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12" x14ac:dyDescent="0.25">
      <c r="A34" s="157">
        <v>24</v>
      </c>
      <c r="B34" s="2" t="s">
        <v>148</v>
      </c>
      <c r="C34" s="140">
        <v>104</v>
      </c>
      <c r="D34" s="2" t="s">
        <v>21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12" x14ac:dyDescent="0.25">
      <c r="A35" s="157">
        <v>25</v>
      </c>
      <c r="B35" s="2" t="s">
        <v>24</v>
      </c>
      <c r="C35" s="140">
        <v>10400</v>
      </c>
      <c r="D35" s="2" t="s">
        <v>21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12" x14ac:dyDescent="0.25">
      <c r="A36" s="157">
        <v>26</v>
      </c>
      <c r="B36" s="2" t="s">
        <v>258</v>
      </c>
      <c r="C36" s="140">
        <v>3120</v>
      </c>
      <c r="D36" s="2" t="s">
        <v>25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12" x14ac:dyDescent="0.25">
      <c r="A37" s="157">
        <v>27</v>
      </c>
      <c r="B37" s="83" t="s">
        <v>53</v>
      </c>
      <c r="C37" s="140">
        <v>208000</v>
      </c>
      <c r="D37" s="2" t="s">
        <v>26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12" x14ac:dyDescent="0.25">
      <c r="A38" s="157">
        <v>28</v>
      </c>
      <c r="B38" s="2" t="s">
        <v>232</v>
      </c>
      <c r="C38" s="140">
        <v>10400</v>
      </c>
      <c r="D38" s="2" t="s">
        <v>26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12" x14ac:dyDescent="0.25">
      <c r="A39" s="157">
        <v>29</v>
      </c>
      <c r="B39" s="2" t="s">
        <v>73</v>
      </c>
      <c r="C39" s="140">
        <v>1560</v>
      </c>
      <c r="D39" s="2" t="s">
        <v>21</v>
      </c>
      <c r="E39" s="123"/>
      <c r="F39" s="123"/>
      <c r="G39" s="123"/>
      <c r="H39" s="123">
        <f t="shared" si="0"/>
        <v>0</v>
      </c>
      <c r="I39" s="158">
        <f t="shared" si="1"/>
        <v>0</v>
      </c>
    </row>
    <row r="40" spans="1:12" x14ac:dyDescent="0.25">
      <c r="A40" s="157">
        <v>30</v>
      </c>
      <c r="B40" s="2" t="s">
        <v>90</v>
      </c>
      <c r="C40" s="140">
        <v>1040</v>
      </c>
      <c r="D40" s="2" t="s">
        <v>30</v>
      </c>
      <c r="E40" s="123"/>
      <c r="F40" s="123"/>
      <c r="G40" s="123"/>
      <c r="H40" s="123">
        <f t="shared" si="0"/>
        <v>0</v>
      </c>
      <c r="I40" s="158">
        <f t="shared" si="1"/>
        <v>0</v>
      </c>
    </row>
    <row r="41" spans="1:12" x14ac:dyDescent="0.25">
      <c r="A41" s="157">
        <v>31</v>
      </c>
      <c r="B41" s="2" t="s">
        <v>91</v>
      </c>
      <c r="C41" s="140">
        <v>1040</v>
      </c>
      <c r="D41" s="2" t="s">
        <v>30</v>
      </c>
      <c r="E41" s="123"/>
      <c r="F41" s="123"/>
      <c r="G41" s="123"/>
      <c r="H41" s="123">
        <f t="shared" si="0"/>
        <v>0</v>
      </c>
      <c r="I41" s="158">
        <f t="shared" si="1"/>
        <v>0</v>
      </c>
    </row>
    <row r="42" spans="1:12" x14ac:dyDescent="0.25">
      <c r="A42" s="157">
        <v>32</v>
      </c>
      <c r="B42" s="2" t="s">
        <v>92</v>
      </c>
      <c r="C42" s="140">
        <v>1040</v>
      </c>
      <c r="D42" s="2" t="s">
        <v>21</v>
      </c>
      <c r="E42" s="123"/>
      <c r="F42" s="123"/>
      <c r="G42" s="123"/>
      <c r="H42" s="123">
        <f t="shared" si="0"/>
        <v>0</v>
      </c>
      <c r="I42" s="158">
        <f t="shared" si="1"/>
        <v>0</v>
      </c>
    </row>
    <row r="43" spans="1:12" x14ac:dyDescent="0.25">
      <c r="A43" s="157">
        <v>33</v>
      </c>
      <c r="B43" s="2" t="s">
        <v>76</v>
      </c>
      <c r="C43" s="140">
        <v>1040</v>
      </c>
      <c r="D43" s="2" t="s">
        <v>21</v>
      </c>
      <c r="E43" s="123"/>
      <c r="F43" s="123"/>
      <c r="G43" s="123"/>
      <c r="H43" s="123">
        <f t="shared" si="0"/>
        <v>0</v>
      </c>
      <c r="I43" s="158">
        <f t="shared" si="1"/>
        <v>0</v>
      </c>
    </row>
    <row r="44" spans="1:12" x14ac:dyDescent="0.25">
      <c r="A44" s="157">
        <v>34</v>
      </c>
      <c r="B44" s="2" t="s">
        <v>93</v>
      </c>
      <c r="C44" s="140">
        <v>2080</v>
      </c>
      <c r="D44" s="2" t="s">
        <v>21</v>
      </c>
      <c r="E44" s="123"/>
      <c r="F44" s="123"/>
      <c r="G44" s="123"/>
      <c r="H44" s="123">
        <f t="shared" si="0"/>
        <v>0</v>
      </c>
      <c r="I44" s="158">
        <f t="shared" si="1"/>
        <v>0</v>
      </c>
    </row>
    <row r="45" spans="1:12" x14ac:dyDescent="0.25">
      <c r="A45" s="157">
        <v>35</v>
      </c>
      <c r="B45" s="2" t="s">
        <v>78</v>
      </c>
      <c r="C45" s="140">
        <v>26000</v>
      </c>
      <c r="D45" s="2" t="s">
        <v>21</v>
      </c>
      <c r="E45" s="123"/>
      <c r="F45" s="123"/>
      <c r="G45" s="123"/>
      <c r="H45" s="123">
        <f t="shared" si="0"/>
        <v>0</v>
      </c>
      <c r="I45" s="158">
        <f t="shared" si="1"/>
        <v>0</v>
      </c>
    </row>
    <row r="46" spans="1:12" ht="15.75" thickBot="1" x14ac:dyDescent="0.3">
      <c r="A46" s="159">
        <v>36</v>
      </c>
      <c r="B46" s="171" t="s">
        <v>259</v>
      </c>
      <c r="C46" s="173">
        <v>52</v>
      </c>
      <c r="D46" s="108" t="s">
        <v>15</v>
      </c>
      <c r="E46" s="163"/>
      <c r="F46" s="163"/>
      <c r="G46" s="163"/>
      <c r="H46" s="163">
        <f t="shared" si="0"/>
        <v>0</v>
      </c>
      <c r="I46" s="164">
        <f t="shared" si="1"/>
        <v>0</v>
      </c>
    </row>
    <row r="47" spans="1:12" x14ac:dyDescent="0.25">
      <c r="A47" s="6"/>
      <c r="B47" s="11"/>
      <c r="C47" s="6"/>
      <c r="D47" s="6"/>
      <c r="F47" s="125">
        <f>SUM(F11:F46)</f>
        <v>0</v>
      </c>
      <c r="G47" s="125">
        <f>SUM(G11:G46)</f>
        <v>0</v>
      </c>
      <c r="H47" s="126"/>
      <c r="I47" s="125">
        <f>SUM(I11:I46)</f>
        <v>0</v>
      </c>
    </row>
    <row r="48" spans="1:12" x14ac:dyDescent="0.25">
      <c r="A48" s="267" t="s">
        <v>386</v>
      </c>
      <c r="B48" s="268"/>
      <c r="C48" s="268"/>
      <c r="D48" s="268"/>
      <c r="E48" s="268"/>
      <c r="F48" s="268"/>
      <c r="G48" s="268"/>
      <c r="H48" s="268"/>
      <c r="I48" s="268"/>
      <c r="J48" s="15"/>
      <c r="K48" s="6"/>
      <c r="L48" s="6"/>
    </row>
    <row r="49" spans="1:12" x14ac:dyDescent="0.25">
      <c r="A49" s="247" t="s">
        <v>383</v>
      </c>
      <c r="B49" s="248"/>
      <c r="C49" s="248"/>
      <c r="D49" s="248"/>
      <c r="E49" s="248"/>
      <c r="F49" s="248"/>
      <c r="G49" s="248"/>
      <c r="H49" s="248"/>
      <c r="I49" s="248"/>
      <c r="J49" s="114"/>
      <c r="K49" s="6"/>
      <c r="L49" s="6"/>
    </row>
    <row r="50" spans="1:12" ht="35.25" customHeight="1" x14ac:dyDescent="0.25">
      <c r="A50" s="249" t="s">
        <v>384</v>
      </c>
      <c r="B50" s="250"/>
      <c r="C50" s="250"/>
      <c r="D50" s="250"/>
      <c r="E50" s="250"/>
      <c r="F50" s="250"/>
      <c r="G50" s="250"/>
      <c r="H50" s="250"/>
      <c r="I50" s="250"/>
      <c r="J50" s="115"/>
      <c r="K50" s="6"/>
      <c r="L50" s="6"/>
    </row>
    <row r="51" spans="1:12" ht="83.25" customHeight="1" x14ac:dyDescent="0.25">
      <c r="A51" s="251" t="s">
        <v>385</v>
      </c>
      <c r="B51" s="252"/>
      <c r="C51" s="252"/>
      <c r="D51" s="252"/>
      <c r="E51" s="252"/>
      <c r="F51" s="252"/>
      <c r="G51" s="252"/>
      <c r="H51" s="252"/>
      <c r="I51" s="252"/>
      <c r="J51" s="116"/>
      <c r="K51" s="6"/>
      <c r="L51" s="6"/>
    </row>
  </sheetData>
  <mergeCells count="16">
    <mergeCell ref="A49:I49"/>
    <mergeCell ref="A50:I50"/>
    <mergeCell ref="A51:I51"/>
    <mergeCell ref="A5:I5"/>
    <mergeCell ref="A6:I6"/>
    <mergeCell ref="A7:I7"/>
    <mergeCell ref="A8:I8"/>
    <mergeCell ref="E9:E10"/>
    <mergeCell ref="F9:G9"/>
    <mergeCell ref="H9:H10"/>
    <mergeCell ref="I9:I10"/>
    <mergeCell ref="A48:I48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8"/>
  <sheetViews>
    <sheetView tabSelected="1" topLeftCell="A8" zoomScaleNormal="100" zoomScaleSheetLayoutView="100" workbookViewId="0">
      <selection activeCell="G17" sqref="G17"/>
    </sheetView>
  </sheetViews>
  <sheetFormatPr baseColWidth="10" defaultRowHeight="15" x14ac:dyDescent="0.25"/>
  <cols>
    <col min="1" max="1" width="7.42578125" customWidth="1"/>
    <col min="2" max="2" width="55.85546875" customWidth="1"/>
    <col min="3" max="3" width="11" customWidth="1"/>
    <col min="4" max="4" width="12.7109375" customWidth="1"/>
    <col min="5" max="5" width="14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197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55">
        <v>156</v>
      </c>
      <c r="D11" s="172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</row>
    <row r="12" spans="1:9" x14ac:dyDescent="0.25">
      <c r="A12" s="157">
        <v>2</v>
      </c>
      <c r="B12" s="2" t="s">
        <v>67</v>
      </c>
      <c r="C12" s="96">
        <v>52</v>
      </c>
      <c r="D12" s="7" t="s">
        <v>9</v>
      </c>
      <c r="E12" s="123"/>
      <c r="F12" s="123"/>
      <c r="G12" s="123"/>
      <c r="H12" s="123">
        <f t="shared" ref="H12:H43" si="0">SUM(E12:G12)</f>
        <v>0</v>
      </c>
      <c r="I12" s="158">
        <f t="shared" ref="I12:I43" si="1">+H12*C12</f>
        <v>0</v>
      </c>
    </row>
    <row r="13" spans="1:9" x14ac:dyDescent="0.25">
      <c r="A13" s="157">
        <v>3</v>
      </c>
      <c r="B13" s="2" t="s">
        <v>285</v>
      </c>
      <c r="C13" s="96">
        <v>104</v>
      </c>
      <c r="D13" s="7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9" x14ac:dyDescent="0.25">
      <c r="A14" s="157">
        <v>4</v>
      </c>
      <c r="B14" s="2" t="s">
        <v>157</v>
      </c>
      <c r="C14" s="132">
        <v>780</v>
      </c>
      <c r="D14" s="8" t="s">
        <v>21</v>
      </c>
      <c r="E14" s="123"/>
      <c r="F14" s="123"/>
      <c r="G14" s="123"/>
      <c r="H14" s="123">
        <f t="shared" si="0"/>
        <v>0</v>
      </c>
      <c r="I14" s="158">
        <f t="shared" si="1"/>
        <v>0</v>
      </c>
    </row>
    <row r="15" spans="1:9" x14ac:dyDescent="0.25">
      <c r="A15" s="157">
        <v>5</v>
      </c>
      <c r="B15" s="2" t="s">
        <v>82</v>
      </c>
      <c r="C15" s="96">
        <v>52</v>
      </c>
      <c r="D15" s="7" t="s">
        <v>11</v>
      </c>
      <c r="E15" s="123"/>
      <c r="F15" s="123"/>
      <c r="G15" s="123">
        <f t="shared" ref="G15:G20" si="2"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57">
        <v>6</v>
      </c>
      <c r="B16" s="2" t="s">
        <v>83</v>
      </c>
      <c r="C16" s="96">
        <v>52</v>
      </c>
      <c r="D16" s="7" t="s">
        <v>11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2" t="s">
        <v>13</v>
      </c>
      <c r="C17" s="96">
        <v>104</v>
      </c>
      <c r="D17" s="7" t="s">
        <v>14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2" t="s">
        <v>183</v>
      </c>
      <c r="C18" s="96">
        <v>104</v>
      </c>
      <c r="D18" s="7" t="s">
        <v>117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2" t="s">
        <v>12</v>
      </c>
      <c r="C19" s="96">
        <v>52</v>
      </c>
      <c r="D19" s="7" t="s">
        <v>11</v>
      </c>
      <c r="E19" s="123"/>
      <c r="F19" s="123"/>
      <c r="G19" s="123">
        <f t="shared" si="2"/>
        <v>0</v>
      </c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2" t="s">
        <v>43</v>
      </c>
      <c r="C20" s="96">
        <v>52</v>
      </c>
      <c r="D20" s="7" t="s">
        <v>9</v>
      </c>
      <c r="E20" s="123"/>
      <c r="F20" s="123"/>
      <c r="G20" s="123">
        <f t="shared" si="2"/>
        <v>0</v>
      </c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2" t="s">
        <v>44</v>
      </c>
      <c r="C21" s="96">
        <v>104</v>
      </c>
      <c r="D21" s="7" t="s">
        <v>15</v>
      </c>
      <c r="E21" s="123"/>
      <c r="F21" s="123"/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10" t="s">
        <v>45</v>
      </c>
      <c r="C22" s="96">
        <v>156</v>
      </c>
      <c r="D22" s="7" t="s">
        <v>15</v>
      </c>
      <c r="E22" s="123"/>
      <c r="F22" s="6"/>
      <c r="G22" s="123"/>
      <c r="H22" s="123">
        <f t="shared" si="0"/>
        <v>0</v>
      </c>
      <c r="I22" s="158">
        <f t="shared" si="1"/>
        <v>0</v>
      </c>
    </row>
    <row r="23" spans="1:9" x14ac:dyDescent="0.25">
      <c r="A23" s="157">
        <v>13</v>
      </c>
      <c r="B23" s="2" t="s">
        <v>198</v>
      </c>
      <c r="C23" s="96">
        <v>52</v>
      </c>
      <c r="D23" s="7" t="s">
        <v>9</v>
      </c>
      <c r="E23" s="123"/>
      <c r="F23" s="123">
        <f>+E22*$F$10</f>
        <v>0</v>
      </c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57">
        <v>14</v>
      </c>
      <c r="B24" s="2" t="s">
        <v>162</v>
      </c>
      <c r="C24" s="96">
        <v>52</v>
      </c>
      <c r="D24" s="7" t="s">
        <v>18</v>
      </c>
      <c r="E24" s="123"/>
      <c r="F24" s="123"/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57">
        <v>15</v>
      </c>
      <c r="B25" s="2" t="s">
        <v>199</v>
      </c>
      <c r="C25" s="96">
        <v>52</v>
      </c>
      <c r="D25" s="7" t="s">
        <v>15</v>
      </c>
      <c r="E25" s="123"/>
      <c r="F25" s="123">
        <f>+E24*$F$10</f>
        <v>0</v>
      </c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2" t="s">
        <v>163</v>
      </c>
      <c r="C26" s="96">
        <v>52</v>
      </c>
      <c r="D26" s="7" t="s">
        <v>18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2" t="s">
        <v>200</v>
      </c>
      <c r="C27" s="96">
        <v>104</v>
      </c>
      <c r="D27" s="7" t="s">
        <v>11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2" t="s">
        <v>201</v>
      </c>
      <c r="C28" s="96">
        <v>104</v>
      </c>
      <c r="D28" s="7" t="s">
        <v>11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2" t="s">
        <v>20</v>
      </c>
      <c r="C29" s="96">
        <v>5200</v>
      </c>
      <c r="D29" s="7" t="s">
        <v>21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2" t="s">
        <v>202</v>
      </c>
      <c r="C30" s="96">
        <v>416</v>
      </c>
      <c r="D30" s="7" t="s">
        <v>22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2" t="s">
        <v>97</v>
      </c>
      <c r="C31" s="96">
        <v>52</v>
      </c>
      <c r="D31" s="7" t="s">
        <v>14</v>
      </c>
      <c r="E31" s="123"/>
      <c r="F31" s="123">
        <f>+E30*$F$10</f>
        <v>0</v>
      </c>
      <c r="G31" s="123"/>
      <c r="H31" s="123">
        <f t="shared" si="0"/>
        <v>0</v>
      </c>
      <c r="I31" s="158">
        <f t="shared" si="1"/>
        <v>0</v>
      </c>
    </row>
    <row r="32" spans="1:9" x14ac:dyDescent="0.25">
      <c r="A32" s="157">
        <v>22</v>
      </c>
      <c r="B32" s="2" t="s">
        <v>143</v>
      </c>
      <c r="C32" s="96">
        <v>156</v>
      </c>
      <c r="D32" s="7" t="s">
        <v>21</v>
      </c>
      <c r="E32" s="123"/>
      <c r="F32" s="123"/>
      <c r="G32" s="123"/>
      <c r="H32" s="123">
        <f t="shared" si="0"/>
        <v>0</v>
      </c>
      <c r="I32" s="158">
        <f t="shared" si="1"/>
        <v>0</v>
      </c>
    </row>
    <row r="33" spans="1:12" x14ac:dyDescent="0.25">
      <c r="A33" s="157">
        <v>23</v>
      </c>
      <c r="B33" s="2" t="s">
        <v>24</v>
      </c>
      <c r="C33" s="96">
        <v>5200</v>
      </c>
      <c r="D33" s="7" t="s">
        <v>21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12" x14ac:dyDescent="0.25">
      <c r="A34" s="157">
        <v>24</v>
      </c>
      <c r="B34" s="2" t="s">
        <v>52</v>
      </c>
      <c r="C34" s="96">
        <v>1040</v>
      </c>
      <c r="D34" s="7" t="s">
        <v>25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12" x14ac:dyDescent="0.25">
      <c r="A35" s="157">
        <v>25</v>
      </c>
      <c r="B35" s="2" t="s">
        <v>203</v>
      </c>
      <c r="C35" s="96">
        <v>26000</v>
      </c>
      <c r="D35" s="7" t="s">
        <v>26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12" x14ac:dyDescent="0.25">
      <c r="A36" s="157">
        <v>26</v>
      </c>
      <c r="B36" s="2" t="s">
        <v>204</v>
      </c>
      <c r="C36" s="96">
        <v>5200</v>
      </c>
      <c r="D36" s="7" t="s">
        <v>26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12" x14ac:dyDescent="0.25">
      <c r="A37" s="157">
        <v>27</v>
      </c>
      <c r="B37" s="2" t="s">
        <v>205</v>
      </c>
      <c r="C37" s="96">
        <v>2080</v>
      </c>
      <c r="D37" s="7" t="s">
        <v>21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12" x14ac:dyDescent="0.25">
      <c r="A38" s="157">
        <v>28</v>
      </c>
      <c r="B38" s="2" t="s">
        <v>206</v>
      </c>
      <c r="C38" s="96">
        <v>208</v>
      </c>
      <c r="D38" s="7" t="s">
        <v>30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12" x14ac:dyDescent="0.25">
      <c r="A39" s="157">
        <v>29</v>
      </c>
      <c r="B39" s="2" t="s">
        <v>172</v>
      </c>
      <c r="C39" s="96">
        <v>208</v>
      </c>
      <c r="D39" s="7" t="s">
        <v>30</v>
      </c>
      <c r="E39" s="123"/>
      <c r="F39" s="123"/>
      <c r="G39" s="123"/>
      <c r="H39" s="123">
        <f t="shared" si="0"/>
        <v>0</v>
      </c>
      <c r="I39" s="158">
        <f t="shared" si="1"/>
        <v>0</v>
      </c>
    </row>
    <row r="40" spans="1:12" x14ac:dyDescent="0.25">
      <c r="A40" s="157">
        <v>30</v>
      </c>
      <c r="B40" s="2" t="s">
        <v>207</v>
      </c>
      <c r="C40" s="96">
        <v>208</v>
      </c>
      <c r="D40" s="7" t="s">
        <v>21</v>
      </c>
      <c r="E40" s="123"/>
      <c r="F40" s="123"/>
      <c r="G40" s="123"/>
      <c r="H40" s="123">
        <f t="shared" si="0"/>
        <v>0</v>
      </c>
      <c r="I40" s="158">
        <f t="shared" si="1"/>
        <v>0</v>
      </c>
    </row>
    <row r="41" spans="1:12" x14ac:dyDescent="0.25">
      <c r="A41" s="157">
        <v>31</v>
      </c>
      <c r="B41" s="2" t="s">
        <v>208</v>
      </c>
      <c r="C41" s="96">
        <v>208</v>
      </c>
      <c r="D41" s="7" t="s">
        <v>21</v>
      </c>
      <c r="E41" s="123"/>
      <c r="F41" s="123"/>
      <c r="G41" s="123"/>
      <c r="H41" s="123">
        <f t="shared" si="0"/>
        <v>0</v>
      </c>
      <c r="I41" s="158">
        <f t="shared" si="1"/>
        <v>0</v>
      </c>
    </row>
    <row r="42" spans="1:12" x14ac:dyDescent="0.25">
      <c r="A42" s="157">
        <v>32</v>
      </c>
      <c r="B42" s="4" t="s">
        <v>209</v>
      </c>
      <c r="C42" s="96">
        <v>520</v>
      </c>
      <c r="D42" s="7" t="s">
        <v>21</v>
      </c>
      <c r="E42" s="123"/>
      <c r="F42" s="123"/>
      <c r="G42" s="123"/>
      <c r="H42" s="123">
        <f t="shared" si="0"/>
        <v>0</v>
      </c>
      <c r="I42" s="158">
        <f t="shared" si="1"/>
        <v>0</v>
      </c>
    </row>
    <row r="43" spans="1:12" ht="15" customHeight="1" thickBot="1" x14ac:dyDescent="0.3">
      <c r="A43" s="159">
        <v>33</v>
      </c>
      <c r="B43" s="108" t="s">
        <v>151</v>
      </c>
      <c r="C43" s="109">
        <v>5200</v>
      </c>
      <c r="D43" s="162" t="s">
        <v>21</v>
      </c>
      <c r="E43" s="163"/>
      <c r="F43" s="163"/>
      <c r="G43" s="163"/>
      <c r="H43" s="163">
        <f t="shared" si="0"/>
        <v>0</v>
      </c>
      <c r="I43" s="164">
        <f t="shared" si="1"/>
        <v>0</v>
      </c>
    </row>
    <row r="44" spans="1:12" x14ac:dyDescent="0.25">
      <c r="F44" s="125">
        <f>SUM(F11:F43)</f>
        <v>0</v>
      </c>
      <c r="G44" s="125">
        <f>SUM(G11:G43)</f>
        <v>0</v>
      </c>
      <c r="H44" s="126"/>
      <c r="I44" s="125">
        <f>SUM(I11:I43)</f>
        <v>0</v>
      </c>
    </row>
    <row r="45" spans="1:12" x14ac:dyDescent="0.25">
      <c r="A45" s="267" t="s">
        <v>386</v>
      </c>
      <c r="B45" s="268"/>
      <c r="C45" s="268"/>
      <c r="D45" s="268"/>
      <c r="E45" s="268"/>
      <c r="F45" s="268"/>
      <c r="G45" s="268"/>
      <c r="H45" s="268"/>
      <c r="I45" s="268"/>
      <c r="J45" s="15"/>
      <c r="K45" s="6"/>
      <c r="L45" s="6"/>
    </row>
    <row r="46" spans="1:12" x14ac:dyDescent="0.25">
      <c r="A46" s="247" t="s">
        <v>383</v>
      </c>
      <c r="B46" s="248"/>
      <c r="C46" s="248"/>
      <c r="D46" s="248"/>
      <c r="E46" s="248"/>
      <c r="F46" s="248"/>
      <c r="G46" s="248"/>
      <c r="H46" s="248"/>
      <c r="I46" s="248"/>
      <c r="J46" s="114"/>
      <c r="K46" s="6"/>
      <c r="L46" s="6"/>
    </row>
    <row r="47" spans="1:12" ht="35.25" customHeight="1" x14ac:dyDescent="0.25">
      <c r="A47" s="249" t="s">
        <v>384</v>
      </c>
      <c r="B47" s="250"/>
      <c r="C47" s="250"/>
      <c r="D47" s="250"/>
      <c r="E47" s="250"/>
      <c r="F47" s="250"/>
      <c r="G47" s="250"/>
      <c r="H47" s="250"/>
      <c r="I47" s="250"/>
      <c r="J47" s="115"/>
      <c r="K47" s="6"/>
      <c r="L47" s="6"/>
    </row>
    <row r="48" spans="1:12" ht="83.25" customHeight="1" x14ac:dyDescent="0.25">
      <c r="A48" s="251" t="s">
        <v>385</v>
      </c>
      <c r="B48" s="252"/>
      <c r="C48" s="252"/>
      <c r="D48" s="252"/>
      <c r="E48" s="252"/>
      <c r="F48" s="252"/>
      <c r="G48" s="252"/>
      <c r="H48" s="252"/>
      <c r="I48" s="252"/>
      <c r="J48" s="116"/>
      <c r="K48" s="6"/>
      <c r="L48" s="6"/>
    </row>
  </sheetData>
  <mergeCells count="16">
    <mergeCell ref="A45:I45"/>
    <mergeCell ref="A46:I46"/>
    <mergeCell ref="A47:I47"/>
    <mergeCell ref="A48:I48"/>
    <mergeCell ref="A5:I5"/>
    <mergeCell ref="A6:I6"/>
    <mergeCell ref="A7:I7"/>
    <mergeCell ref="A8:I8"/>
    <mergeCell ref="E9:E10"/>
    <mergeCell ref="F9:G9"/>
    <mergeCell ref="H9:H10"/>
    <mergeCell ref="I9:I10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51"/>
  <sheetViews>
    <sheetView topLeftCell="A5" zoomScaleNormal="100" zoomScaleSheetLayoutView="100" workbookViewId="0">
      <selection activeCell="F20" sqref="F20"/>
    </sheetView>
  </sheetViews>
  <sheetFormatPr baseColWidth="10" defaultRowHeight="15" x14ac:dyDescent="0.25"/>
  <cols>
    <col min="1" max="1" width="7" customWidth="1"/>
    <col min="2" max="2" width="54.5703125" customWidth="1"/>
    <col min="5" max="5" width="12" bestFit="1" customWidth="1"/>
  </cols>
  <sheetData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ht="15.75" customHeight="1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155</v>
      </c>
      <c r="B7" s="265"/>
      <c r="C7" s="265"/>
      <c r="D7" s="265"/>
      <c r="E7" s="265"/>
      <c r="F7" s="265"/>
      <c r="G7" s="265"/>
      <c r="H7" s="265"/>
      <c r="I7" s="265"/>
    </row>
    <row r="8" spans="1:9" ht="15" customHeight="1" thickBot="1" x14ac:dyDescent="0.35">
      <c r="A8" s="275" t="s">
        <v>235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55">
        <v>104</v>
      </c>
      <c r="D11" s="172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</row>
    <row r="12" spans="1:9" x14ac:dyDescent="0.25">
      <c r="A12" s="157">
        <v>2</v>
      </c>
      <c r="B12" s="2" t="s">
        <v>180</v>
      </c>
      <c r="C12" s="96">
        <v>2600</v>
      </c>
      <c r="D12" s="7" t="s">
        <v>21</v>
      </c>
      <c r="E12" s="123"/>
      <c r="F12" s="123"/>
      <c r="G12" s="123"/>
      <c r="H12" s="123">
        <f t="shared" ref="H12:H43" si="0">SUM(E12:G12)</f>
        <v>0</v>
      </c>
      <c r="I12" s="158">
        <f t="shared" ref="I12:I43" si="1">+H12*C12</f>
        <v>0</v>
      </c>
    </row>
    <row r="13" spans="1:9" x14ac:dyDescent="0.25">
      <c r="A13" s="157">
        <v>3</v>
      </c>
      <c r="B13" s="2" t="s">
        <v>181</v>
      </c>
      <c r="C13" s="96">
        <v>78</v>
      </c>
      <c r="D13" s="7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9" x14ac:dyDescent="0.25">
      <c r="A14" s="157">
        <v>4</v>
      </c>
      <c r="B14" s="2" t="s">
        <v>157</v>
      </c>
      <c r="C14" s="132">
        <v>260</v>
      </c>
      <c r="D14" s="8" t="s">
        <v>21</v>
      </c>
      <c r="E14" s="123"/>
      <c r="F14" s="123"/>
      <c r="G14" s="123"/>
      <c r="H14" s="123">
        <f t="shared" si="0"/>
        <v>0</v>
      </c>
      <c r="I14" s="158">
        <f t="shared" si="1"/>
        <v>0</v>
      </c>
    </row>
    <row r="15" spans="1:9" x14ac:dyDescent="0.25">
      <c r="A15" s="157">
        <v>5</v>
      </c>
      <c r="B15" s="2" t="s">
        <v>41</v>
      </c>
      <c r="C15" s="96">
        <v>26</v>
      </c>
      <c r="D15" s="7" t="s">
        <v>11</v>
      </c>
      <c r="E15" s="123"/>
      <c r="F15" s="123"/>
      <c r="G15" s="123">
        <f t="shared" ref="G15:G19" si="2"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57">
        <v>6</v>
      </c>
      <c r="B16" s="2" t="s">
        <v>182</v>
      </c>
      <c r="C16" s="96">
        <v>52</v>
      </c>
      <c r="D16" s="7" t="s">
        <v>14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9" t="s">
        <v>42</v>
      </c>
      <c r="C17" s="96">
        <v>104</v>
      </c>
      <c r="D17" s="7" t="s">
        <v>117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9" t="s">
        <v>12</v>
      </c>
      <c r="C18" s="96">
        <v>52</v>
      </c>
      <c r="D18" s="7" t="s">
        <v>11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9" t="s">
        <v>43</v>
      </c>
      <c r="C19" s="96">
        <v>26</v>
      </c>
      <c r="D19" s="7" t="s">
        <v>9</v>
      </c>
      <c r="E19" s="123"/>
      <c r="F19" s="123"/>
      <c r="G19" s="123">
        <f t="shared" si="2"/>
        <v>0</v>
      </c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9" t="s">
        <v>44</v>
      </c>
      <c r="C20" s="96">
        <v>52</v>
      </c>
      <c r="D20" s="7" t="s">
        <v>15</v>
      </c>
      <c r="E20" s="123"/>
      <c r="F20" s="123"/>
      <c r="G20" s="123"/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2" t="s">
        <v>45</v>
      </c>
      <c r="C21" s="96">
        <v>52</v>
      </c>
      <c r="D21" s="7" t="s">
        <v>15</v>
      </c>
      <c r="E21" s="123"/>
      <c r="F21" s="123"/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2" t="s">
        <v>161</v>
      </c>
      <c r="C22" s="96">
        <v>52</v>
      </c>
      <c r="D22" s="7" t="s">
        <v>9</v>
      </c>
      <c r="E22" s="123"/>
      <c r="F22" s="123">
        <f>+E22*$F$10</f>
        <v>0</v>
      </c>
      <c r="G22" s="123"/>
      <c r="H22" s="123">
        <f t="shared" si="0"/>
        <v>0</v>
      </c>
      <c r="I22" s="158">
        <f t="shared" si="1"/>
        <v>0</v>
      </c>
    </row>
    <row r="23" spans="1:9" x14ac:dyDescent="0.25">
      <c r="A23" s="157">
        <v>13</v>
      </c>
      <c r="B23" s="2" t="s">
        <v>47</v>
      </c>
      <c r="C23" s="96">
        <v>52</v>
      </c>
      <c r="D23" s="7" t="s">
        <v>18</v>
      </c>
      <c r="E23" s="123"/>
      <c r="F23" s="123"/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57">
        <v>14</v>
      </c>
      <c r="B24" s="2" t="s">
        <v>48</v>
      </c>
      <c r="C24" s="96">
        <v>52</v>
      </c>
      <c r="D24" s="7" t="s">
        <v>15</v>
      </c>
      <c r="E24" s="123"/>
      <c r="F24" s="123">
        <f>+E24*$F$10</f>
        <v>0</v>
      </c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57">
        <v>15</v>
      </c>
      <c r="B25" s="2" t="s">
        <v>49</v>
      </c>
      <c r="C25" s="96">
        <v>52</v>
      </c>
      <c r="D25" s="7" t="s">
        <v>18</v>
      </c>
      <c r="E25" s="123"/>
      <c r="F25" s="6"/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2" t="s">
        <v>17</v>
      </c>
      <c r="C26" s="96">
        <v>26</v>
      </c>
      <c r="D26" s="7" t="s">
        <v>9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2" t="s">
        <v>184</v>
      </c>
      <c r="C27" s="96">
        <v>52</v>
      </c>
      <c r="D27" s="7" t="s">
        <v>11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2" t="s">
        <v>165</v>
      </c>
      <c r="C28" s="96">
        <v>104</v>
      </c>
      <c r="D28" s="7" t="s">
        <v>11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2" t="s">
        <v>185</v>
      </c>
      <c r="C29" s="96">
        <v>520</v>
      </c>
      <c r="D29" s="7" t="s">
        <v>22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2" t="s">
        <v>143</v>
      </c>
      <c r="C30" s="96">
        <v>260</v>
      </c>
      <c r="D30" s="7" t="s">
        <v>21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9" t="s">
        <v>24</v>
      </c>
      <c r="C31" s="96">
        <v>2080</v>
      </c>
      <c r="D31" s="7" t="s">
        <v>21</v>
      </c>
      <c r="E31" s="123"/>
      <c r="F31" s="123"/>
      <c r="G31" s="123"/>
      <c r="H31" s="123">
        <f t="shared" si="0"/>
        <v>0</v>
      </c>
      <c r="I31" s="158">
        <f t="shared" si="1"/>
        <v>0</v>
      </c>
    </row>
    <row r="32" spans="1:9" ht="15" customHeight="1" x14ac:dyDescent="0.25">
      <c r="A32" s="157">
        <v>22</v>
      </c>
      <c r="B32" s="9" t="s">
        <v>52</v>
      </c>
      <c r="C32" s="96">
        <v>520</v>
      </c>
      <c r="D32" s="7" t="s">
        <v>25</v>
      </c>
      <c r="E32" s="123"/>
      <c r="F32" s="123"/>
      <c r="G32" s="123"/>
      <c r="H32" s="123">
        <f t="shared" si="0"/>
        <v>0</v>
      </c>
      <c r="I32" s="158">
        <f t="shared" si="1"/>
        <v>0</v>
      </c>
    </row>
    <row r="33" spans="1:12" ht="15" customHeight="1" x14ac:dyDescent="0.25">
      <c r="A33" s="157">
        <v>23</v>
      </c>
      <c r="B33" s="9" t="s">
        <v>186</v>
      </c>
      <c r="C33" s="96">
        <v>18200</v>
      </c>
      <c r="D33" s="7" t="s">
        <v>26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12" ht="15" customHeight="1" x14ac:dyDescent="0.25">
      <c r="A34" s="157">
        <v>24</v>
      </c>
      <c r="B34" s="9" t="s">
        <v>54</v>
      </c>
      <c r="C34" s="96">
        <v>780</v>
      </c>
      <c r="D34" s="7" t="s">
        <v>21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12" ht="15" customHeight="1" x14ac:dyDescent="0.25">
      <c r="A35" s="157">
        <v>25</v>
      </c>
      <c r="B35" s="9" t="s">
        <v>169</v>
      </c>
      <c r="C35" s="96">
        <v>2600</v>
      </c>
      <c r="D35" s="7" t="s">
        <v>21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12" ht="15" customHeight="1" x14ac:dyDescent="0.25">
      <c r="A36" s="157">
        <v>26</v>
      </c>
      <c r="B36" s="9" t="s">
        <v>187</v>
      </c>
      <c r="C36" s="96">
        <v>2600</v>
      </c>
      <c r="D36" s="7" t="s">
        <v>21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12" ht="15" customHeight="1" x14ac:dyDescent="0.25">
      <c r="A37" s="157">
        <v>27</v>
      </c>
      <c r="B37" s="9" t="s">
        <v>170</v>
      </c>
      <c r="C37" s="96">
        <v>4160</v>
      </c>
      <c r="D37" s="7" t="s">
        <v>26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12" ht="15" customHeight="1" x14ac:dyDescent="0.25">
      <c r="A38" s="157">
        <v>28</v>
      </c>
      <c r="B38" s="9" t="s">
        <v>236</v>
      </c>
      <c r="C38" s="96">
        <v>780</v>
      </c>
      <c r="D38" s="7" t="s">
        <v>21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12" ht="15" customHeight="1" x14ac:dyDescent="0.25">
      <c r="A39" s="157">
        <v>29</v>
      </c>
      <c r="B39" s="9" t="s">
        <v>189</v>
      </c>
      <c r="C39" s="96">
        <v>260</v>
      </c>
      <c r="D39" s="7" t="s">
        <v>30</v>
      </c>
      <c r="E39" s="123"/>
      <c r="F39" s="123"/>
      <c r="G39" s="123"/>
      <c r="H39" s="123">
        <f t="shared" si="0"/>
        <v>0</v>
      </c>
      <c r="I39" s="158">
        <f t="shared" si="1"/>
        <v>0</v>
      </c>
    </row>
    <row r="40" spans="1:12" ht="15" customHeight="1" x14ac:dyDescent="0.25">
      <c r="A40" s="157">
        <v>30</v>
      </c>
      <c r="B40" s="9" t="s">
        <v>190</v>
      </c>
      <c r="C40" s="96">
        <v>260</v>
      </c>
      <c r="D40" s="7" t="s">
        <v>30</v>
      </c>
      <c r="E40" s="123"/>
      <c r="F40" s="123"/>
      <c r="G40" s="123"/>
      <c r="H40" s="123">
        <f t="shared" si="0"/>
        <v>0</v>
      </c>
      <c r="I40" s="158">
        <f t="shared" si="1"/>
        <v>0</v>
      </c>
    </row>
    <row r="41" spans="1:12" ht="15" customHeight="1" x14ac:dyDescent="0.25">
      <c r="A41" s="157">
        <v>31</v>
      </c>
      <c r="B41" s="9" t="s">
        <v>173</v>
      </c>
      <c r="C41" s="96">
        <v>260</v>
      </c>
      <c r="D41" s="7" t="s">
        <v>21</v>
      </c>
      <c r="E41" s="123"/>
      <c r="F41" s="123"/>
      <c r="G41" s="123"/>
      <c r="H41" s="123">
        <f t="shared" si="0"/>
        <v>0</v>
      </c>
      <c r="I41" s="158">
        <f t="shared" si="1"/>
        <v>0</v>
      </c>
    </row>
    <row r="42" spans="1:12" ht="15" customHeight="1" x14ac:dyDescent="0.25">
      <c r="A42" s="157">
        <v>32</v>
      </c>
      <c r="B42" s="9" t="s">
        <v>191</v>
      </c>
      <c r="C42" s="96">
        <v>260</v>
      </c>
      <c r="D42" s="7" t="s">
        <v>21</v>
      </c>
      <c r="E42" s="123"/>
      <c r="F42" s="123"/>
      <c r="G42" s="123"/>
      <c r="H42" s="123">
        <f t="shared" si="0"/>
        <v>0</v>
      </c>
      <c r="I42" s="158">
        <f t="shared" si="1"/>
        <v>0</v>
      </c>
    </row>
    <row r="43" spans="1:12" ht="15" customHeight="1" x14ac:dyDescent="0.25">
      <c r="A43" s="157">
        <v>33</v>
      </c>
      <c r="B43" s="9" t="s">
        <v>97</v>
      </c>
      <c r="C43" s="96">
        <v>104</v>
      </c>
      <c r="D43" s="7" t="s">
        <v>14</v>
      </c>
      <c r="E43" s="123"/>
      <c r="F43" s="123">
        <f>+E43*$F$10</f>
        <v>0</v>
      </c>
      <c r="G43" s="123"/>
      <c r="H43" s="123">
        <f t="shared" si="0"/>
        <v>0</v>
      </c>
      <c r="I43" s="158">
        <f t="shared" si="1"/>
        <v>0</v>
      </c>
    </row>
    <row r="44" spans="1:12" ht="15" customHeight="1" x14ac:dyDescent="0.25">
      <c r="A44" s="157">
        <v>34</v>
      </c>
      <c r="B44" s="9" t="s">
        <v>151</v>
      </c>
      <c r="C44" s="96">
        <v>3640</v>
      </c>
      <c r="D44" s="7" t="s">
        <v>21</v>
      </c>
      <c r="E44" s="123"/>
      <c r="F44" s="123"/>
      <c r="G44" s="123"/>
      <c r="H44" s="123">
        <f t="shared" ref="H44:H46" si="3">SUM(E44:G44)</f>
        <v>0</v>
      </c>
      <c r="I44" s="158">
        <f t="shared" ref="I44:I46" si="4">+H44*C44</f>
        <v>0</v>
      </c>
    </row>
    <row r="45" spans="1:12" ht="15" customHeight="1" x14ac:dyDescent="0.25">
      <c r="A45" s="157">
        <v>35</v>
      </c>
      <c r="B45" s="2" t="s">
        <v>51</v>
      </c>
      <c r="C45" s="96">
        <v>104</v>
      </c>
      <c r="D45" s="7" t="s">
        <v>21</v>
      </c>
      <c r="E45" s="123"/>
      <c r="F45" s="123"/>
      <c r="G45" s="123"/>
      <c r="H45" s="123">
        <f t="shared" si="3"/>
        <v>0</v>
      </c>
      <c r="I45" s="158">
        <f t="shared" si="4"/>
        <v>0</v>
      </c>
    </row>
    <row r="46" spans="1:12" ht="15" customHeight="1" thickBot="1" x14ac:dyDescent="0.3">
      <c r="A46" s="159">
        <v>36</v>
      </c>
      <c r="B46" s="171" t="s">
        <v>196</v>
      </c>
      <c r="C46" s="109">
        <v>6240</v>
      </c>
      <c r="D46" s="162" t="s">
        <v>26</v>
      </c>
      <c r="E46" s="163"/>
      <c r="F46" s="163"/>
      <c r="G46" s="163"/>
      <c r="H46" s="163">
        <f t="shared" si="3"/>
        <v>0</v>
      </c>
      <c r="I46" s="164">
        <f t="shared" si="4"/>
        <v>0</v>
      </c>
    </row>
    <row r="47" spans="1:12" ht="15" customHeight="1" x14ac:dyDescent="0.25">
      <c r="A47" s="79"/>
      <c r="B47" s="11"/>
      <c r="C47" s="42"/>
      <c r="D47" s="31"/>
      <c r="F47" s="125">
        <f t="shared" ref="F47:G47" si="5">SUM(F11:F46)</f>
        <v>0</v>
      </c>
      <c r="G47" s="125">
        <f t="shared" si="5"/>
        <v>0</v>
      </c>
      <c r="H47" s="126"/>
      <c r="I47" s="125">
        <f>SUM(I11:I46)</f>
        <v>0</v>
      </c>
    </row>
    <row r="48" spans="1:12" x14ac:dyDescent="0.25">
      <c r="A48" s="267" t="s">
        <v>386</v>
      </c>
      <c r="B48" s="268"/>
      <c r="C48" s="268"/>
      <c r="D48" s="268"/>
      <c r="E48" s="268"/>
      <c r="F48" s="268"/>
      <c r="G48" s="268"/>
      <c r="H48" s="268"/>
      <c r="I48" s="268"/>
      <c r="J48" s="15"/>
      <c r="K48" s="6"/>
      <c r="L48" s="6"/>
    </row>
    <row r="49" spans="1:12" x14ac:dyDescent="0.25">
      <c r="A49" s="247" t="s">
        <v>383</v>
      </c>
      <c r="B49" s="248"/>
      <c r="C49" s="248"/>
      <c r="D49" s="248"/>
      <c r="E49" s="248"/>
      <c r="F49" s="248"/>
      <c r="G49" s="248"/>
      <c r="H49" s="248"/>
      <c r="I49" s="248"/>
      <c r="J49" s="114"/>
      <c r="K49" s="6"/>
      <c r="L49" s="6"/>
    </row>
    <row r="50" spans="1:12" ht="35.25" customHeight="1" x14ac:dyDescent="0.25">
      <c r="A50" s="249" t="s">
        <v>384</v>
      </c>
      <c r="B50" s="250"/>
      <c r="C50" s="250"/>
      <c r="D50" s="250"/>
      <c r="E50" s="250"/>
      <c r="F50" s="250"/>
      <c r="G50" s="250"/>
      <c r="H50" s="250"/>
      <c r="I50" s="250"/>
      <c r="J50" s="115"/>
      <c r="K50" s="6"/>
      <c r="L50" s="6"/>
    </row>
    <row r="51" spans="1:12" ht="83.25" customHeight="1" x14ac:dyDescent="0.25">
      <c r="A51" s="251" t="s">
        <v>385</v>
      </c>
      <c r="B51" s="252"/>
      <c r="C51" s="252"/>
      <c r="D51" s="252"/>
      <c r="E51" s="252"/>
      <c r="F51" s="252"/>
      <c r="G51" s="252"/>
      <c r="H51" s="252"/>
      <c r="I51" s="252"/>
      <c r="J51" s="116"/>
      <c r="K51" s="6"/>
      <c r="L51" s="6"/>
    </row>
  </sheetData>
  <mergeCells count="16">
    <mergeCell ref="A6:I6"/>
    <mergeCell ref="A5:I5"/>
    <mergeCell ref="A49:I49"/>
    <mergeCell ref="A50:I50"/>
    <mergeCell ref="A51:I51"/>
    <mergeCell ref="A8:I8"/>
    <mergeCell ref="A7:I7"/>
    <mergeCell ref="E9:E10"/>
    <mergeCell ref="F9:G9"/>
    <mergeCell ref="H9:H10"/>
    <mergeCell ref="I9:I10"/>
    <mergeCell ref="A48:I48"/>
    <mergeCell ref="A9:A10"/>
    <mergeCell ref="B9:B10"/>
    <mergeCell ref="C9:C10"/>
    <mergeCell ref="D9:D10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zoomScaleSheetLayoutView="100" workbookViewId="0">
      <selection activeCell="B14" sqref="B14"/>
    </sheetView>
  </sheetViews>
  <sheetFormatPr baseColWidth="10" defaultRowHeight="15" x14ac:dyDescent="0.25"/>
  <cols>
    <col min="1" max="1" width="6.5703125" customWidth="1"/>
    <col min="2" max="2" width="52.28515625" customWidth="1"/>
    <col min="5" max="5" width="13" bestFit="1" customWidth="1"/>
  </cols>
  <sheetData>
    <row r="1" spans="1:9" x14ac:dyDescent="0.25">
      <c r="D1" s="77"/>
    </row>
    <row r="2" spans="1:9" x14ac:dyDescent="0.25">
      <c r="D2" s="77"/>
    </row>
    <row r="3" spans="1:9" x14ac:dyDescent="0.25">
      <c r="D3" s="77"/>
    </row>
    <row r="4" spans="1:9" x14ac:dyDescent="0.25">
      <c r="D4" s="77"/>
    </row>
    <row r="5" spans="1:9" x14ac:dyDescent="0.25">
      <c r="A5" s="265" t="s">
        <v>3</v>
      </c>
      <c r="B5" s="265"/>
      <c r="C5" s="265"/>
      <c r="D5" s="265"/>
      <c r="E5" s="265"/>
      <c r="F5" s="265"/>
      <c r="G5" s="265"/>
      <c r="H5" s="265"/>
      <c r="I5" s="265"/>
    </row>
    <row r="6" spans="1:9" x14ac:dyDescent="0.25">
      <c r="A6" s="265" t="s">
        <v>4</v>
      </c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5" t="s">
        <v>5</v>
      </c>
      <c r="B7" s="265"/>
      <c r="C7" s="265"/>
      <c r="D7" s="265"/>
      <c r="E7" s="265"/>
      <c r="F7" s="265"/>
      <c r="G7" s="265"/>
      <c r="H7" s="265"/>
      <c r="I7" s="265"/>
    </row>
    <row r="8" spans="1:9" ht="19.5" thickBot="1" x14ac:dyDescent="0.35">
      <c r="A8" s="275" t="s">
        <v>230</v>
      </c>
      <c r="B8" s="275"/>
      <c r="C8" s="275"/>
      <c r="D8" s="275"/>
      <c r="E8" s="275"/>
      <c r="F8" s="275"/>
      <c r="G8" s="275"/>
      <c r="H8" s="275"/>
      <c r="I8" s="275"/>
    </row>
    <row r="9" spans="1:9" ht="30.75" customHeight="1" x14ac:dyDescent="0.25">
      <c r="A9" s="261" t="s">
        <v>65</v>
      </c>
      <c r="B9" s="259" t="s">
        <v>66</v>
      </c>
      <c r="C9" s="259" t="s">
        <v>7</v>
      </c>
      <c r="D9" s="253" t="s">
        <v>36</v>
      </c>
      <c r="E9" s="253" t="s">
        <v>382</v>
      </c>
      <c r="F9" s="253" t="s">
        <v>379</v>
      </c>
      <c r="G9" s="253"/>
      <c r="H9" s="253" t="s">
        <v>380</v>
      </c>
      <c r="I9" s="255" t="s">
        <v>381</v>
      </c>
    </row>
    <row r="10" spans="1:9" ht="15.75" thickBot="1" x14ac:dyDescent="0.3">
      <c r="A10" s="277"/>
      <c r="B10" s="274"/>
      <c r="C10" s="274"/>
      <c r="D10" s="272"/>
      <c r="E10" s="272"/>
      <c r="F10" s="165">
        <v>0.16</v>
      </c>
      <c r="G10" s="165">
        <v>0.18</v>
      </c>
      <c r="H10" s="272"/>
      <c r="I10" s="273"/>
    </row>
    <row r="11" spans="1:9" x14ac:dyDescent="0.25">
      <c r="A11" s="166">
        <v>1</v>
      </c>
      <c r="B11" s="101" t="s">
        <v>80</v>
      </c>
      <c r="C11" s="155">
        <v>1664</v>
      </c>
      <c r="D11" s="172" t="s">
        <v>9</v>
      </c>
      <c r="E11" s="169"/>
      <c r="F11" s="169"/>
      <c r="G11" s="169"/>
      <c r="H11" s="169">
        <f>SUM(E11:G11)</f>
        <v>0</v>
      </c>
      <c r="I11" s="170">
        <f>+H11*C11</f>
        <v>0</v>
      </c>
    </row>
    <row r="12" spans="1:9" x14ac:dyDescent="0.25">
      <c r="A12" s="157">
        <v>2</v>
      </c>
      <c r="B12" s="2" t="s">
        <v>67</v>
      </c>
      <c r="C12" s="96">
        <v>364</v>
      </c>
      <c r="D12" s="7" t="s">
        <v>9</v>
      </c>
      <c r="E12" s="123"/>
      <c r="F12" s="123"/>
      <c r="G12" s="123"/>
      <c r="H12" s="123">
        <f t="shared" ref="H12:H45" si="0">SUM(E12:G12)</f>
        <v>0</v>
      </c>
      <c r="I12" s="158">
        <f t="shared" ref="I12:I45" si="1">+H12*C12</f>
        <v>0</v>
      </c>
    </row>
    <row r="13" spans="1:9" x14ac:dyDescent="0.25">
      <c r="A13" s="157">
        <v>3</v>
      </c>
      <c r="B13" s="2" t="s">
        <v>257</v>
      </c>
      <c r="C13" s="96">
        <v>520</v>
      </c>
      <c r="D13" s="7" t="s">
        <v>10</v>
      </c>
      <c r="E13" s="123"/>
      <c r="F13" s="123">
        <f>+E13*$F$10</f>
        <v>0</v>
      </c>
      <c r="G13" s="123"/>
      <c r="H13" s="123">
        <f t="shared" si="0"/>
        <v>0</v>
      </c>
      <c r="I13" s="158">
        <f t="shared" si="1"/>
        <v>0</v>
      </c>
    </row>
    <row r="14" spans="1:9" x14ac:dyDescent="0.25">
      <c r="A14" s="157">
        <v>4</v>
      </c>
      <c r="B14" s="2" t="s">
        <v>81</v>
      </c>
      <c r="C14" s="132">
        <v>156</v>
      </c>
      <c r="D14" s="8" t="s">
        <v>11</v>
      </c>
      <c r="E14" s="123"/>
      <c r="F14" s="123"/>
      <c r="G14" s="123">
        <f>+E14*$G$10</f>
        <v>0</v>
      </c>
      <c r="H14" s="123">
        <f t="shared" si="0"/>
        <v>0</v>
      </c>
      <c r="I14" s="158">
        <f t="shared" si="1"/>
        <v>0</v>
      </c>
    </row>
    <row r="15" spans="1:9" x14ac:dyDescent="0.25">
      <c r="A15" s="157">
        <v>5</v>
      </c>
      <c r="B15" s="2" t="s">
        <v>82</v>
      </c>
      <c r="C15" s="96">
        <v>156</v>
      </c>
      <c r="D15" s="7" t="s">
        <v>11</v>
      </c>
      <c r="E15" s="123"/>
      <c r="F15" s="123"/>
      <c r="G15" s="123">
        <f t="shared" ref="G15:G20" si="2">+E15*$G$10</f>
        <v>0</v>
      </c>
      <c r="H15" s="123">
        <f t="shared" si="0"/>
        <v>0</v>
      </c>
      <c r="I15" s="158">
        <f t="shared" si="1"/>
        <v>0</v>
      </c>
    </row>
    <row r="16" spans="1:9" x14ac:dyDescent="0.25">
      <c r="A16" s="157">
        <v>6</v>
      </c>
      <c r="B16" s="2" t="s">
        <v>83</v>
      </c>
      <c r="C16" s="96">
        <v>156</v>
      </c>
      <c r="D16" s="7" t="s">
        <v>11</v>
      </c>
      <c r="E16" s="123"/>
      <c r="F16" s="123"/>
      <c r="G16" s="123">
        <f t="shared" si="2"/>
        <v>0</v>
      </c>
      <c r="H16" s="123">
        <f t="shared" si="0"/>
        <v>0</v>
      </c>
      <c r="I16" s="158">
        <f t="shared" si="1"/>
        <v>0</v>
      </c>
    </row>
    <row r="17" spans="1:9" x14ac:dyDescent="0.25">
      <c r="A17" s="157">
        <v>7</v>
      </c>
      <c r="B17" s="10" t="s">
        <v>314</v>
      </c>
      <c r="C17" s="96">
        <v>208</v>
      </c>
      <c r="D17" s="7" t="s">
        <v>14</v>
      </c>
      <c r="E17" s="123"/>
      <c r="F17" s="123"/>
      <c r="G17" s="123">
        <f t="shared" si="2"/>
        <v>0</v>
      </c>
      <c r="H17" s="123">
        <f t="shared" si="0"/>
        <v>0</v>
      </c>
      <c r="I17" s="158">
        <f t="shared" si="1"/>
        <v>0</v>
      </c>
    </row>
    <row r="18" spans="1:9" x14ac:dyDescent="0.25">
      <c r="A18" s="157">
        <v>8</v>
      </c>
      <c r="B18" s="2" t="s">
        <v>12</v>
      </c>
      <c r="C18" s="96">
        <v>104</v>
      </c>
      <c r="D18" s="7" t="s">
        <v>11</v>
      </c>
      <c r="E18" s="123"/>
      <c r="F18" s="123"/>
      <c r="G18" s="123">
        <f t="shared" si="2"/>
        <v>0</v>
      </c>
      <c r="H18" s="123">
        <f t="shared" si="0"/>
        <v>0</v>
      </c>
      <c r="I18" s="158">
        <f t="shared" si="1"/>
        <v>0</v>
      </c>
    </row>
    <row r="19" spans="1:9" x14ac:dyDescent="0.25">
      <c r="A19" s="157">
        <v>9</v>
      </c>
      <c r="B19" s="2" t="s">
        <v>111</v>
      </c>
      <c r="C19" s="96">
        <v>104</v>
      </c>
      <c r="D19" s="7" t="s">
        <v>11</v>
      </c>
      <c r="E19" s="123"/>
      <c r="F19" s="123"/>
      <c r="G19" s="123">
        <f t="shared" si="2"/>
        <v>0</v>
      </c>
      <c r="H19" s="123">
        <f t="shared" si="0"/>
        <v>0</v>
      </c>
      <c r="I19" s="158">
        <f t="shared" si="1"/>
        <v>0</v>
      </c>
    </row>
    <row r="20" spans="1:9" x14ac:dyDescent="0.25">
      <c r="A20" s="157">
        <v>10</v>
      </c>
      <c r="B20" s="2" t="s">
        <v>43</v>
      </c>
      <c r="C20" s="96">
        <v>104</v>
      </c>
      <c r="D20" s="7" t="s">
        <v>9</v>
      </c>
      <c r="E20" s="123"/>
      <c r="F20" s="123"/>
      <c r="G20" s="123">
        <f t="shared" si="2"/>
        <v>0</v>
      </c>
      <c r="H20" s="123">
        <f t="shared" si="0"/>
        <v>0</v>
      </c>
      <c r="I20" s="158">
        <f t="shared" si="1"/>
        <v>0</v>
      </c>
    </row>
    <row r="21" spans="1:9" x14ac:dyDescent="0.25">
      <c r="A21" s="157">
        <v>11</v>
      </c>
      <c r="B21" s="2" t="s">
        <v>44</v>
      </c>
      <c r="C21" s="96">
        <v>520</v>
      </c>
      <c r="D21" s="7" t="s">
        <v>15</v>
      </c>
      <c r="E21" s="123"/>
      <c r="F21" s="123"/>
      <c r="G21" s="123"/>
      <c r="H21" s="123">
        <f t="shared" si="0"/>
        <v>0</v>
      </c>
      <c r="I21" s="158">
        <f t="shared" si="1"/>
        <v>0</v>
      </c>
    </row>
    <row r="22" spans="1:9" x14ac:dyDescent="0.25">
      <c r="A22" s="157">
        <v>12</v>
      </c>
      <c r="B22" s="2" t="s">
        <v>85</v>
      </c>
      <c r="C22" s="96">
        <v>520</v>
      </c>
      <c r="D22" s="7" t="s">
        <v>15</v>
      </c>
      <c r="E22" s="123"/>
      <c r="F22" s="6"/>
      <c r="G22" s="123"/>
      <c r="H22" s="123">
        <f t="shared" si="0"/>
        <v>0</v>
      </c>
      <c r="I22" s="158">
        <f t="shared" si="1"/>
        <v>0</v>
      </c>
    </row>
    <row r="23" spans="1:9" x14ac:dyDescent="0.25">
      <c r="A23" s="157">
        <v>13</v>
      </c>
      <c r="B23" s="10" t="s">
        <v>68</v>
      </c>
      <c r="C23" s="96">
        <v>364</v>
      </c>
      <c r="D23" s="7" t="s">
        <v>9</v>
      </c>
      <c r="E23" s="123"/>
      <c r="F23" s="123">
        <f>+E22*$F$10</f>
        <v>0</v>
      </c>
      <c r="G23" s="123"/>
      <c r="H23" s="123">
        <f t="shared" si="0"/>
        <v>0</v>
      </c>
      <c r="I23" s="158">
        <f t="shared" si="1"/>
        <v>0</v>
      </c>
    </row>
    <row r="24" spans="1:9" x14ac:dyDescent="0.25">
      <c r="A24" s="157">
        <v>14</v>
      </c>
      <c r="B24" s="2" t="s">
        <v>63</v>
      </c>
      <c r="C24" s="96">
        <v>208</v>
      </c>
      <c r="D24" s="7" t="s">
        <v>18</v>
      </c>
      <c r="E24" s="123"/>
      <c r="F24" s="123"/>
      <c r="G24" s="123"/>
      <c r="H24" s="123">
        <f t="shared" si="0"/>
        <v>0</v>
      </c>
      <c r="I24" s="158">
        <f t="shared" si="1"/>
        <v>0</v>
      </c>
    </row>
    <row r="25" spans="1:9" x14ac:dyDescent="0.25">
      <c r="A25" s="157">
        <v>15</v>
      </c>
      <c r="B25" s="2" t="s">
        <v>48</v>
      </c>
      <c r="C25" s="96">
        <v>208</v>
      </c>
      <c r="D25" s="7" t="s">
        <v>15</v>
      </c>
      <c r="E25" s="123"/>
      <c r="F25" s="123">
        <f>+E24*$F$10</f>
        <v>0</v>
      </c>
      <c r="G25" s="123"/>
      <c r="H25" s="123">
        <f t="shared" si="0"/>
        <v>0</v>
      </c>
      <c r="I25" s="158">
        <f t="shared" si="1"/>
        <v>0</v>
      </c>
    </row>
    <row r="26" spans="1:9" x14ac:dyDescent="0.25">
      <c r="A26" s="157">
        <v>16</v>
      </c>
      <c r="B26" s="2" t="s">
        <v>86</v>
      </c>
      <c r="C26" s="96">
        <v>208</v>
      </c>
      <c r="D26" s="7" t="s">
        <v>18</v>
      </c>
      <c r="E26" s="123"/>
      <c r="F26" s="123"/>
      <c r="G26" s="123"/>
      <c r="H26" s="123">
        <f t="shared" si="0"/>
        <v>0</v>
      </c>
      <c r="I26" s="158">
        <f t="shared" si="1"/>
        <v>0</v>
      </c>
    </row>
    <row r="27" spans="1:9" x14ac:dyDescent="0.25">
      <c r="A27" s="157">
        <v>17</v>
      </c>
      <c r="B27" s="2" t="s">
        <v>87</v>
      </c>
      <c r="C27" s="96">
        <v>208</v>
      </c>
      <c r="D27" s="7" t="s">
        <v>9</v>
      </c>
      <c r="E27" s="123"/>
      <c r="F27" s="123"/>
      <c r="G27" s="123"/>
      <c r="H27" s="123">
        <f t="shared" si="0"/>
        <v>0</v>
      </c>
      <c r="I27" s="158">
        <f t="shared" si="1"/>
        <v>0</v>
      </c>
    </row>
    <row r="28" spans="1:9" x14ac:dyDescent="0.25">
      <c r="A28" s="157">
        <v>18</v>
      </c>
      <c r="B28" s="2" t="s">
        <v>200</v>
      </c>
      <c r="C28" s="96">
        <v>260</v>
      </c>
      <c r="D28" s="7" t="s">
        <v>11</v>
      </c>
      <c r="E28" s="123"/>
      <c r="F28" s="123"/>
      <c r="G28" s="123"/>
      <c r="H28" s="123">
        <f t="shared" si="0"/>
        <v>0</v>
      </c>
      <c r="I28" s="158">
        <f t="shared" si="1"/>
        <v>0</v>
      </c>
    </row>
    <row r="29" spans="1:9" x14ac:dyDescent="0.25">
      <c r="A29" s="157">
        <v>19</v>
      </c>
      <c r="B29" s="2" t="s">
        <v>165</v>
      </c>
      <c r="C29" s="96">
        <v>156</v>
      </c>
      <c r="D29" s="7" t="s">
        <v>11</v>
      </c>
      <c r="E29" s="123"/>
      <c r="F29" s="123"/>
      <c r="G29" s="123"/>
      <c r="H29" s="123">
        <f t="shared" si="0"/>
        <v>0</v>
      </c>
      <c r="I29" s="158">
        <f t="shared" si="1"/>
        <v>0</v>
      </c>
    </row>
    <row r="30" spans="1:9" x14ac:dyDescent="0.25">
      <c r="A30" s="157">
        <v>20</v>
      </c>
      <c r="B30" s="2" t="s">
        <v>231</v>
      </c>
      <c r="C30" s="96">
        <v>15600</v>
      </c>
      <c r="D30" s="7" t="s">
        <v>21</v>
      </c>
      <c r="E30" s="123"/>
      <c r="F30" s="123"/>
      <c r="G30" s="123"/>
      <c r="H30" s="123">
        <f t="shared" si="0"/>
        <v>0</v>
      </c>
      <c r="I30" s="158">
        <f t="shared" si="1"/>
        <v>0</v>
      </c>
    </row>
    <row r="31" spans="1:9" x14ac:dyDescent="0.25">
      <c r="A31" s="157">
        <v>21</v>
      </c>
      <c r="B31" s="2" t="s">
        <v>202</v>
      </c>
      <c r="C31" s="96">
        <v>2080</v>
      </c>
      <c r="D31" s="7" t="s">
        <v>22</v>
      </c>
      <c r="E31" s="123"/>
      <c r="F31" s="123"/>
      <c r="G31" s="123"/>
      <c r="H31" s="123">
        <f t="shared" si="0"/>
        <v>0</v>
      </c>
      <c r="I31" s="158">
        <f t="shared" si="1"/>
        <v>0</v>
      </c>
    </row>
    <row r="32" spans="1:9" x14ac:dyDescent="0.25">
      <c r="A32" s="157">
        <v>22</v>
      </c>
      <c r="B32" s="2" t="s">
        <v>97</v>
      </c>
      <c r="C32" s="96">
        <v>104</v>
      </c>
      <c r="D32" s="7" t="s">
        <v>14</v>
      </c>
      <c r="E32" s="123"/>
      <c r="F32" s="123">
        <f>+E31*$F$10</f>
        <v>0</v>
      </c>
      <c r="G32" s="123"/>
      <c r="H32" s="123">
        <f t="shared" si="0"/>
        <v>0</v>
      </c>
      <c r="I32" s="158">
        <f t="shared" si="1"/>
        <v>0</v>
      </c>
    </row>
    <row r="33" spans="1:12" x14ac:dyDescent="0.25">
      <c r="A33" s="157">
        <v>23</v>
      </c>
      <c r="B33" s="2" t="s">
        <v>143</v>
      </c>
      <c r="C33" s="96">
        <v>104</v>
      </c>
      <c r="D33" s="7" t="s">
        <v>21</v>
      </c>
      <c r="E33" s="123"/>
      <c r="F33" s="123"/>
      <c r="G33" s="123"/>
      <c r="H33" s="123">
        <f t="shared" si="0"/>
        <v>0</v>
      </c>
      <c r="I33" s="158">
        <f t="shared" si="1"/>
        <v>0</v>
      </c>
    </row>
    <row r="34" spans="1:12" x14ac:dyDescent="0.25">
      <c r="A34" s="157">
        <v>24</v>
      </c>
      <c r="B34" s="2" t="s">
        <v>148</v>
      </c>
      <c r="C34" s="96">
        <v>104</v>
      </c>
      <c r="D34" s="7" t="s">
        <v>21</v>
      </c>
      <c r="E34" s="123"/>
      <c r="F34" s="123"/>
      <c r="G34" s="123"/>
      <c r="H34" s="123">
        <f t="shared" si="0"/>
        <v>0</v>
      </c>
      <c r="I34" s="158">
        <f t="shared" si="1"/>
        <v>0</v>
      </c>
    </row>
    <row r="35" spans="1:12" x14ac:dyDescent="0.25">
      <c r="A35" s="157">
        <v>25</v>
      </c>
      <c r="B35" s="2" t="s">
        <v>24</v>
      </c>
      <c r="C35" s="96">
        <v>15600</v>
      </c>
      <c r="D35" s="7" t="s">
        <v>21</v>
      </c>
      <c r="E35" s="123"/>
      <c r="F35" s="123"/>
      <c r="G35" s="123"/>
      <c r="H35" s="123">
        <f t="shared" si="0"/>
        <v>0</v>
      </c>
      <c r="I35" s="158">
        <f t="shared" si="1"/>
        <v>0</v>
      </c>
    </row>
    <row r="36" spans="1:12" x14ac:dyDescent="0.25">
      <c r="A36" s="157">
        <v>26</v>
      </c>
      <c r="B36" s="2" t="s">
        <v>69</v>
      </c>
      <c r="C36" s="96">
        <v>5200</v>
      </c>
      <c r="D36" s="7" t="s">
        <v>25</v>
      </c>
      <c r="E36" s="123"/>
      <c r="F36" s="123"/>
      <c r="G36" s="123"/>
      <c r="H36" s="123">
        <f t="shared" si="0"/>
        <v>0</v>
      </c>
      <c r="I36" s="158">
        <f t="shared" si="1"/>
        <v>0</v>
      </c>
    </row>
    <row r="37" spans="1:12" x14ac:dyDescent="0.25">
      <c r="A37" s="157">
        <v>27</v>
      </c>
      <c r="B37" s="83" t="s">
        <v>53</v>
      </c>
      <c r="C37" s="96">
        <v>234000</v>
      </c>
      <c r="D37" s="7" t="s">
        <v>26</v>
      </c>
      <c r="E37" s="123"/>
      <c r="F37" s="123"/>
      <c r="G37" s="123"/>
      <c r="H37" s="123">
        <f t="shared" si="0"/>
        <v>0</v>
      </c>
      <c r="I37" s="158">
        <f t="shared" si="1"/>
        <v>0</v>
      </c>
    </row>
    <row r="38" spans="1:12" x14ac:dyDescent="0.25">
      <c r="A38" s="157">
        <v>28</v>
      </c>
      <c r="B38" s="2" t="s">
        <v>232</v>
      </c>
      <c r="C38" s="96">
        <v>15600</v>
      </c>
      <c r="D38" s="7" t="s">
        <v>26</v>
      </c>
      <c r="E38" s="123"/>
      <c r="F38" s="123"/>
      <c r="G38" s="123"/>
      <c r="H38" s="123">
        <f t="shared" si="0"/>
        <v>0</v>
      </c>
      <c r="I38" s="158">
        <f t="shared" si="1"/>
        <v>0</v>
      </c>
    </row>
    <row r="39" spans="1:12" x14ac:dyDescent="0.25">
      <c r="A39" s="157">
        <v>29</v>
      </c>
      <c r="B39" s="2" t="s">
        <v>73</v>
      </c>
      <c r="C39" s="96">
        <v>3640</v>
      </c>
      <c r="D39" s="7" t="s">
        <v>21</v>
      </c>
      <c r="E39" s="123"/>
      <c r="F39" s="123"/>
      <c r="G39" s="123"/>
      <c r="H39" s="123">
        <f t="shared" si="0"/>
        <v>0</v>
      </c>
      <c r="I39" s="158">
        <f t="shared" si="1"/>
        <v>0</v>
      </c>
    </row>
    <row r="40" spans="1:12" x14ac:dyDescent="0.25">
      <c r="A40" s="157">
        <v>30</v>
      </c>
      <c r="B40" s="2" t="s">
        <v>90</v>
      </c>
      <c r="C40" s="96">
        <v>520</v>
      </c>
      <c r="D40" s="7" t="s">
        <v>30</v>
      </c>
      <c r="E40" s="123"/>
      <c r="F40" s="123"/>
      <c r="G40" s="123"/>
      <c r="H40" s="123">
        <f t="shared" si="0"/>
        <v>0</v>
      </c>
      <c r="I40" s="158">
        <f t="shared" si="1"/>
        <v>0</v>
      </c>
    </row>
    <row r="41" spans="1:12" x14ac:dyDescent="0.25">
      <c r="A41" s="157">
        <v>31</v>
      </c>
      <c r="B41" s="2" t="s">
        <v>91</v>
      </c>
      <c r="C41" s="96">
        <v>520</v>
      </c>
      <c r="D41" s="7" t="s">
        <v>30</v>
      </c>
      <c r="E41" s="123"/>
      <c r="F41" s="123"/>
      <c r="G41" s="123"/>
      <c r="H41" s="123">
        <f t="shared" si="0"/>
        <v>0</v>
      </c>
      <c r="I41" s="158">
        <f t="shared" si="1"/>
        <v>0</v>
      </c>
    </row>
    <row r="42" spans="1:12" x14ac:dyDescent="0.25">
      <c r="A42" s="157">
        <v>32</v>
      </c>
      <c r="B42" s="2" t="s">
        <v>92</v>
      </c>
      <c r="C42" s="96">
        <v>520</v>
      </c>
      <c r="D42" s="7" t="s">
        <v>21</v>
      </c>
      <c r="E42" s="123"/>
      <c r="F42" s="123"/>
      <c r="G42" s="123"/>
      <c r="H42" s="123">
        <f t="shared" si="0"/>
        <v>0</v>
      </c>
      <c r="I42" s="158">
        <f t="shared" si="1"/>
        <v>0</v>
      </c>
    </row>
    <row r="43" spans="1:12" x14ac:dyDescent="0.25">
      <c r="A43" s="157">
        <v>33</v>
      </c>
      <c r="B43" s="2" t="s">
        <v>76</v>
      </c>
      <c r="C43" s="96">
        <v>520</v>
      </c>
      <c r="D43" s="7" t="s">
        <v>21</v>
      </c>
      <c r="E43" s="123"/>
      <c r="F43" s="123"/>
      <c r="G43" s="123"/>
      <c r="H43" s="123">
        <f t="shared" si="0"/>
        <v>0</v>
      </c>
      <c r="I43" s="158">
        <f t="shared" si="1"/>
        <v>0</v>
      </c>
    </row>
    <row r="44" spans="1:12" x14ac:dyDescent="0.25">
      <c r="A44" s="157">
        <v>34</v>
      </c>
      <c r="B44" s="2" t="s">
        <v>93</v>
      </c>
      <c r="C44" s="96">
        <v>1040</v>
      </c>
      <c r="D44" s="7" t="s">
        <v>21</v>
      </c>
      <c r="E44" s="123"/>
      <c r="F44" s="123"/>
      <c r="G44" s="123"/>
      <c r="H44" s="123">
        <f t="shared" si="0"/>
        <v>0</v>
      </c>
      <c r="I44" s="158">
        <f t="shared" si="1"/>
        <v>0</v>
      </c>
    </row>
    <row r="45" spans="1:12" ht="15.75" thickBot="1" x14ac:dyDescent="0.3">
      <c r="A45" s="159">
        <v>35</v>
      </c>
      <c r="B45" s="108" t="s">
        <v>78</v>
      </c>
      <c r="C45" s="109">
        <v>52000</v>
      </c>
      <c r="D45" s="162" t="s">
        <v>21</v>
      </c>
      <c r="E45" s="163"/>
      <c r="F45" s="163"/>
      <c r="G45" s="163"/>
      <c r="H45" s="163">
        <f t="shared" si="0"/>
        <v>0</v>
      </c>
      <c r="I45" s="164">
        <f t="shared" si="1"/>
        <v>0</v>
      </c>
    </row>
    <row r="46" spans="1:12" x14ac:dyDescent="0.25">
      <c r="A46" s="6"/>
      <c r="B46" s="6"/>
      <c r="C46" s="6"/>
      <c r="D46" s="79"/>
      <c r="F46" s="125">
        <f t="shared" ref="F46:G46" si="3">SUM(F11:F45)</f>
        <v>0</v>
      </c>
      <c r="G46" s="125">
        <f t="shared" si="3"/>
        <v>0</v>
      </c>
      <c r="H46" s="126"/>
      <c r="I46" s="125">
        <f>SUM(I11:I45)</f>
        <v>0</v>
      </c>
    </row>
    <row r="47" spans="1:12" x14ac:dyDescent="0.25">
      <c r="A47" s="267" t="s">
        <v>386</v>
      </c>
      <c r="B47" s="268"/>
      <c r="C47" s="268"/>
      <c r="D47" s="268"/>
      <c r="E47" s="268"/>
      <c r="F47" s="268"/>
      <c r="G47" s="268"/>
      <c r="H47" s="268"/>
      <c r="I47" s="268"/>
      <c r="J47" s="15"/>
      <c r="K47" s="6"/>
      <c r="L47" s="6"/>
    </row>
    <row r="48" spans="1:12" x14ac:dyDescent="0.25">
      <c r="A48" s="247" t="s">
        <v>383</v>
      </c>
      <c r="B48" s="248"/>
      <c r="C48" s="248"/>
      <c r="D48" s="248"/>
      <c r="E48" s="248"/>
      <c r="F48" s="248"/>
      <c r="G48" s="248"/>
      <c r="H48" s="248"/>
      <c r="I48" s="248"/>
      <c r="J48" s="114"/>
      <c r="K48" s="6"/>
      <c r="L48" s="6"/>
    </row>
    <row r="49" spans="1:12" ht="35.25" customHeight="1" x14ac:dyDescent="0.25">
      <c r="A49" s="249" t="s">
        <v>384</v>
      </c>
      <c r="B49" s="250"/>
      <c r="C49" s="250"/>
      <c r="D49" s="250"/>
      <c r="E49" s="250"/>
      <c r="F49" s="250"/>
      <c r="G49" s="250"/>
      <c r="H49" s="250"/>
      <c r="I49" s="250"/>
      <c r="J49" s="115"/>
      <c r="K49" s="6"/>
      <c r="L49" s="6"/>
    </row>
    <row r="50" spans="1:12" ht="83.25" customHeight="1" x14ac:dyDescent="0.25">
      <c r="A50" s="251" t="s">
        <v>385</v>
      </c>
      <c r="B50" s="252"/>
      <c r="C50" s="252"/>
      <c r="D50" s="252"/>
      <c r="E50" s="252"/>
      <c r="F50" s="252"/>
      <c r="G50" s="252"/>
      <c r="H50" s="252"/>
      <c r="I50" s="252"/>
      <c r="J50" s="116"/>
      <c r="K50" s="6"/>
      <c r="L50" s="6"/>
    </row>
    <row r="52" spans="1:12" x14ac:dyDescent="0.25">
      <c r="A52" s="269"/>
      <c r="B52" s="269"/>
      <c r="C52" s="270"/>
      <c r="D52" s="270"/>
    </row>
    <row r="53" spans="1:12" x14ac:dyDescent="0.25">
      <c r="A53" s="38"/>
      <c r="B53" s="54"/>
      <c r="C53" s="54"/>
      <c r="D53" s="38"/>
    </row>
    <row r="54" spans="1:12" x14ac:dyDescent="0.25">
      <c r="A54" s="31"/>
      <c r="B54" s="31"/>
      <c r="C54" s="31"/>
      <c r="D54" s="31"/>
    </row>
    <row r="55" spans="1:12" x14ac:dyDescent="0.25">
      <c r="A55" s="79"/>
      <c r="B55" s="79"/>
      <c r="C55" s="31"/>
      <c r="D55" s="79"/>
    </row>
    <row r="56" spans="1:12" x14ac:dyDescent="0.25">
      <c r="A56" s="79"/>
      <c r="B56" s="79"/>
      <c r="C56" s="31"/>
      <c r="D56" s="79"/>
    </row>
    <row r="57" spans="1:12" x14ac:dyDescent="0.25">
      <c r="A57" s="79"/>
      <c r="B57" s="79"/>
      <c r="C57" s="31"/>
      <c r="D57" s="79"/>
    </row>
    <row r="58" spans="1:12" x14ac:dyDescent="0.25">
      <c r="A58" s="79"/>
      <c r="B58" s="79"/>
      <c r="C58" s="31"/>
      <c r="D58" s="79"/>
    </row>
    <row r="59" spans="1:12" x14ac:dyDescent="0.25">
      <c r="A59" s="79"/>
      <c r="B59" s="79"/>
      <c r="C59" s="31"/>
      <c r="D59" s="79"/>
    </row>
    <row r="60" spans="1:12" x14ac:dyDescent="0.25">
      <c r="A60" s="79"/>
      <c r="B60" s="79"/>
      <c r="C60" s="31"/>
      <c r="D60" s="79"/>
    </row>
    <row r="61" spans="1:12" x14ac:dyDescent="0.25">
      <c r="A61" s="79"/>
      <c r="B61" s="79"/>
      <c r="C61" s="31"/>
      <c r="D61" s="79"/>
    </row>
    <row r="62" spans="1:12" x14ac:dyDescent="0.25">
      <c r="A62" s="6"/>
      <c r="B62" s="6"/>
      <c r="C62" s="6"/>
      <c r="D62" s="79"/>
    </row>
    <row r="63" spans="1:12" x14ac:dyDescent="0.25">
      <c r="A63" s="6"/>
      <c r="B63" s="11"/>
      <c r="C63" s="6"/>
      <c r="D63" s="79"/>
    </row>
    <row r="64" spans="1:12" x14ac:dyDescent="0.25">
      <c r="A64" s="6"/>
      <c r="B64" s="11"/>
      <c r="C64" s="6"/>
      <c r="D64" s="79"/>
    </row>
    <row r="65" spans="1:4" x14ac:dyDescent="0.25">
      <c r="A65" s="6"/>
      <c r="B65" s="6"/>
      <c r="C65" s="6"/>
      <c r="D65" s="79"/>
    </row>
    <row r="66" spans="1:4" x14ac:dyDescent="0.25">
      <c r="A66" s="6"/>
      <c r="B66" s="6"/>
      <c r="C66" s="6"/>
      <c r="D66" s="79"/>
    </row>
    <row r="67" spans="1:4" x14ac:dyDescent="0.25">
      <c r="A67" s="6"/>
      <c r="B67" s="6"/>
      <c r="C67" s="6"/>
      <c r="D67" s="79"/>
    </row>
  </sheetData>
  <mergeCells count="18">
    <mergeCell ref="A5:I5"/>
    <mergeCell ref="A6:I6"/>
    <mergeCell ref="A7:I7"/>
    <mergeCell ref="A8:I8"/>
    <mergeCell ref="A52:B52"/>
    <mergeCell ref="C52:D52"/>
    <mergeCell ref="A49:I49"/>
    <mergeCell ref="A50:I50"/>
    <mergeCell ref="A9:A10"/>
    <mergeCell ref="B9:B10"/>
    <mergeCell ref="C9:C10"/>
    <mergeCell ref="D9:D10"/>
    <mergeCell ref="A48:I48"/>
    <mergeCell ref="E9:E10"/>
    <mergeCell ref="F9:G9"/>
    <mergeCell ref="H9:H10"/>
    <mergeCell ref="I9:I10"/>
    <mergeCell ref="A47:I47"/>
  </mergeCells>
  <printOptions horizontalCentered="1"/>
  <pageMargins left="0" right="0" top="0" bottom="0.78740157480314965" header="0.59055118110236227" footer="0.5905511811023622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44</vt:i4>
      </vt:variant>
    </vt:vector>
  </HeadingPairs>
  <TitlesOfParts>
    <vt:vector size="95" baseType="lpstr">
      <vt:lpstr>Lote 1.1 CPL-Cotui</vt:lpstr>
      <vt:lpstr>Lote 1,2 CCR-Vista al Valle</vt:lpstr>
      <vt:lpstr>Lote 1,3 CPL-La Fortaleza</vt:lpstr>
      <vt:lpstr>Lote 2,1 CCR-Rafey Hombres</vt:lpstr>
      <vt:lpstr>Lote 2,2 CCR-Rafey Mujeres</vt:lpstr>
      <vt:lpstr>Lote 2,3 CCR-San Felipe P. P.</vt:lpstr>
      <vt:lpstr>Lote 3,1 CAIPACLP-Santiago</vt:lpstr>
      <vt:lpstr>Lote 3,2 CCR-Licey al Medio</vt:lpstr>
      <vt:lpstr>Lote 3,3 CCR-Isleta Moca</vt:lpstr>
      <vt:lpstr>Lote 3,4 CPL-Salcedo</vt:lpstr>
      <vt:lpstr>Lote 4,1 CCR-El Pinito La Vega </vt:lpstr>
      <vt:lpstr>Lote 4,2 Menores de La Vega.</vt:lpstr>
      <vt:lpstr> Lote 5,1 CPL-La Vega I</vt:lpstr>
      <vt:lpstr> Lote 5,2 CPL-La Vega II</vt:lpstr>
      <vt:lpstr>Lote 5,3 CPL-La Vega III</vt:lpstr>
      <vt:lpstr>Lote 6,1 CPL-Samana</vt:lpstr>
      <vt:lpstr>Lote 6,2 CPL-Nagua</vt:lpstr>
      <vt:lpstr>Lote 7,1 CCR-Mao</vt:lpstr>
      <vt:lpstr>Lote 7,2 CCR-Dajabon </vt:lpstr>
      <vt:lpstr>Lote 7,3 CPL-Stgo. Rguez.</vt:lpstr>
      <vt:lpstr>Lote 7,4 CPL-Montecristi</vt:lpstr>
      <vt:lpstr>Lote 8,1 CCR-Monte Plata</vt:lpstr>
      <vt:lpstr>Lote 9,1 CCR-San Pedro</vt:lpstr>
      <vt:lpstr>Lote 9,2 CPL-El Seibo</vt:lpstr>
      <vt:lpstr>Lote 10,1 CCR-Anamuya Higuey</vt:lpstr>
      <vt:lpstr>Lote 10,2 CPL-Higuey Mujeres</vt:lpstr>
      <vt:lpstr>Lote 10,3 Menores de Higuey</vt:lpstr>
      <vt:lpstr>Lote 11,1 CCR-Cucama</vt:lpstr>
      <vt:lpstr>Lote 12,1 CCRA-Haras Nacionales</vt:lpstr>
      <vt:lpstr>Lote 12,2 CPL-La Victoria</vt:lpstr>
      <vt:lpstr>Lote 12,3 CCR-Militares</vt:lpstr>
      <vt:lpstr>Lote 12,4 Menores Villa Juana</vt:lpstr>
      <vt:lpstr>Lote 12,5Menores Villa Consuelo</vt:lpstr>
      <vt:lpstr>Lote 12,6 CERMENOR</vt:lpstr>
      <vt:lpstr>Lote 13,1CAIPACLP-B, Bienvenido</vt:lpstr>
      <vt:lpstr>Lote 13,2 CAIPACLP-C, del Niño</vt:lpstr>
      <vt:lpstr>Lote 13,3Operaciones Especiales</vt:lpstr>
      <vt:lpstr>Lote 14,1 CCR-Najayo Hombres</vt:lpstr>
      <vt:lpstr>Lote 14,2 CCR-Najayo Mujeres</vt:lpstr>
      <vt:lpstr>Lote 15,1 CCR-XX San Cristobal</vt:lpstr>
      <vt:lpstr>Lote 15,2 CCR-Sabana Toro</vt:lpstr>
      <vt:lpstr>Lote 15,3 ENAP. Castillo del C,</vt:lpstr>
      <vt:lpstr>Lote 15,4 CCR-Bani Mujeres</vt:lpstr>
      <vt:lpstr>Lote 15,5 CPL-Bani Hombres</vt:lpstr>
      <vt:lpstr>Lote 16,1 CCR-Elias Piña</vt:lpstr>
      <vt:lpstr>Lote 16,2 CPL-19 de Marzo Azua</vt:lpstr>
      <vt:lpstr>Lote 16,3 CPL-Km 15 de Azua</vt:lpstr>
      <vt:lpstr>Lote 16,4 CPL-San Juan de la M,</vt:lpstr>
      <vt:lpstr>Lote 17,1 CPL-Barahona</vt:lpstr>
      <vt:lpstr>Lote 17,2 CPL-Pedernales</vt:lpstr>
      <vt:lpstr>Lote 17,3 CPL-Neyba</vt:lpstr>
      <vt:lpstr>' Lote 5,1 CPL-La Vega I'!Área_de_impresión</vt:lpstr>
      <vt:lpstr>' Lote 5,2 CPL-La Vega II'!Área_de_impresión</vt:lpstr>
      <vt:lpstr>'Lote 1,2 CCR-Vista al Valle'!Área_de_impresión</vt:lpstr>
      <vt:lpstr>'Lote 1,3 CPL-La Fortaleza'!Área_de_impresión</vt:lpstr>
      <vt:lpstr>'Lote 1.1 CPL-Cotui'!Área_de_impresión</vt:lpstr>
      <vt:lpstr>'Lote 10,1 CCR-Anamuya Higuey'!Área_de_impresión</vt:lpstr>
      <vt:lpstr>'Lote 10,2 CPL-Higuey Mujeres'!Área_de_impresión</vt:lpstr>
      <vt:lpstr>'Lote 11,1 CCR-Cucama'!Área_de_impresión</vt:lpstr>
      <vt:lpstr>'Lote 12,1 CCRA-Haras Nacionales'!Área_de_impresión</vt:lpstr>
      <vt:lpstr>'Lote 12,2 CPL-La Victoria'!Área_de_impresión</vt:lpstr>
      <vt:lpstr>'Lote 12,3 CCR-Militares'!Área_de_impresión</vt:lpstr>
      <vt:lpstr>'Lote 13,1CAIPACLP-B, Bienvenido'!Área_de_impresión</vt:lpstr>
      <vt:lpstr>'Lote 13,2 CAIPACLP-C, del Niño'!Área_de_impresión</vt:lpstr>
      <vt:lpstr>'Lote 14,1 CCR-Najayo Hombres'!Área_de_impresión</vt:lpstr>
      <vt:lpstr>'Lote 14,2 CCR-Najayo Mujeres'!Área_de_impresión</vt:lpstr>
      <vt:lpstr>'Lote 15,1 CCR-XX San Cristobal'!Área_de_impresión</vt:lpstr>
      <vt:lpstr>'Lote 15,2 CCR-Sabana Toro'!Área_de_impresión</vt:lpstr>
      <vt:lpstr>'Lote 15,4 CCR-Bani Mujeres'!Área_de_impresión</vt:lpstr>
      <vt:lpstr>'Lote 15,5 CPL-Bani Hombres'!Área_de_impresión</vt:lpstr>
      <vt:lpstr>'Lote 16,1 CCR-Elias Piña'!Área_de_impresión</vt:lpstr>
      <vt:lpstr>'Lote 16,2 CPL-19 de Marzo Azua'!Área_de_impresión</vt:lpstr>
      <vt:lpstr>'Lote 16,3 CPL-Km 15 de Azua'!Área_de_impresión</vt:lpstr>
      <vt:lpstr>'Lote 16,4 CPL-San Juan de la M,'!Área_de_impresión</vt:lpstr>
      <vt:lpstr>'Lote 17,1 CPL-Barahona'!Área_de_impresión</vt:lpstr>
      <vt:lpstr>'Lote 17,2 CPL-Pedernales'!Área_de_impresión</vt:lpstr>
      <vt:lpstr>'Lote 17,3 CPL-Neyba'!Área_de_impresión</vt:lpstr>
      <vt:lpstr>'Lote 2,1 CCR-Rafey Hombres'!Área_de_impresión</vt:lpstr>
      <vt:lpstr>'Lote 2,2 CCR-Rafey Mujeres'!Área_de_impresión</vt:lpstr>
      <vt:lpstr>'Lote 2,3 CCR-San Felipe P. P.'!Área_de_impresión</vt:lpstr>
      <vt:lpstr>'Lote 3,1 CAIPACLP-Santiago'!Área_de_impresión</vt:lpstr>
      <vt:lpstr>'Lote 3,2 CCR-Licey al Medio'!Área_de_impresión</vt:lpstr>
      <vt:lpstr>'Lote 3,3 CCR-Isleta Moca'!Área_de_impresión</vt:lpstr>
      <vt:lpstr>'Lote 3,4 CPL-Salcedo'!Área_de_impresión</vt:lpstr>
      <vt:lpstr>'Lote 4,1 CCR-El Pinito La Vega '!Área_de_impresión</vt:lpstr>
      <vt:lpstr>'Lote 5,3 CPL-La Vega III'!Área_de_impresión</vt:lpstr>
      <vt:lpstr>'Lote 6,1 CPL-Samana'!Área_de_impresión</vt:lpstr>
      <vt:lpstr>'Lote 6,2 CPL-Nagua'!Área_de_impresión</vt:lpstr>
      <vt:lpstr>'Lote 7,1 CCR-Mao'!Área_de_impresión</vt:lpstr>
      <vt:lpstr>'Lote 7,2 CCR-Dajabon '!Área_de_impresión</vt:lpstr>
      <vt:lpstr>'Lote 7,3 CPL-Stgo. Rguez.'!Área_de_impresión</vt:lpstr>
      <vt:lpstr>'Lote 7,4 CPL-Montecristi'!Área_de_impresión</vt:lpstr>
      <vt:lpstr>'Lote 8,1 CCR-Monte Plata'!Área_de_impresión</vt:lpstr>
      <vt:lpstr>'Lote 9,1 CCR-San Pedro'!Área_de_impresión</vt:lpstr>
      <vt:lpstr>'Lote 9,2 CPL-El Seibo'!Área_de_impresión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Cecilia Cruz Rodriguez</dc:creator>
  <cp:lastModifiedBy>Francis Giordano Cuevas Sanchez</cp:lastModifiedBy>
  <cp:lastPrinted>2016-10-07T20:02:16Z</cp:lastPrinted>
  <dcterms:created xsi:type="dcterms:W3CDTF">2016-08-25T15:11:28Z</dcterms:created>
  <dcterms:modified xsi:type="dcterms:W3CDTF">2016-10-07T20:19:32Z</dcterms:modified>
</cp:coreProperties>
</file>