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munoz\Desktop\DATOS A SUBIR\VG\Diciembre\"/>
    </mc:Choice>
  </mc:AlternateContent>
  <bookViews>
    <workbookView xWindow="0" yWindow="0" windowWidth="20490" windowHeight="8340" tabRatio="800" activeTab="1"/>
  </bookViews>
  <sheets>
    <sheet name="LEYENDA" sheetId="43" r:id="rId1"/>
    <sheet name="PAIS" sheetId="42" r:id="rId2"/>
    <sheet name="COTUI" sheetId="34" r:id="rId3"/>
    <sheet name="PUNTA CANA" sheetId="35" r:id="rId4"/>
    <sheet name="BARAHONA" sheetId="36" r:id="rId5"/>
    <sheet name="BAHORUCO" sheetId="40" r:id="rId6"/>
    <sheet name="PERAVIA" sheetId="3" r:id="rId7"/>
    <sheet name="HIGUEY" sheetId="5" r:id="rId8"/>
    <sheet name="SAN PEDRO" sheetId="6" r:id="rId9"/>
    <sheet name="DAJABON" sheetId="7" r:id="rId10"/>
    <sheet name="PUERTO PLATA" sheetId="8" r:id="rId11"/>
    <sheet name="SALCEDO" sheetId="9" r:id="rId12"/>
    <sheet name="MONSEÑOR NOUEL" sheetId="10" r:id="rId13"/>
    <sheet name="SANTIAGO" sheetId="11" r:id="rId14"/>
    <sheet name="SAN FRANCISCO DE MACORIS" sheetId="12" r:id="rId15"/>
    <sheet name="MOCA" sheetId="13" r:id="rId16"/>
    <sheet name="LA VEGA" sheetId="14" r:id="rId17"/>
    <sheet name="SAN CRISTOBAL" sheetId="15" r:id="rId18"/>
    <sheet name="SAN JUAN" sheetId="16" r:id="rId19"/>
    <sheet name="AZUA" sheetId="17" r:id="rId20"/>
    <sheet name="LA ROMANA" sheetId="18" r:id="rId21"/>
    <sheet name="DISTRITO NACIONAL" sheetId="19" r:id="rId22"/>
    <sheet name="VALVERDE" sheetId="20" r:id="rId23"/>
    <sheet name="SANTO DOMINGO ESTE" sheetId="21" r:id="rId24"/>
    <sheet name="SANTO DOMINGO OESTE" sheetId="23" r:id="rId25"/>
    <sheet name="EL SEIBO" sheetId="44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2" l="1"/>
  <c r="P38" i="44" l="1"/>
  <c r="O33" i="44"/>
  <c r="N33" i="44"/>
  <c r="M33" i="44"/>
  <c r="L33" i="44"/>
  <c r="K33" i="44"/>
  <c r="J33" i="44"/>
  <c r="I33" i="44"/>
  <c r="H33" i="44"/>
  <c r="G33" i="44"/>
  <c r="F33" i="44"/>
  <c r="E33" i="44"/>
  <c r="D33" i="44"/>
  <c r="P32" i="44"/>
  <c r="P31" i="44"/>
  <c r="P30" i="44"/>
  <c r="P29" i="44"/>
  <c r="P28" i="44"/>
  <c r="P27" i="44"/>
  <c r="O21" i="44"/>
  <c r="N21" i="44"/>
  <c r="M21" i="44"/>
  <c r="L21" i="44"/>
  <c r="K21" i="44"/>
  <c r="J21" i="44"/>
  <c r="I21" i="44"/>
  <c r="H21" i="44"/>
  <c r="G21" i="44"/>
  <c r="F21" i="44"/>
  <c r="E21" i="44"/>
  <c r="D21" i="44"/>
  <c r="P20" i="44"/>
  <c r="P19" i="44"/>
  <c r="P18" i="44"/>
  <c r="O17" i="44"/>
  <c r="N17" i="44"/>
  <c r="M17" i="44"/>
  <c r="L17" i="44"/>
  <c r="K17" i="44"/>
  <c r="K22" i="44" s="1"/>
  <c r="J17" i="44"/>
  <c r="I17" i="44"/>
  <c r="H17" i="44"/>
  <c r="G17" i="44"/>
  <c r="G22" i="44" s="1"/>
  <c r="F17" i="44"/>
  <c r="E17" i="44"/>
  <c r="D17" i="44"/>
  <c r="P16" i="44"/>
  <c r="P15" i="44"/>
  <c r="O22" i="44" l="1"/>
  <c r="P33" i="44"/>
  <c r="P17" i="44"/>
  <c r="D22" i="44"/>
  <c r="H22" i="44"/>
  <c r="L22" i="44"/>
  <c r="E22" i="44"/>
  <c r="I22" i="44"/>
  <c r="M22" i="44"/>
  <c r="P21" i="44"/>
  <c r="F22" i="44"/>
  <c r="J22" i="44"/>
  <c r="N22" i="44"/>
  <c r="M17" i="21"/>
  <c r="M21" i="36"/>
  <c r="M17" i="36"/>
  <c r="P22" i="44" l="1"/>
  <c r="E32" i="42"/>
  <c r="F32" i="42"/>
  <c r="G32" i="42"/>
  <c r="H32" i="42"/>
  <c r="I32" i="42"/>
  <c r="J32" i="42"/>
  <c r="K32" i="42"/>
  <c r="L32" i="42"/>
  <c r="E31" i="42"/>
  <c r="F31" i="42"/>
  <c r="G31" i="42"/>
  <c r="H31" i="42"/>
  <c r="I31" i="42"/>
  <c r="J31" i="42"/>
  <c r="K31" i="42"/>
  <c r="L31" i="42"/>
  <c r="E30" i="42"/>
  <c r="F30" i="42"/>
  <c r="G30" i="42"/>
  <c r="H30" i="42"/>
  <c r="I30" i="42"/>
  <c r="J30" i="42"/>
  <c r="K30" i="42"/>
  <c r="L30" i="42"/>
  <c r="E29" i="42"/>
  <c r="F29" i="42"/>
  <c r="G29" i="42"/>
  <c r="H29" i="42"/>
  <c r="I29" i="42"/>
  <c r="J29" i="42"/>
  <c r="K29" i="42"/>
  <c r="L29" i="42"/>
  <c r="E28" i="42"/>
  <c r="F28" i="42"/>
  <c r="G28" i="42"/>
  <c r="H28" i="42"/>
  <c r="I28" i="42"/>
  <c r="J28" i="42"/>
  <c r="K28" i="42"/>
  <c r="L28" i="42"/>
  <c r="D28" i="42"/>
  <c r="D29" i="42"/>
  <c r="D30" i="42"/>
  <c r="D31" i="42"/>
  <c r="D32" i="42"/>
  <c r="E27" i="42"/>
  <c r="F27" i="42"/>
  <c r="G27" i="42"/>
  <c r="H27" i="42"/>
  <c r="I27" i="42"/>
  <c r="J27" i="42"/>
  <c r="K27" i="42"/>
  <c r="L27" i="42"/>
  <c r="D27" i="42"/>
  <c r="E20" i="42"/>
  <c r="F20" i="42"/>
  <c r="G20" i="42"/>
  <c r="H20" i="42"/>
  <c r="I20" i="42"/>
  <c r="J20" i="42"/>
  <c r="K20" i="42"/>
  <c r="L20" i="42"/>
  <c r="E19" i="42"/>
  <c r="F19" i="42"/>
  <c r="G19" i="42"/>
  <c r="H19" i="42"/>
  <c r="I19" i="42"/>
  <c r="J19" i="42"/>
  <c r="K19" i="42"/>
  <c r="L19" i="42"/>
  <c r="D19" i="42"/>
  <c r="D20" i="42"/>
  <c r="E18" i="42"/>
  <c r="F18" i="42"/>
  <c r="G18" i="42"/>
  <c r="H18" i="42"/>
  <c r="I18" i="42"/>
  <c r="J18" i="42"/>
  <c r="K18" i="42"/>
  <c r="L18" i="42"/>
  <c r="D18" i="42"/>
  <c r="E16" i="42"/>
  <c r="F16" i="42"/>
  <c r="G16" i="42"/>
  <c r="H16" i="42"/>
  <c r="I16" i="42"/>
  <c r="J16" i="42"/>
  <c r="K16" i="42"/>
  <c r="L16" i="42"/>
  <c r="D16" i="42"/>
  <c r="E15" i="42"/>
  <c r="F15" i="42"/>
  <c r="G15" i="42"/>
  <c r="H15" i="42"/>
  <c r="I15" i="42"/>
  <c r="K15" i="42"/>
  <c r="L15" i="42"/>
  <c r="D15" i="42"/>
  <c r="O38" i="42"/>
  <c r="N38" i="42"/>
  <c r="M38" i="42"/>
  <c r="L38" i="42"/>
  <c r="K38" i="42"/>
  <c r="J38" i="42"/>
  <c r="I38" i="42"/>
  <c r="H38" i="42"/>
  <c r="G38" i="42"/>
  <c r="F38" i="42"/>
  <c r="E38" i="42"/>
  <c r="D38" i="42"/>
  <c r="O32" i="42"/>
  <c r="N32" i="42"/>
  <c r="M32" i="42"/>
  <c r="O31" i="42"/>
  <c r="N31" i="42"/>
  <c r="M31" i="42"/>
  <c r="O30" i="42"/>
  <c r="N30" i="42"/>
  <c r="M30" i="42"/>
  <c r="O29" i="42"/>
  <c r="N29" i="42"/>
  <c r="M29" i="42"/>
  <c r="O28" i="42"/>
  <c r="N28" i="42"/>
  <c r="M28" i="42"/>
  <c r="O27" i="42"/>
  <c r="N27" i="42"/>
  <c r="M27" i="42"/>
  <c r="O20" i="42"/>
  <c r="N20" i="42"/>
  <c r="M20" i="42"/>
  <c r="O19" i="42"/>
  <c r="N19" i="42"/>
  <c r="M19" i="42"/>
  <c r="O18" i="42"/>
  <c r="N18" i="42"/>
  <c r="M18" i="42"/>
  <c r="O16" i="42"/>
  <c r="N16" i="42"/>
  <c r="M16" i="42"/>
  <c r="O15" i="42"/>
  <c r="N15" i="42"/>
  <c r="M15" i="42"/>
  <c r="P15" i="42" l="1"/>
  <c r="J17" i="42"/>
  <c r="F17" i="42"/>
  <c r="K33" i="42"/>
  <c r="I17" i="42"/>
  <c r="N21" i="42"/>
  <c r="L21" i="42"/>
  <c r="D17" i="42"/>
  <c r="E17" i="42"/>
  <c r="N17" i="42"/>
  <c r="M21" i="42"/>
  <c r="M17" i="42"/>
  <c r="K17" i="42"/>
  <c r="E21" i="42"/>
  <c r="G21" i="42"/>
  <c r="E33" i="42"/>
  <c r="O21" i="42"/>
  <c r="O17" i="42"/>
  <c r="O33" i="42"/>
  <c r="G17" i="42"/>
  <c r="D21" i="42"/>
  <c r="F21" i="42"/>
  <c r="P31" i="42"/>
  <c r="L33" i="42"/>
  <c r="H33" i="42"/>
  <c r="P29" i="42"/>
  <c r="P38" i="42"/>
  <c r="I21" i="42"/>
  <c r="G33" i="42"/>
  <c r="M33" i="42"/>
  <c r="N33" i="42"/>
  <c r="I33" i="42"/>
  <c r="D33" i="42"/>
  <c r="P28" i="42"/>
  <c r="P30" i="42"/>
  <c r="P32" i="42"/>
  <c r="P20" i="42"/>
  <c r="P18" i="42"/>
  <c r="J33" i="42"/>
  <c r="F33" i="42"/>
  <c r="J21" i="42"/>
  <c r="H21" i="42"/>
  <c r="K21" i="42"/>
  <c r="P16" i="42"/>
  <c r="L17" i="42"/>
  <c r="H17" i="42"/>
  <c r="P19" i="42"/>
  <c r="P27" i="42"/>
  <c r="L33" i="11"/>
  <c r="L22" i="11"/>
  <c r="L21" i="11"/>
  <c r="L17" i="11"/>
  <c r="D22" i="42" l="1"/>
  <c r="J22" i="42"/>
  <c r="F22" i="42"/>
  <c r="L22" i="42"/>
  <c r="N22" i="42"/>
  <c r="E22" i="42"/>
  <c r="M22" i="42"/>
  <c r="I22" i="42"/>
  <c r="O22" i="42"/>
  <c r="P17" i="42"/>
  <c r="K22" i="42"/>
  <c r="G22" i="42"/>
  <c r="P21" i="42"/>
  <c r="P33" i="42"/>
  <c r="H22" i="42"/>
  <c r="I21" i="34"/>
  <c r="P22" i="42" l="1"/>
  <c r="P32" i="21"/>
  <c r="P16" i="18" l="1"/>
  <c r="P15" i="18"/>
  <c r="J33" i="36" l="1"/>
  <c r="I33" i="20" l="1"/>
  <c r="H33" i="20"/>
  <c r="G33" i="20"/>
  <c r="E33" i="20"/>
  <c r="D33" i="20"/>
  <c r="P38" i="20"/>
  <c r="I33" i="35" l="1"/>
  <c r="P38" i="12" l="1"/>
  <c r="H17" i="19" l="1"/>
  <c r="P18" i="6" l="1"/>
  <c r="P16" i="6"/>
  <c r="P15" i="6"/>
  <c r="P38" i="40" l="1"/>
  <c r="O33" i="40"/>
  <c r="N33" i="40"/>
  <c r="M33" i="40"/>
  <c r="L33" i="40"/>
  <c r="K33" i="40"/>
  <c r="J33" i="40"/>
  <c r="I33" i="40"/>
  <c r="H33" i="40"/>
  <c r="G33" i="40"/>
  <c r="F33" i="40"/>
  <c r="E33" i="40"/>
  <c r="D33" i="40"/>
  <c r="P32" i="40"/>
  <c r="P31" i="40"/>
  <c r="P30" i="40"/>
  <c r="P29" i="40"/>
  <c r="P28" i="40"/>
  <c r="P27" i="40"/>
  <c r="O21" i="40"/>
  <c r="N21" i="40"/>
  <c r="M21" i="40"/>
  <c r="L21" i="40"/>
  <c r="K21" i="40"/>
  <c r="J21" i="40"/>
  <c r="I21" i="40"/>
  <c r="H21" i="40"/>
  <c r="P20" i="40"/>
  <c r="P19" i="40"/>
  <c r="P18" i="40"/>
  <c r="O17" i="40"/>
  <c r="N17" i="40"/>
  <c r="M17" i="40"/>
  <c r="L17" i="40"/>
  <c r="K17" i="40"/>
  <c r="J17" i="40"/>
  <c r="I17" i="40"/>
  <c r="H17" i="40"/>
  <c r="G17" i="40"/>
  <c r="G22" i="40" s="1"/>
  <c r="F17" i="40"/>
  <c r="F22" i="40" s="1"/>
  <c r="E17" i="40"/>
  <c r="E22" i="40" s="1"/>
  <c r="D17" i="40"/>
  <c r="D22" i="40" s="1"/>
  <c r="P16" i="40"/>
  <c r="P15" i="40"/>
  <c r="O22" i="40" l="1"/>
  <c r="N22" i="40"/>
  <c r="P17" i="40"/>
  <c r="M22" i="40"/>
  <c r="L22" i="40"/>
  <c r="K22" i="40"/>
  <c r="J22" i="40"/>
  <c r="H22" i="40"/>
  <c r="I22" i="40"/>
  <c r="P33" i="40"/>
  <c r="P21" i="40"/>
  <c r="P22" i="40" l="1"/>
  <c r="P15" i="13"/>
  <c r="D33" i="17" l="1"/>
  <c r="E33" i="17"/>
  <c r="F33" i="17"/>
  <c r="P38" i="36" l="1"/>
  <c r="O33" i="36"/>
  <c r="N33" i="36"/>
  <c r="M33" i="36"/>
  <c r="L33" i="36"/>
  <c r="K33" i="36"/>
  <c r="I33" i="36"/>
  <c r="H33" i="36"/>
  <c r="G33" i="36"/>
  <c r="F33" i="36"/>
  <c r="E33" i="36"/>
  <c r="D33" i="36"/>
  <c r="P32" i="36"/>
  <c r="P31" i="36"/>
  <c r="P30" i="36"/>
  <c r="P29" i="36"/>
  <c r="P28" i="36"/>
  <c r="P27" i="36"/>
  <c r="I22" i="36"/>
  <c r="O21" i="36"/>
  <c r="N21" i="36"/>
  <c r="L21" i="36"/>
  <c r="K21" i="36"/>
  <c r="J21" i="36"/>
  <c r="I21" i="36"/>
  <c r="H21" i="36"/>
  <c r="F21" i="36"/>
  <c r="E21" i="36"/>
  <c r="D21" i="36"/>
  <c r="P20" i="36"/>
  <c r="P19" i="36"/>
  <c r="P18" i="36"/>
  <c r="O17" i="36"/>
  <c r="N17" i="36"/>
  <c r="L17" i="36"/>
  <c r="K17" i="36"/>
  <c r="J17" i="36"/>
  <c r="I17" i="36"/>
  <c r="H17" i="36"/>
  <c r="G17" i="36"/>
  <c r="G22" i="36" s="1"/>
  <c r="F17" i="36"/>
  <c r="E17" i="36"/>
  <c r="D17" i="36"/>
  <c r="P16" i="36"/>
  <c r="P15" i="36"/>
  <c r="P38" i="35"/>
  <c r="O33" i="35"/>
  <c r="N33" i="35"/>
  <c r="M33" i="35"/>
  <c r="L33" i="35"/>
  <c r="K33" i="35"/>
  <c r="J33" i="35"/>
  <c r="H33" i="35"/>
  <c r="G33" i="35"/>
  <c r="F33" i="35"/>
  <c r="E33" i="35"/>
  <c r="D33" i="35"/>
  <c r="P32" i="35"/>
  <c r="P31" i="35"/>
  <c r="P30" i="35"/>
  <c r="P29" i="35"/>
  <c r="P28" i="35"/>
  <c r="P27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P20" i="35"/>
  <c r="P19" i="35"/>
  <c r="P18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P16" i="35"/>
  <c r="P15" i="35"/>
  <c r="K22" i="35" l="1"/>
  <c r="H22" i="35"/>
  <c r="E22" i="35"/>
  <c r="H22" i="36"/>
  <c r="F22" i="36"/>
  <c r="O22" i="35"/>
  <c r="O22" i="36"/>
  <c r="N22" i="35"/>
  <c r="N22" i="36"/>
  <c r="M22" i="35"/>
  <c r="M22" i="36"/>
  <c r="L22" i="35"/>
  <c r="L22" i="36"/>
  <c r="K22" i="36"/>
  <c r="J22" i="35"/>
  <c r="P17" i="35"/>
  <c r="J22" i="36"/>
  <c r="I22" i="35"/>
  <c r="E22" i="36"/>
  <c r="P21" i="36"/>
  <c r="P17" i="36"/>
  <c r="G22" i="35"/>
  <c r="F22" i="35"/>
  <c r="P33" i="36"/>
  <c r="D22" i="36"/>
  <c r="P33" i="35"/>
  <c r="D22" i="35"/>
  <c r="P21" i="35"/>
  <c r="P38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P32" i="34"/>
  <c r="P31" i="34"/>
  <c r="P30" i="34"/>
  <c r="P29" i="34"/>
  <c r="P28" i="34"/>
  <c r="P27" i="34"/>
  <c r="O21" i="34"/>
  <c r="N21" i="34"/>
  <c r="M21" i="34"/>
  <c r="L21" i="34"/>
  <c r="K21" i="34"/>
  <c r="J21" i="34"/>
  <c r="H21" i="34"/>
  <c r="G21" i="34"/>
  <c r="F21" i="34"/>
  <c r="E21" i="34"/>
  <c r="D21" i="34"/>
  <c r="P20" i="34"/>
  <c r="P19" i="34"/>
  <c r="P18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P16" i="34"/>
  <c r="P15" i="34"/>
  <c r="M22" i="34" l="1"/>
  <c r="P22" i="35"/>
  <c r="P17" i="34"/>
  <c r="O22" i="34"/>
  <c r="G22" i="34"/>
  <c r="K22" i="34"/>
  <c r="L22" i="34"/>
  <c r="J22" i="34"/>
  <c r="N22" i="34"/>
  <c r="I22" i="34"/>
  <c r="P22" i="36"/>
  <c r="H22" i="34"/>
  <c r="D22" i="34"/>
  <c r="P33" i="34"/>
  <c r="E22" i="34"/>
  <c r="P21" i="34"/>
  <c r="F22" i="34"/>
  <c r="P38" i="23"/>
  <c r="P22" i="34" l="1"/>
  <c r="O33" i="23"/>
  <c r="N33" i="23"/>
  <c r="M33" i="23"/>
  <c r="L33" i="23"/>
  <c r="K33" i="23"/>
  <c r="J33" i="23"/>
  <c r="I33" i="23"/>
  <c r="H33" i="23"/>
  <c r="G33" i="23"/>
  <c r="F33" i="23"/>
  <c r="E33" i="23"/>
  <c r="D33" i="23"/>
  <c r="P32" i="23"/>
  <c r="P31" i="23"/>
  <c r="P30" i="23"/>
  <c r="P29" i="23"/>
  <c r="P28" i="23"/>
  <c r="P27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P20" i="23"/>
  <c r="P19" i="23"/>
  <c r="P18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P16" i="23"/>
  <c r="P15" i="23"/>
  <c r="O22" i="23" l="1"/>
  <c r="L22" i="23"/>
  <c r="K22" i="23"/>
  <c r="H22" i="23"/>
  <c r="G22" i="23"/>
  <c r="E22" i="23"/>
  <c r="M22" i="23"/>
  <c r="D22" i="23"/>
  <c r="I22" i="23"/>
  <c r="P17" i="23"/>
  <c r="F22" i="23"/>
  <c r="J22" i="23"/>
  <c r="N22" i="23"/>
  <c r="P33" i="23"/>
  <c r="P21" i="23"/>
  <c r="P22" i="23" l="1"/>
  <c r="P38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P31" i="21"/>
  <c r="P30" i="21"/>
  <c r="P29" i="21"/>
  <c r="P28" i="21"/>
  <c r="P27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P20" i="21"/>
  <c r="P19" i="21"/>
  <c r="P18" i="21"/>
  <c r="O17" i="21"/>
  <c r="N17" i="21"/>
  <c r="L17" i="21"/>
  <c r="K17" i="21"/>
  <c r="J17" i="21"/>
  <c r="I17" i="21"/>
  <c r="H17" i="21"/>
  <c r="G17" i="21"/>
  <c r="F17" i="21"/>
  <c r="E17" i="21"/>
  <c r="D17" i="21"/>
  <c r="P16" i="21"/>
  <c r="P15" i="21"/>
  <c r="O33" i="20"/>
  <c r="N33" i="20"/>
  <c r="M33" i="20"/>
  <c r="L33" i="20"/>
  <c r="K33" i="20"/>
  <c r="J33" i="20"/>
  <c r="F33" i="20"/>
  <c r="P32" i="20"/>
  <c r="P31" i="20"/>
  <c r="P30" i="20"/>
  <c r="P29" i="20"/>
  <c r="P28" i="20"/>
  <c r="P27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P20" i="20"/>
  <c r="P19" i="20"/>
  <c r="P18" i="20"/>
  <c r="O17" i="20"/>
  <c r="N17" i="20"/>
  <c r="M17" i="20"/>
  <c r="L17" i="20"/>
  <c r="L22" i="20" s="1"/>
  <c r="K17" i="20"/>
  <c r="J17" i="20"/>
  <c r="I17" i="20"/>
  <c r="H17" i="20"/>
  <c r="G17" i="20"/>
  <c r="F17" i="20"/>
  <c r="F22" i="20" s="1"/>
  <c r="E17" i="20"/>
  <c r="D17" i="20"/>
  <c r="P16" i="20"/>
  <c r="P15" i="20"/>
  <c r="P38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P32" i="19"/>
  <c r="P31" i="19"/>
  <c r="P30" i="19"/>
  <c r="P29" i="19"/>
  <c r="P28" i="19"/>
  <c r="P27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P20" i="19"/>
  <c r="P19" i="19"/>
  <c r="P18" i="19"/>
  <c r="O17" i="19"/>
  <c r="N17" i="19"/>
  <c r="M17" i="19"/>
  <c r="L17" i="19"/>
  <c r="K17" i="19"/>
  <c r="J17" i="19"/>
  <c r="I17" i="19"/>
  <c r="G17" i="19"/>
  <c r="F17" i="19"/>
  <c r="F22" i="19" s="1"/>
  <c r="E17" i="19"/>
  <c r="D17" i="19"/>
  <c r="P16" i="19"/>
  <c r="P15" i="19"/>
  <c r="P38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P32" i="18"/>
  <c r="P31" i="18"/>
  <c r="P30" i="18"/>
  <c r="P29" i="18"/>
  <c r="P28" i="18"/>
  <c r="P27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P20" i="18"/>
  <c r="P19" i="18"/>
  <c r="P18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P38" i="17"/>
  <c r="O33" i="17"/>
  <c r="N33" i="17"/>
  <c r="M33" i="17"/>
  <c r="L33" i="17"/>
  <c r="K33" i="17"/>
  <c r="J33" i="17"/>
  <c r="I33" i="17"/>
  <c r="H33" i="17"/>
  <c r="G33" i="17"/>
  <c r="P32" i="17"/>
  <c r="P31" i="17"/>
  <c r="P30" i="17"/>
  <c r="P29" i="17"/>
  <c r="P28" i="17"/>
  <c r="P27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P20" i="17"/>
  <c r="P19" i="17"/>
  <c r="P18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P16" i="17"/>
  <c r="P15" i="17"/>
  <c r="P38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P32" i="16"/>
  <c r="P31" i="16"/>
  <c r="P30" i="16"/>
  <c r="P29" i="16"/>
  <c r="P28" i="16"/>
  <c r="P27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P20" i="16"/>
  <c r="P19" i="16"/>
  <c r="P18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P16" i="16"/>
  <c r="P15" i="16"/>
  <c r="P38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P32" i="15"/>
  <c r="P31" i="15"/>
  <c r="P30" i="15"/>
  <c r="P29" i="15"/>
  <c r="P28" i="15"/>
  <c r="P27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P20" i="15"/>
  <c r="P19" i="15"/>
  <c r="P18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P16" i="15"/>
  <c r="P15" i="15"/>
  <c r="P38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P32" i="14"/>
  <c r="P31" i="14"/>
  <c r="P30" i="14"/>
  <c r="P29" i="14"/>
  <c r="P28" i="14"/>
  <c r="P27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P20" i="14"/>
  <c r="P19" i="14"/>
  <c r="P18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P16" i="14"/>
  <c r="P15" i="14"/>
  <c r="P38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P32" i="13"/>
  <c r="P31" i="13"/>
  <c r="P30" i="13"/>
  <c r="P29" i="13"/>
  <c r="P28" i="13"/>
  <c r="P27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P20" i="13"/>
  <c r="P19" i="13"/>
  <c r="P18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P16" i="13"/>
  <c r="P17" i="13" s="1"/>
  <c r="O33" i="12"/>
  <c r="N33" i="12"/>
  <c r="M33" i="12"/>
  <c r="L33" i="12"/>
  <c r="K33" i="12"/>
  <c r="J33" i="12"/>
  <c r="I33" i="12"/>
  <c r="H33" i="12"/>
  <c r="G33" i="12"/>
  <c r="F33" i="12"/>
  <c r="E33" i="12"/>
  <c r="D33" i="12"/>
  <c r="P32" i="12"/>
  <c r="P31" i="12"/>
  <c r="P30" i="12"/>
  <c r="P29" i="12"/>
  <c r="P28" i="12"/>
  <c r="P27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P20" i="12"/>
  <c r="P19" i="12"/>
  <c r="P18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P16" i="12"/>
  <c r="P15" i="12"/>
  <c r="P38" i="11"/>
  <c r="O33" i="11"/>
  <c r="N33" i="11"/>
  <c r="M33" i="11"/>
  <c r="K33" i="11"/>
  <c r="J33" i="11"/>
  <c r="I33" i="11"/>
  <c r="H33" i="11"/>
  <c r="G33" i="11"/>
  <c r="F33" i="11"/>
  <c r="E33" i="11"/>
  <c r="D33" i="11"/>
  <c r="P32" i="11"/>
  <c r="P31" i="11"/>
  <c r="P30" i="11"/>
  <c r="P29" i="11"/>
  <c r="P28" i="11"/>
  <c r="P27" i="11"/>
  <c r="O21" i="11"/>
  <c r="N21" i="11"/>
  <c r="M21" i="11"/>
  <c r="K21" i="11"/>
  <c r="J21" i="11"/>
  <c r="I21" i="11"/>
  <c r="H21" i="11"/>
  <c r="G21" i="11"/>
  <c r="F21" i="11"/>
  <c r="E21" i="11"/>
  <c r="D21" i="11"/>
  <c r="P20" i="11"/>
  <c r="P19" i="11"/>
  <c r="P18" i="11"/>
  <c r="O17" i="11"/>
  <c r="N17" i="11"/>
  <c r="M17" i="11"/>
  <c r="K17" i="11"/>
  <c r="J17" i="11"/>
  <c r="I17" i="11"/>
  <c r="H17" i="11"/>
  <c r="G17" i="11"/>
  <c r="F17" i="11"/>
  <c r="E17" i="11"/>
  <c r="D17" i="11"/>
  <c r="P16" i="11"/>
  <c r="P15" i="11"/>
  <c r="P38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P32" i="10"/>
  <c r="P31" i="10"/>
  <c r="P30" i="10"/>
  <c r="P29" i="10"/>
  <c r="P28" i="10"/>
  <c r="P27" i="10"/>
  <c r="O21" i="10"/>
  <c r="N21" i="10"/>
  <c r="M21" i="10"/>
  <c r="L21" i="10"/>
  <c r="J21" i="10"/>
  <c r="I21" i="10"/>
  <c r="H21" i="10"/>
  <c r="G21" i="10"/>
  <c r="G22" i="10" s="1"/>
  <c r="F21" i="10"/>
  <c r="E21" i="10"/>
  <c r="D21" i="10"/>
  <c r="P20" i="10"/>
  <c r="P19" i="10"/>
  <c r="P18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P16" i="10"/>
  <c r="P15" i="10"/>
  <c r="P20" i="7"/>
  <c r="P38" i="9"/>
  <c r="O33" i="9"/>
  <c r="N33" i="9"/>
  <c r="M33" i="9"/>
  <c r="L33" i="9"/>
  <c r="K33" i="9"/>
  <c r="J33" i="9"/>
  <c r="I33" i="9"/>
  <c r="H33" i="9"/>
  <c r="G33" i="9"/>
  <c r="F33" i="9"/>
  <c r="E33" i="9"/>
  <c r="D33" i="9"/>
  <c r="P32" i="9"/>
  <c r="P31" i="9"/>
  <c r="P30" i="9"/>
  <c r="P29" i="9"/>
  <c r="P28" i="9"/>
  <c r="P27" i="9"/>
  <c r="O21" i="9"/>
  <c r="N21" i="9"/>
  <c r="M21" i="9"/>
  <c r="L21" i="9"/>
  <c r="K21" i="9"/>
  <c r="J21" i="9"/>
  <c r="I21" i="9"/>
  <c r="H21" i="9"/>
  <c r="G21" i="9"/>
  <c r="F21" i="9"/>
  <c r="E21" i="9"/>
  <c r="D21" i="9"/>
  <c r="P20" i="9"/>
  <c r="P19" i="9"/>
  <c r="P18" i="9"/>
  <c r="O17" i="9"/>
  <c r="N17" i="9"/>
  <c r="M17" i="9"/>
  <c r="L17" i="9"/>
  <c r="K17" i="9"/>
  <c r="J17" i="9"/>
  <c r="I17" i="9"/>
  <c r="H17" i="9"/>
  <c r="G17" i="9"/>
  <c r="F17" i="9"/>
  <c r="E17" i="9"/>
  <c r="D17" i="9"/>
  <c r="P16" i="9"/>
  <c r="P15" i="9"/>
  <c r="P38" i="8"/>
  <c r="O33" i="8"/>
  <c r="N33" i="8"/>
  <c r="M33" i="8"/>
  <c r="L33" i="8"/>
  <c r="K33" i="8"/>
  <c r="J33" i="8"/>
  <c r="I33" i="8"/>
  <c r="H33" i="8"/>
  <c r="G33" i="8"/>
  <c r="F33" i="8"/>
  <c r="E33" i="8"/>
  <c r="D33" i="8"/>
  <c r="P32" i="8"/>
  <c r="P31" i="8"/>
  <c r="P30" i="8"/>
  <c r="P29" i="8"/>
  <c r="P28" i="8"/>
  <c r="P27" i="8"/>
  <c r="O21" i="8"/>
  <c r="N21" i="8"/>
  <c r="M21" i="8"/>
  <c r="L21" i="8"/>
  <c r="K21" i="8"/>
  <c r="J21" i="8"/>
  <c r="I21" i="8"/>
  <c r="H21" i="8"/>
  <c r="G21" i="8"/>
  <c r="F21" i="8"/>
  <c r="E21" i="8"/>
  <c r="D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P15" i="8"/>
  <c r="O22" i="20" l="1"/>
  <c r="O22" i="13"/>
  <c r="N22" i="15"/>
  <c r="O22" i="17"/>
  <c r="O22" i="10"/>
  <c r="N22" i="19"/>
  <c r="N22" i="16"/>
  <c r="N22" i="20"/>
  <c r="M22" i="20"/>
  <c r="O22" i="8"/>
  <c r="M22" i="8"/>
  <c r="K22" i="20"/>
  <c r="K22" i="13"/>
  <c r="K22" i="8"/>
  <c r="K22" i="17"/>
  <c r="J22" i="19"/>
  <c r="J22" i="20"/>
  <c r="P17" i="10"/>
  <c r="I22" i="8"/>
  <c r="I22" i="12"/>
  <c r="I22" i="20"/>
  <c r="H22" i="20"/>
  <c r="G22" i="13"/>
  <c r="G22" i="8"/>
  <c r="G22" i="20"/>
  <c r="P17" i="20"/>
  <c r="G22" i="17"/>
  <c r="E22" i="12"/>
  <c r="F22" i="15"/>
  <c r="P17" i="18"/>
  <c r="F22" i="16"/>
  <c r="D22" i="20"/>
  <c r="E22" i="20"/>
  <c r="P21" i="20"/>
  <c r="E22" i="8"/>
  <c r="P21" i="8"/>
  <c r="P17" i="11"/>
  <c r="P17" i="17"/>
  <c r="P21" i="17"/>
  <c r="P17" i="8"/>
  <c r="E22" i="21"/>
  <c r="I22" i="21"/>
  <c r="O22" i="18"/>
  <c r="E22" i="18"/>
  <c r="I22" i="18"/>
  <c r="M22" i="18"/>
  <c r="P21" i="18"/>
  <c r="G22" i="18"/>
  <c r="K22" i="18"/>
  <c r="G22" i="16"/>
  <c r="K22" i="16"/>
  <c r="P17" i="16"/>
  <c r="P33" i="15"/>
  <c r="D22" i="15"/>
  <c r="H22" i="15"/>
  <c r="L22" i="15"/>
  <c r="P17" i="15"/>
  <c r="D22" i="14"/>
  <c r="H22" i="14"/>
  <c r="L22" i="14"/>
  <c r="E22" i="14"/>
  <c r="I22" i="14"/>
  <c r="D22" i="12"/>
  <c r="H22" i="12"/>
  <c r="L22" i="12"/>
  <c r="F22" i="11"/>
  <c r="J22" i="11"/>
  <c r="N22" i="11"/>
  <c r="K22" i="10"/>
  <c r="D22" i="10"/>
  <c r="H22" i="10"/>
  <c r="L22" i="10"/>
  <c r="F22" i="9"/>
  <c r="J22" i="9"/>
  <c r="N22" i="9"/>
  <c r="M22" i="21"/>
  <c r="P21" i="21"/>
  <c r="P17" i="21"/>
  <c r="P33" i="21"/>
  <c r="F22" i="21"/>
  <c r="J22" i="21"/>
  <c r="N22" i="21"/>
  <c r="G22" i="21"/>
  <c r="K22" i="21"/>
  <c r="O22" i="21"/>
  <c r="D22" i="21"/>
  <c r="H22" i="21"/>
  <c r="L22" i="21"/>
  <c r="P33" i="20"/>
  <c r="P33" i="19"/>
  <c r="G22" i="19"/>
  <c r="K22" i="19"/>
  <c r="O22" i="19"/>
  <c r="D22" i="19"/>
  <c r="H22" i="19"/>
  <c r="L22" i="19"/>
  <c r="E22" i="19"/>
  <c r="I22" i="19"/>
  <c r="M22" i="19"/>
  <c r="P21" i="19"/>
  <c r="P17" i="19"/>
  <c r="P33" i="18"/>
  <c r="F22" i="18"/>
  <c r="J22" i="18"/>
  <c r="N22" i="18"/>
  <c r="D22" i="18"/>
  <c r="H22" i="18"/>
  <c r="L22" i="18"/>
  <c r="P33" i="17"/>
  <c r="D22" i="17"/>
  <c r="H22" i="17"/>
  <c r="L22" i="17"/>
  <c r="E22" i="17"/>
  <c r="I22" i="17"/>
  <c r="M22" i="17"/>
  <c r="F22" i="17"/>
  <c r="J22" i="17"/>
  <c r="N22" i="17"/>
  <c r="P33" i="16"/>
  <c r="O22" i="16"/>
  <c r="J22" i="16"/>
  <c r="H22" i="16"/>
  <c r="L22" i="16"/>
  <c r="E22" i="16"/>
  <c r="I22" i="16"/>
  <c r="M22" i="16"/>
  <c r="D22" i="16"/>
  <c r="P21" i="16"/>
  <c r="P22" i="16" s="1"/>
  <c r="E22" i="15"/>
  <c r="I22" i="15"/>
  <c r="M22" i="15"/>
  <c r="J22" i="15"/>
  <c r="P21" i="15"/>
  <c r="G22" i="15"/>
  <c r="K22" i="15"/>
  <c r="O22" i="15"/>
  <c r="P33" i="14"/>
  <c r="P21" i="14"/>
  <c r="M22" i="14"/>
  <c r="F22" i="14"/>
  <c r="J22" i="14"/>
  <c r="N22" i="14"/>
  <c r="G22" i="14"/>
  <c r="K22" i="14"/>
  <c r="O22" i="14"/>
  <c r="P17" i="14"/>
  <c r="P33" i="13"/>
  <c r="D22" i="13"/>
  <c r="H22" i="13"/>
  <c r="L22" i="13"/>
  <c r="E22" i="13"/>
  <c r="I22" i="13"/>
  <c r="M22" i="13"/>
  <c r="P21" i="13"/>
  <c r="P22" i="13" s="1"/>
  <c r="F22" i="13"/>
  <c r="J22" i="13"/>
  <c r="N22" i="13"/>
  <c r="P33" i="12"/>
  <c r="M22" i="12"/>
  <c r="P21" i="12"/>
  <c r="F22" i="12"/>
  <c r="J22" i="12"/>
  <c r="N22" i="12"/>
  <c r="G22" i="12"/>
  <c r="K22" i="12"/>
  <c r="O22" i="12"/>
  <c r="P17" i="12"/>
  <c r="P33" i="11"/>
  <c r="G22" i="11"/>
  <c r="K22" i="11"/>
  <c r="O22" i="11"/>
  <c r="D22" i="11"/>
  <c r="H22" i="11"/>
  <c r="P21" i="11"/>
  <c r="E22" i="11"/>
  <c r="I22" i="11"/>
  <c r="M22" i="11"/>
  <c r="P33" i="10"/>
  <c r="E22" i="10"/>
  <c r="I22" i="10"/>
  <c r="M22" i="10"/>
  <c r="P21" i="10"/>
  <c r="F22" i="10"/>
  <c r="J22" i="10"/>
  <c r="N22" i="10"/>
  <c r="P33" i="9"/>
  <c r="G22" i="9"/>
  <c r="K22" i="9"/>
  <c r="O22" i="9"/>
  <c r="D22" i="9"/>
  <c r="H22" i="9"/>
  <c r="L22" i="9"/>
  <c r="E22" i="9"/>
  <c r="I22" i="9"/>
  <c r="M22" i="9"/>
  <c r="P21" i="9"/>
  <c r="P17" i="9"/>
  <c r="P33" i="8"/>
  <c r="D22" i="8"/>
  <c r="H22" i="8"/>
  <c r="L22" i="8"/>
  <c r="F22" i="8"/>
  <c r="J22" i="8"/>
  <c r="N22" i="8"/>
  <c r="P22" i="20" l="1"/>
  <c r="P22" i="10"/>
  <c r="P22" i="8"/>
  <c r="P22" i="12"/>
  <c r="P22" i="15"/>
  <c r="P22" i="14"/>
  <c r="P22" i="11"/>
  <c r="P22" i="17"/>
  <c r="P22" i="19"/>
  <c r="P22" i="18"/>
  <c r="P22" i="21"/>
  <c r="P22" i="9"/>
  <c r="P38" i="7"/>
  <c r="O33" i="7"/>
  <c r="N33" i="7"/>
  <c r="M33" i="7"/>
  <c r="L33" i="7"/>
  <c r="K33" i="7"/>
  <c r="J33" i="7"/>
  <c r="I33" i="7"/>
  <c r="H33" i="7"/>
  <c r="G33" i="7"/>
  <c r="F33" i="7"/>
  <c r="E33" i="7"/>
  <c r="D33" i="7"/>
  <c r="P32" i="7"/>
  <c r="P31" i="7"/>
  <c r="P30" i="7"/>
  <c r="P29" i="7"/>
  <c r="P28" i="7"/>
  <c r="P27" i="7"/>
  <c r="O21" i="7"/>
  <c r="N21" i="7"/>
  <c r="M21" i="7"/>
  <c r="L21" i="7"/>
  <c r="K21" i="7"/>
  <c r="J21" i="7"/>
  <c r="I21" i="7"/>
  <c r="H21" i="7"/>
  <c r="G21" i="7"/>
  <c r="F21" i="7"/>
  <c r="E21" i="7"/>
  <c r="D21" i="7"/>
  <c r="P19" i="7"/>
  <c r="P18" i="7"/>
  <c r="O17" i="7"/>
  <c r="N17" i="7"/>
  <c r="M17" i="7"/>
  <c r="L17" i="7"/>
  <c r="K17" i="7"/>
  <c r="J17" i="7"/>
  <c r="I17" i="7"/>
  <c r="H17" i="7"/>
  <c r="G17" i="7"/>
  <c r="F17" i="7"/>
  <c r="E17" i="7"/>
  <c r="D17" i="7"/>
  <c r="P16" i="7"/>
  <c r="P15" i="7"/>
  <c r="P38" i="6"/>
  <c r="O33" i="6"/>
  <c r="N33" i="6"/>
  <c r="M33" i="6"/>
  <c r="L33" i="6"/>
  <c r="K33" i="6"/>
  <c r="J33" i="6"/>
  <c r="I33" i="6"/>
  <c r="H33" i="6"/>
  <c r="G33" i="6"/>
  <c r="F33" i="6"/>
  <c r="E33" i="6"/>
  <c r="D33" i="6"/>
  <c r="P32" i="6"/>
  <c r="P31" i="6"/>
  <c r="P30" i="6"/>
  <c r="P29" i="6"/>
  <c r="P28" i="6"/>
  <c r="P27" i="6"/>
  <c r="O21" i="6"/>
  <c r="N21" i="6"/>
  <c r="M21" i="6"/>
  <c r="L21" i="6"/>
  <c r="K21" i="6"/>
  <c r="J21" i="6"/>
  <c r="I21" i="6"/>
  <c r="H21" i="6"/>
  <c r="G21" i="6"/>
  <c r="F21" i="6"/>
  <c r="E21" i="6"/>
  <c r="D21" i="6"/>
  <c r="P20" i="6"/>
  <c r="P19" i="6"/>
  <c r="O17" i="6"/>
  <c r="N17" i="6"/>
  <c r="M17" i="6"/>
  <c r="L17" i="6"/>
  <c r="K17" i="6"/>
  <c r="J17" i="6"/>
  <c r="I17" i="6"/>
  <c r="H17" i="6"/>
  <c r="G17" i="6"/>
  <c r="F17" i="6"/>
  <c r="E17" i="6"/>
  <c r="D17" i="6"/>
  <c r="P38" i="5"/>
  <c r="O33" i="5"/>
  <c r="N33" i="5"/>
  <c r="M33" i="5"/>
  <c r="L33" i="5"/>
  <c r="K33" i="5"/>
  <c r="J33" i="5"/>
  <c r="I33" i="5"/>
  <c r="H33" i="5"/>
  <c r="G33" i="5"/>
  <c r="F33" i="5"/>
  <c r="E33" i="5"/>
  <c r="D33" i="5"/>
  <c r="P32" i="5"/>
  <c r="P31" i="5"/>
  <c r="P30" i="5"/>
  <c r="P29" i="5"/>
  <c r="P28" i="5"/>
  <c r="P27" i="5"/>
  <c r="O21" i="5"/>
  <c r="N21" i="5"/>
  <c r="M21" i="5"/>
  <c r="L21" i="5"/>
  <c r="K21" i="5"/>
  <c r="J21" i="5"/>
  <c r="I21" i="5"/>
  <c r="H21" i="5"/>
  <c r="G21" i="5"/>
  <c r="F21" i="5"/>
  <c r="E21" i="5"/>
  <c r="D21" i="5"/>
  <c r="P20" i="5"/>
  <c r="P19" i="5"/>
  <c r="P18" i="5"/>
  <c r="O17" i="5"/>
  <c r="N17" i="5"/>
  <c r="M17" i="5"/>
  <c r="L17" i="5"/>
  <c r="K17" i="5"/>
  <c r="J17" i="5"/>
  <c r="I17" i="5"/>
  <c r="H17" i="5"/>
  <c r="G17" i="5"/>
  <c r="F17" i="5"/>
  <c r="E17" i="5"/>
  <c r="D17" i="5"/>
  <c r="P16" i="5"/>
  <c r="P15" i="5"/>
  <c r="P38" i="3"/>
  <c r="O33" i="3"/>
  <c r="N33" i="3"/>
  <c r="M33" i="3"/>
  <c r="L33" i="3"/>
  <c r="K33" i="3"/>
  <c r="J33" i="3"/>
  <c r="I33" i="3"/>
  <c r="H33" i="3"/>
  <c r="G33" i="3"/>
  <c r="F33" i="3"/>
  <c r="E33" i="3"/>
  <c r="D33" i="3"/>
  <c r="P32" i="3"/>
  <c r="P31" i="3"/>
  <c r="P30" i="3"/>
  <c r="P29" i="3"/>
  <c r="P28" i="3"/>
  <c r="P27" i="3"/>
  <c r="E22" i="3"/>
  <c r="O21" i="3"/>
  <c r="N21" i="3"/>
  <c r="M21" i="3"/>
  <c r="M22" i="3" s="1"/>
  <c r="L21" i="3"/>
  <c r="K21" i="3"/>
  <c r="J21" i="3"/>
  <c r="I21" i="3"/>
  <c r="H21" i="3"/>
  <c r="G21" i="3"/>
  <c r="F21" i="3"/>
  <c r="E21" i="3"/>
  <c r="D21" i="3"/>
  <c r="P20" i="3"/>
  <c r="P19" i="3"/>
  <c r="P18" i="3"/>
  <c r="O17" i="3"/>
  <c r="N17" i="3"/>
  <c r="M17" i="3"/>
  <c r="L17" i="3"/>
  <c r="K17" i="3"/>
  <c r="J17" i="3"/>
  <c r="I17" i="3"/>
  <c r="H17" i="3"/>
  <c r="G17" i="3"/>
  <c r="F17" i="3"/>
  <c r="E17" i="3"/>
  <c r="D17" i="3"/>
  <c r="P16" i="3"/>
  <c r="P15" i="3"/>
  <c r="N22" i="3" l="1"/>
  <c r="J22" i="3"/>
  <c r="I22" i="6"/>
  <c r="F22" i="3"/>
  <c r="P17" i="7"/>
  <c r="F22" i="6"/>
  <c r="J22" i="6"/>
  <c r="N22" i="6"/>
  <c r="P17" i="6"/>
  <c r="P17" i="5"/>
  <c r="F22" i="7"/>
  <c r="N22" i="7"/>
  <c r="G22" i="6"/>
  <c r="K22" i="6"/>
  <c r="O22" i="6"/>
  <c r="E22" i="6"/>
  <c r="M22" i="6"/>
  <c r="P21" i="6"/>
  <c r="E22" i="5"/>
  <c r="I22" i="5"/>
  <c r="M22" i="5"/>
  <c r="P21" i="5"/>
  <c r="P33" i="3"/>
  <c r="D22" i="3"/>
  <c r="H22" i="3"/>
  <c r="L22" i="3"/>
  <c r="I22" i="3"/>
  <c r="P21" i="3"/>
  <c r="G22" i="3"/>
  <c r="K22" i="3"/>
  <c r="O22" i="3"/>
  <c r="P17" i="3"/>
  <c r="J22" i="7"/>
  <c r="P33" i="7"/>
  <c r="G22" i="7"/>
  <c r="K22" i="7"/>
  <c r="O22" i="7"/>
  <c r="D22" i="7"/>
  <c r="H22" i="7"/>
  <c r="L22" i="7"/>
  <c r="E22" i="7"/>
  <c r="I22" i="7"/>
  <c r="M22" i="7"/>
  <c r="P21" i="7"/>
  <c r="P33" i="6"/>
  <c r="D22" i="6"/>
  <c r="H22" i="6"/>
  <c r="L22" i="6"/>
  <c r="P33" i="5"/>
  <c r="F22" i="5"/>
  <c r="J22" i="5"/>
  <c r="N22" i="5"/>
  <c r="G22" i="5"/>
  <c r="K22" i="5"/>
  <c r="O22" i="5"/>
  <c r="D22" i="5"/>
  <c r="H22" i="5"/>
  <c r="L22" i="5"/>
  <c r="P22" i="3" l="1"/>
  <c r="P22" i="7"/>
  <c r="P22" i="6"/>
  <c r="P22" i="5"/>
</calcChain>
</file>

<file path=xl/sharedStrings.xml><?xml version="1.0" encoding="utf-8"?>
<sst xmlns="http://schemas.openxmlformats.org/spreadsheetml/2006/main" count="1895" uniqueCount="109">
  <si>
    <t xml:space="preserve">VIOLENCIAS DE GÉNERO, INTRAFAMILIAR Y DELITOS SEXUALES </t>
  </si>
  <si>
    <t xml:space="preserve">VIOLENCIAS DE GÉNERO E INTRAFAMILIAR </t>
  </si>
  <si>
    <t xml:space="preserve">DELITOS SEXUALES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</si>
  <si>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</si>
  <si>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</si>
  <si>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</si>
  <si>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</si>
  <si>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</si>
  <si>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</si>
  <si>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</si>
  <si>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</si>
  <si>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</si>
  <si>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</si>
  <si>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</si>
  <si>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</si>
  <si>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Infracciones</t>
  </si>
  <si>
    <t>Física</t>
  </si>
  <si>
    <t>Verbal y psicológica</t>
  </si>
  <si>
    <t>Patrimonial</t>
  </si>
  <si>
    <t>Tipo de Violencia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</si>
  <si>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Unidades especializadas en violencia de género, intrafamiliar y delitos sexuales </t>
    </r>
  </si>
  <si>
    <t>Agresión sexual</t>
  </si>
  <si>
    <t>Violación sexual</t>
  </si>
  <si>
    <t>Acoso sexual</t>
  </si>
  <si>
    <t>Seducción de menores</t>
  </si>
  <si>
    <t>Incesto</t>
  </si>
  <si>
    <t>Exhibicionismo</t>
  </si>
  <si>
    <t>Violencia de género     309-1 C.P.</t>
  </si>
  <si>
    <t>Violencia intrafamiliar 309-2 C.P.</t>
  </si>
  <si>
    <t xml:space="preserve">Delitos sexuales </t>
  </si>
  <si>
    <t>ORDENES DE PROTECCIÓN</t>
  </si>
  <si>
    <t>REPÚBLICA DOMINICANA</t>
  </si>
  <si>
    <t>PROCURADURÍA GENERAL DE LA REPÚBLICA</t>
  </si>
  <si>
    <t>TOTAL</t>
  </si>
  <si>
    <t>CANTIDAD DE ORDENES</t>
  </si>
  <si>
    <t>MES</t>
  </si>
  <si>
    <t>SUBTOTALES</t>
  </si>
  <si>
    <t>TOTAL GENERAL</t>
  </si>
  <si>
    <r>
      <rPr>
        <b/>
        <sz val="11"/>
        <rFont val="Gill Sans MT"/>
        <family val="2"/>
      </rPr>
      <t>Fuente:</t>
    </r>
    <r>
      <rPr>
        <sz val="11"/>
        <rFont val="Gill Sans MT"/>
        <family val="2"/>
      </rPr>
      <t xml:space="preserve"> Unidades especializadas en violencia de género, intrafamiliar y delitos sexuales </t>
    </r>
  </si>
  <si>
    <t xml:space="preserve">VIOLENCIA DE GÉNERO, INTRAFAMILIAR Y DELITOS SEXUALES </t>
  </si>
  <si>
    <t>"Año del Fomento de Las Exportaciones"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</si>
  <si>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Esta fiscalia comenzo su registro directamente el dia en que se presentan los datos. </t>
    </r>
  </si>
  <si>
    <t>CASOS SOMETIDOS UNIDADES DE VIOLENCIA DE GENERO, SEXUAL E INTRAFAMILIAR 2018 ENERO-ABRIL</t>
  </si>
  <si>
    <t>PROVINCIA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</si>
  <si>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</si>
  <si>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</si>
  <si>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</si>
  <si>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</si>
  <si>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</si>
  <si>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</si>
  <si>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</si>
  <si>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 xml:space="preserve">AGOSTO </t>
  </si>
  <si>
    <t>SEPTIEMBRE</t>
  </si>
  <si>
    <t>OCTUBRE</t>
  </si>
  <si>
    <t>NOVIEMBRE</t>
  </si>
  <si>
    <t xml:space="preserve">DICIEMBRE </t>
  </si>
  <si>
    <t>AZUA</t>
  </si>
  <si>
    <t>BANI</t>
  </si>
  <si>
    <t>BAHORUCO</t>
  </si>
  <si>
    <t>BARAHONA</t>
  </si>
  <si>
    <t xml:space="preserve"> </t>
  </si>
  <si>
    <t>BONAO</t>
  </si>
  <si>
    <t>DAJABON</t>
  </si>
  <si>
    <t>DISTRITO NACIONAL</t>
  </si>
  <si>
    <t>HIGUEY</t>
  </si>
  <si>
    <t>LA ROMANA</t>
  </si>
  <si>
    <t>LA VEGA</t>
  </si>
  <si>
    <t>MOCA</t>
  </si>
  <si>
    <t>PUERTO PLATA</t>
  </si>
  <si>
    <t>PUNTA CANA</t>
  </si>
  <si>
    <t>SALCEDO</t>
  </si>
  <si>
    <t>SAN CRISTOBAL</t>
  </si>
  <si>
    <t>SAN FRANCISCO DE MACORIS</t>
  </si>
  <si>
    <t>SAN JUAN</t>
  </si>
  <si>
    <t>SAN PEDRO DE MACORIS</t>
  </si>
  <si>
    <t>SÁNCHEZ RAMÍREZ</t>
  </si>
  <si>
    <t>SANTIAGO</t>
  </si>
  <si>
    <t>SANTO DOMINGO ESTE</t>
  </si>
  <si>
    <t>SANTO DOMINGO OESTE</t>
  </si>
  <si>
    <t xml:space="preserve">VALVERDE </t>
  </si>
  <si>
    <t>DISPONIBLE</t>
  </si>
  <si>
    <t>INCOMPLETA</t>
  </si>
  <si>
    <t>NUEVA</t>
  </si>
  <si>
    <t>PROVINCIA BAHORUCO MAYO-DICIEMBRE 2018</t>
  </si>
  <si>
    <t>PROVINCIA BARAHONA MARZO-DICIEMBRE 2018</t>
  </si>
  <si>
    <t>PROVINCIA MONSEÑOR NOUEL ENERO-DICIEMBRE 2018</t>
  </si>
  <si>
    <t>PROVINCIA AZUA ENERO-DICIEMBRE 2018</t>
  </si>
  <si>
    <t>PROVINCIA SÁNCHEZ RAMÍREZ ENERO-DICIEMBRE 2018</t>
  </si>
  <si>
    <t>PROVINCIA PERAVIA ENERO-DICIEMBRE 2018</t>
  </si>
  <si>
    <t>UNIDAD PUNTA CANA FEBRERO-DICIEMBRE 2018</t>
  </si>
  <si>
    <t>PROVINCIA SALCEDO ENERO-DICIEMBRE 2018</t>
  </si>
  <si>
    <t>PROVINCIA SANTO DOMINGO ESTE ENERO-DICIEMBRE 2018</t>
  </si>
  <si>
    <t>PROVINCIA SAN PEDRO DE MACORIS ENERO-DICIEMBRE 2018</t>
  </si>
  <si>
    <t>PROVINCIA HIGUEY ENERO-DICIEMBRE 2018</t>
  </si>
  <si>
    <t>PROVINCIA ESPAILLAT (MOCA) ENERO-DICIEMBRE 2018</t>
  </si>
  <si>
    <t>PROVINCIA LA ROMANA ENERO-DICIEMBRE 2018</t>
  </si>
  <si>
    <t>EL SEIBO</t>
  </si>
  <si>
    <t>PROVINCIA EL SEIBO ENERO-DICIEMBRE 2018</t>
  </si>
  <si>
    <t>PROVINCIA SANTO DOMINGO OESTE ENERO-DICIEMBRE 2018</t>
  </si>
  <si>
    <t>PROVINCIA DAJABON ENERO-DICIEMBRE 2018</t>
  </si>
  <si>
    <t>PROVINCIA VALVERDE ENERO-DICIEMBRE 2018</t>
  </si>
  <si>
    <t>PROVINCIA SANTIAGO ENERO-DICIEMBRE 2018</t>
  </si>
  <si>
    <t>PROVINCIA SAN JUAN ENERO-DICIEMBRE 2018</t>
  </si>
  <si>
    <t>PROVINCIA SAN CRISTOBAL ENERO-DICIEMBRE 2018</t>
  </si>
  <si>
    <t>PROVINCIA LA VEGA ENERO-DICIEMBRE 2018</t>
  </si>
  <si>
    <t>REPÚBLICA DOMINICANA ENERO-DICIEMBRE 2018</t>
  </si>
  <si>
    <t>PROVINCIA DISTRITO NACIONAL ENERO-DICIEMBRE 2018</t>
  </si>
  <si>
    <t>PROVINCIA PUERTO PLATA ENERO-DICIEMBRE 2018</t>
  </si>
  <si>
    <t>PROVINCIA SAN FRANCISCO DE MACORIS ENERO-DICIEMBRE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</si>
</sst>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Book Antiqua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1"/>
      <color theme="3" tint="-0.499984740745262"/>
      <name val="Times New Roman"/>
      <family val="1"/>
    </font>
    <font>
      <b/>
      <sz val="11"/>
      <name val="Calibri"/>
      <family val="2"/>
      <scheme val="minor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0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indexed="10"/>
      <name val="Gill Sans MT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2"/>
      <name val="Candar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4"/>
      <color theme="1"/>
      <name val="Consolas"/>
      <family val="3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sz val="12"/>
      <color rgb="FFFF0000"/>
      <name val="Gill Sans MT"/>
      <family val="2"/>
    </font>
    <font>
      <sz val="12"/>
      <color rgb="FF00B0F0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5CCA"/>
        <bgColor indexed="64"/>
      </patternFill>
    </fill>
    <fill>
      <patternFill patternType="solid">
        <fgColor rgb="FF9BC2E6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0" borderId="0"/>
    <xf numFmtId="0" fontId="3" fillId="0" borderId="0"/>
  </cellStyleXfs>
  <cellXfs count="143">
    <xf numFmtId="0" fontId="0" fillId="0" borderId="0" xfId="0"/>
    <xf numFmtId="0" fontId="4" fillId="0" borderId="0" xfId="1" applyFont="1" applyFill="1"/>
    <xf numFmtId="0" fontId="4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Alignment="1"/>
    <xf numFmtId="0" fontId="11" fillId="0" borderId="0" xfId="1" applyFont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0" fillId="0" borderId="2" xfId="1" applyFont="1" applyBorder="1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0" fontId="16" fillId="0" borderId="0" xfId="1" applyFont="1" applyAlignment="1"/>
    <xf numFmtId="0" fontId="19" fillId="3" borderId="3" xfId="1" applyFont="1" applyFill="1" applyBorder="1" applyAlignment="1">
      <alignment horizontal="center" vertical="center"/>
    </xf>
    <xf numFmtId="0" fontId="20" fillId="3" borderId="22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/>
    </xf>
    <xf numFmtId="0" fontId="20" fillId="3" borderId="23" xfId="1" applyFont="1" applyFill="1" applyBorder="1" applyAlignment="1">
      <alignment horizontal="center" vertical="center"/>
    </xf>
    <xf numFmtId="0" fontId="21" fillId="0" borderId="2" xfId="1" applyFont="1" applyBorder="1" applyAlignment="1">
      <alignment vertical="center"/>
    </xf>
    <xf numFmtId="0" fontId="21" fillId="0" borderId="2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1" fontId="21" fillId="0" borderId="25" xfId="1" applyNumberFormat="1" applyFont="1" applyBorder="1" applyAlignment="1">
      <alignment horizontal="center" vertical="center"/>
    </xf>
    <xf numFmtId="0" fontId="22" fillId="0" borderId="2" xfId="1" applyFont="1" applyFill="1" applyBorder="1" applyAlignment="1">
      <alignment horizontal="right"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1" fontId="22" fillId="0" borderId="25" xfId="1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vertical="center"/>
    </xf>
    <xf numFmtId="0" fontId="21" fillId="0" borderId="25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0" fontId="23" fillId="0" borderId="0" xfId="1" applyFont="1"/>
    <xf numFmtId="0" fontId="23" fillId="0" borderId="0" xfId="1" applyFont="1" applyBorder="1" applyAlignment="1">
      <alignment horizontal="left" vertical="center"/>
    </xf>
    <xf numFmtId="0" fontId="21" fillId="0" borderId="0" xfId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 wrapText="1"/>
    </xf>
    <xf numFmtId="0" fontId="19" fillId="3" borderId="9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5" fillId="0" borderId="0" xfId="1" applyFont="1" applyAlignment="1"/>
    <xf numFmtId="0" fontId="17" fillId="0" borderId="0" xfId="1" applyFont="1" applyAlignment="1"/>
    <xf numFmtId="0" fontId="14" fillId="0" borderId="0" xfId="1" applyFont="1" applyAlignment="1">
      <alignment vertical="center"/>
    </xf>
    <xf numFmtId="0" fontId="18" fillId="0" borderId="0" xfId="1" applyFont="1" applyAlignment="1"/>
    <xf numFmtId="0" fontId="15" fillId="0" borderId="0" xfId="1" applyFont="1" applyAlignment="1"/>
    <xf numFmtId="0" fontId="19" fillId="3" borderId="10" xfId="1" applyFont="1" applyFill="1" applyBorder="1" applyAlignment="1">
      <alignment horizontal="center" vertical="center" wrapText="1"/>
    </xf>
    <xf numFmtId="0" fontId="20" fillId="3" borderId="30" xfId="1" applyFont="1" applyFill="1" applyBorder="1" applyAlignment="1">
      <alignment horizontal="center" vertical="center"/>
    </xf>
    <xf numFmtId="0" fontId="20" fillId="3" borderId="31" xfId="1" applyFont="1" applyFill="1" applyBorder="1" applyAlignment="1">
      <alignment horizontal="center" vertical="center"/>
    </xf>
    <xf numFmtId="0" fontId="21" fillId="0" borderId="33" xfId="1" applyFont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9" fillId="0" borderId="30" xfId="9" applyFont="1" applyBorder="1" applyAlignment="1">
      <alignment horizontal="center" vertical="center"/>
    </xf>
    <xf numFmtId="0" fontId="29" fillId="0" borderId="30" xfId="9" applyFont="1" applyBorder="1" applyAlignment="1">
      <alignment horizontal="center" vertical="center"/>
    </xf>
    <xf numFmtId="0" fontId="30" fillId="0" borderId="30" xfId="9" applyFont="1" applyBorder="1" applyAlignment="1">
      <alignment horizontal="center" vertical="center"/>
    </xf>
    <xf numFmtId="0" fontId="30" fillId="0" borderId="30" xfId="9" applyFont="1" applyBorder="1" applyAlignment="1">
      <alignment horizontal="center"/>
    </xf>
    <xf numFmtId="0" fontId="0" fillId="0" borderId="2" xfId="1" applyFont="1" applyBorder="1" applyAlignment="1">
      <alignment horizontal="center" vertical="center"/>
    </xf>
    <xf numFmtId="0" fontId="7" fillId="6" borderId="0" xfId="1" applyFont="1" applyFill="1"/>
    <xf numFmtId="0" fontId="34" fillId="0" borderId="35" xfId="0" applyFont="1" applyBorder="1"/>
    <xf numFmtId="0" fontId="34" fillId="0" borderId="35" xfId="0" applyFont="1" applyBorder="1" applyAlignment="1">
      <alignment horizontal="center" textRotation="90" wrapText="1"/>
    </xf>
    <xf numFmtId="0" fontId="34" fillId="0" borderId="35" xfId="0" applyFont="1" applyBorder="1" applyAlignment="1">
      <alignment horizontal="center" textRotation="90"/>
    </xf>
    <xf numFmtId="0" fontId="35" fillId="0" borderId="0" xfId="0" applyFont="1" applyFill="1"/>
    <xf numFmtId="0" fontId="35" fillId="0" borderId="35" xfId="0" applyFont="1" applyBorder="1"/>
    <xf numFmtId="0" fontId="36" fillId="7" borderId="36" xfId="0" applyFont="1" applyFill="1" applyBorder="1" applyAlignment="1">
      <alignment horizontal="center"/>
    </xf>
    <xf numFmtId="0" fontId="36" fillId="7" borderId="37" xfId="0" applyFont="1" applyFill="1" applyBorder="1" applyAlignment="1">
      <alignment horizontal="center"/>
    </xf>
    <xf numFmtId="0" fontId="36" fillId="7" borderId="39" xfId="0" applyFont="1" applyFill="1" applyBorder="1" applyAlignment="1">
      <alignment horizontal="center"/>
    </xf>
    <xf numFmtId="0" fontId="36" fillId="7" borderId="40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8" borderId="39" xfId="0" applyFont="1" applyFill="1" applyBorder="1" applyAlignment="1">
      <alignment horizontal="center"/>
    </xf>
    <xf numFmtId="0" fontId="36" fillId="8" borderId="40" xfId="0" applyFont="1" applyFill="1" applyBorder="1" applyAlignment="1">
      <alignment horizontal="center"/>
    </xf>
    <xf numFmtId="0" fontId="37" fillId="7" borderId="40" xfId="0" applyFont="1" applyFill="1" applyBorder="1" applyAlignment="1">
      <alignment horizontal="center"/>
    </xf>
    <xf numFmtId="0" fontId="36" fillId="7" borderId="42" xfId="0" applyFont="1" applyFill="1" applyBorder="1" applyAlignment="1">
      <alignment horizontal="center"/>
    </xf>
    <xf numFmtId="0" fontId="36" fillId="7" borderId="43" xfId="0" applyFont="1" applyFill="1" applyBorder="1" applyAlignment="1">
      <alignment horizontal="center"/>
    </xf>
    <xf numFmtId="0" fontId="36" fillId="7" borderId="45" xfId="0" applyFont="1" applyFill="1" applyBorder="1" applyAlignment="1">
      <alignment horizontal="center"/>
    </xf>
    <xf numFmtId="0" fontId="36" fillId="7" borderId="46" xfId="0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5" fillId="7" borderId="0" xfId="0" applyFont="1" applyFill="1"/>
    <xf numFmtId="0" fontId="35" fillId="0" borderId="0" xfId="0" applyFont="1" applyAlignment="1">
      <alignment horizontal="left"/>
    </xf>
    <xf numFmtId="0" fontId="35" fillId="9" borderId="0" xfId="0" applyFont="1" applyFill="1"/>
    <xf numFmtId="0" fontId="0" fillId="0" borderId="0" xfId="0" applyAlignment="1">
      <alignment horizontal="center"/>
    </xf>
    <xf numFmtId="0" fontId="35" fillId="8" borderId="0" xfId="0" applyFont="1" applyFill="1"/>
    <xf numFmtId="0" fontId="21" fillId="0" borderId="0" xfId="0" applyFont="1"/>
    <xf numFmtId="0" fontId="36" fillId="7" borderId="41" xfId="0" applyFont="1" applyFill="1" applyBorder="1" applyAlignment="1">
      <alignment horizontal="center"/>
    </xf>
    <xf numFmtId="0" fontId="36" fillId="7" borderId="38" xfId="0" applyFont="1" applyFill="1" applyBorder="1" applyAlignment="1">
      <alignment horizontal="center"/>
    </xf>
    <xf numFmtId="0" fontId="36" fillId="7" borderId="44" xfId="0" applyFont="1" applyFill="1" applyBorder="1" applyAlignment="1">
      <alignment horizontal="center"/>
    </xf>
    <xf numFmtId="0" fontId="36" fillId="7" borderId="47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  <xf numFmtId="0" fontId="20" fillId="3" borderId="21" xfId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8" fillId="0" borderId="0" xfId="1" applyFont="1" applyAlignment="1">
      <alignment horizontal="center"/>
    </xf>
    <xf numFmtId="0" fontId="20" fillId="3" borderId="15" xfId="1" applyFont="1" applyFill="1" applyBorder="1" applyAlignment="1">
      <alignment horizontal="center" vertical="center"/>
    </xf>
    <xf numFmtId="0" fontId="20" fillId="3" borderId="16" xfId="1" applyFont="1" applyFill="1" applyBorder="1" applyAlignment="1">
      <alignment horizontal="center" vertical="center"/>
    </xf>
    <xf numFmtId="0" fontId="20" fillId="3" borderId="17" xfId="1" applyFont="1" applyFill="1" applyBorder="1" applyAlignment="1">
      <alignment horizontal="center" vertical="center"/>
    </xf>
    <xf numFmtId="0" fontId="22" fillId="0" borderId="29" xfId="1" applyFont="1" applyFill="1" applyBorder="1" applyAlignment="1">
      <alignment horizontal="center" vertical="center" wrapText="1"/>
    </xf>
    <xf numFmtId="0" fontId="22" fillId="0" borderId="30" xfId="1" applyFont="1" applyFill="1" applyBorder="1" applyAlignment="1">
      <alignment horizontal="center" vertical="center" wrapText="1"/>
    </xf>
    <xf numFmtId="0" fontId="24" fillId="0" borderId="32" xfId="1" applyFont="1" applyFill="1" applyBorder="1" applyAlignment="1">
      <alignment horizontal="right" vertical="center"/>
    </xf>
    <xf numFmtId="0" fontId="24" fillId="0" borderId="33" xfId="1" applyFont="1" applyFill="1" applyBorder="1" applyAlignment="1">
      <alignment horizontal="right" vertical="center"/>
    </xf>
    <xf numFmtId="0" fontId="21" fillId="0" borderId="24" xfId="1" applyFont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2" fillId="0" borderId="26" xfId="1" applyFont="1" applyFill="1" applyBorder="1" applyAlignment="1">
      <alignment horizontal="left" vertical="center"/>
    </xf>
    <xf numFmtId="0" fontId="22" fillId="0" borderId="27" xfId="1" applyFont="1" applyFill="1" applyBorder="1" applyAlignment="1">
      <alignment horizontal="left" vertical="center"/>
    </xf>
    <xf numFmtId="0" fontId="0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9" fillId="3" borderId="5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right" vertical="center"/>
    </xf>
    <xf numFmtId="0" fontId="11" fillId="0" borderId="13" xfId="1" applyFont="1" applyFill="1" applyBorder="1" applyAlignment="1">
      <alignment horizontal="right" vertical="center"/>
    </xf>
    <xf numFmtId="0" fontId="0" fillId="0" borderId="1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19" fillId="3" borderId="15" xfId="1" applyFont="1" applyFill="1" applyBorder="1" applyAlignment="1">
      <alignment horizontal="center" vertical="center"/>
    </xf>
    <xf numFmtId="0" fontId="19" fillId="3" borderId="16" xfId="1" applyFont="1" applyFill="1" applyBorder="1" applyAlignment="1">
      <alignment horizontal="center" vertical="center"/>
    </xf>
    <xf numFmtId="0" fontId="19" fillId="3" borderId="17" xfId="1" applyFont="1" applyFill="1" applyBorder="1" applyAlignment="1">
      <alignment horizontal="center" vertical="center"/>
    </xf>
  </cellXfs>
  <cellStyles count="10">
    <cellStyle name="Bad" xfId="6"/>
    <cellStyle name="Good" xfId="7"/>
    <cellStyle name="Normal" xfId="0" builtinId="0"/>
    <cellStyle name="Normal 2" xfId="1"/>
    <cellStyle name="Normal 2 2" xfId="9"/>
    <cellStyle name="Normal 2 3" xfId="8"/>
    <cellStyle name="Normal 3" xfId="2"/>
    <cellStyle name="Normal 4" xfId="4"/>
    <cellStyle name="Porcentaje 2" xfId="3"/>
    <cellStyle name="Porcentaje 2 2" xfId="5"/>
  </cellStyles>
  <dxfs count="0"/>
  <tableStyles count="0" defaultTableStyle="TableStyleMedium2" defaultPivotStyle="PivotStyleLight16"/>
  <colors>
    <mruColors>
      <color rgb="FF00B0F0"/>
      <color rgb="FFF65CCA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72275</xdr:colOff>
      <xdr:row>0</xdr:row>
      <xdr:rowOff>62121</xdr:rowOff>
    </xdr:from>
    <xdr:to>
      <xdr:col>9</xdr:col>
      <xdr:colOff>85727</xdr:colOff>
      <xdr:row>4</xdr:row>
      <xdr:rowOff>65611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514" y="62121"/>
          <a:ext cx="899691" cy="73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47064</xdr:colOff>
      <xdr:row>0</xdr:row>
      <xdr:rowOff>78442</xdr:rowOff>
    </xdr:from>
    <xdr:to>
      <xdr:col>2</xdr:col>
      <xdr:colOff>737152</xdr:colOff>
      <xdr:row>3</xdr:row>
      <xdr:rowOff>83485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64" y="78442"/>
          <a:ext cx="1684001" cy="551695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304022</xdr:colOff>
      <xdr:row>0</xdr:row>
      <xdr:rowOff>33618</xdr:rowOff>
    </xdr:from>
    <xdr:to>
      <xdr:col>8</xdr:col>
      <xdr:colOff>389746</xdr:colOff>
      <xdr:row>4</xdr:row>
      <xdr:rowOff>61779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76022" y="33618"/>
          <a:ext cx="937371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134472</xdr:colOff>
      <xdr:row>1</xdr:row>
      <xdr:rowOff>0</xdr:rowOff>
    </xdr:from>
    <xdr:to>
      <xdr:col>2</xdr:col>
      <xdr:colOff>638736</xdr:colOff>
      <xdr:row>4</xdr:row>
      <xdr:rowOff>5043</xdr:rowOff>
    </xdr:to>
    <xdr:pic>
      <xdr:nvPicPr>
        <xdr:cNvPr id="4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4472" y="179294"/>
          <a:ext cx="1624852" cy="54292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251335</xdr:colOff>
      <xdr:row>0</xdr:row>
      <xdr:rowOff>124240</xdr:rowOff>
    </xdr:from>
    <xdr:to>
      <xdr:col>8</xdr:col>
      <xdr:colOff>210850</xdr:colOff>
      <xdr:row>4</xdr:row>
      <xdr:rowOff>8047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8792" y="124240"/>
          <a:ext cx="804341" cy="612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107673</xdr:colOff>
      <xdr:row>0</xdr:row>
      <xdr:rowOff>132522</xdr:rowOff>
    </xdr:from>
    <xdr:to>
      <xdr:col>2</xdr:col>
      <xdr:colOff>894521</xdr:colOff>
      <xdr:row>3</xdr:row>
      <xdr:rowOff>128795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73" y="132522"/>
          <a:ext cx="1722783" cy="542925"/>
        </a:xfrm>
        <a:prstGeom prst="rect">
          <a:avLst/>
        </a:prstGeom>
        <a:noFill/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312668</xdr:colOff>
      <xdr:row>0</xdr:row>
      <xdr:rowOff>33131</xdr:rowOff>
    </xdr:from>
    <xdr:to>
      <xdr:col>8</xdr:col>
      <xdr:colOff>398393</xdr:colOff>
      <xdr:row>4</xdr:row>
      <xdr:rowOff>61292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4668" y="33131"/>
          <a:ext cx="930551" cy="75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637761</xdr:colOff>
      <xdr:row>3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82217"/>
          <a:ext cx="1548848" cy="542925"/>
        </a:xfrm>
        <a:prstGeom prst="rect">
          <a:avLst/>
        </a:prstGeom>
        <a:noFill/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334595</xdr:colOff>
      <xdr:row>0</xdr:row>
      <xdr:rowOff>0</xdr:rowOff>
    </xdr:from>
    <xdr:to>
      <xdr:col>8</xdr:col>
      <xdr:colOff>413499</xdr:colOff>
      <xdr:row>4</xdr:row>
      <xdr:rowOff>28161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7242" y="0"/>
          <a:ext cx="930551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773205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792940" cy="537078"/>
        </a:xfrm>
        <a:prstGeom prst="rect">
          <a:avLst/>
        </a:prstGeom>
        <a:noFill/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60882</xdr:colOff>
      <xdr:row>0</xdr:row>
      <xdr:rowOff>94833</xdr:rowOff>
    </xdr:from>
    <xdr:to>
      <xdr:col>8</xdr:col>
      <xdr:colOff>149091</xdr:colOff>
      <xdr:row>4</xdr:row>
      <xdr:rowOff>122994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9556" y="94833"/>
          <a:ext cx="933035" cy="75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646044</xdr:colOff>
      <xdr:row>3</xdr:row>
      <xdr:rowOff>41413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7522" cy="588065"/>
        </a:xfrm>
        <a:prstGeom prst="rect">
          <a:avLst/>
        </a:prstGeom>
        <a:noFill/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2315</xdr:colOff>
      <xdr:row>0</xdr:row>
      <xdr:rowOff>44825</xdr:rowOff>
    </xdr:from>
    <xdr:to>
      <xdr:col>8</xdr:col>
      <xdr:colOff>358592</xdr:colOff>
      <xdr:row>4</xdr:row>
      <xdr:rowOff>72986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4815" y="44825"/>
          <a:ext cx="804512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</xdr:colOff>
      <xdr:row>0</xdr:row>
      <xdr:rowOff>41413</xdr:rowOff>
    </xdr:from>
    <xdr:to>
      <xdr:col>2</xdr:col>
      <xdr:colOff>806824</xdr:colOff>
      <xdr:row>3</xdr:row>
      <xdr:rowOff>37686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958" y="41413"/>
          <a:ext cx="1602101" cy="534155"/>
        </a:xfrm>
        <a:prstGeom prst="rect">
          <a:avLst/>
        </a:prstGeom>
        <a:noFill/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370644</xdr:colOff>
      <xdr:row>0</xdr:row>
      <xdr:rowOff>91109</xdr:rowOff>
    </xdr:from>
    <xdr:to>
      <xdr:col>8</xdr:col>
      <xdr:colOff>391210</xdr:colOff>
      <xdr:row>4</xdr:row>
      <xdr:rowOff>66260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3361" y="91109"/>
          <a:ext cx="865392" cy="704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513520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23390" cy="542925"/>
        </a:xfrm>
        <a:prstGeom prst="rect">
          <a:avLst/>
        </a:prstGeom>
        <a:noFill/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278564</xdr:colOff>
      <xdr:row>0</xdr:row>
      <xdr:rowOff>11206</xdr:rowOff>
    </xdr:from>
    <xdr:to>
      <xdr:col>8</xdr:col>
      <xdr:colOff>357468</xdr:colOff>
      <xdr:row>4</xdr:row>
      <xdr:rowOff>39367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42770" y="11206"/>
          <a:ext cx="930551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11206</xdr:colOff>
      <xdr:row>0</xdr:row>
      <xdr:rowOff>0</xdr:rowOff>
    </xdr:from>
    <xdr:to>
      <xdr:col>2</xdr:col>
      <xdr:colOff>1131794</xdr:colOff>
      <xdr:row>3</xdr:row>
      <xdr:rowOff>5043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06" y="0"/>
          <a:ext cx="2061882" cy="542925"/>
        </a:xfrm>
        <a:prstGeom prst="rect">
          <a:avLst/>
        </a:prstGeom>
        <a:noFill/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3779</xdr:colOff>
      <xdr:row>0</xdr:row>
      <xdr:rowOff>76980</xdr:rowOff>
    </xdr:from>
    <xdr:to>
      <xdr:col>9</xdr:col>
      <xdr:colOff>50039</xdr:colOff>
      <xdr:row>4</xdr:row>
      <xdr:rowOff>105141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5073" y="76980"/>
          <a:ext cx="931525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58465</xdr:colOff>
      <xdr:row>0</xdr:row>
      <xdr:rowOff>8282</xdr:rowOff>
    </xdr:from>
    <xdr:to>
      <xdr:col>2</xdr:col>
      <xdr:colOff>1344705</xdr:colOff>
      <xdr:row>3</xdr:row>
      <xdr:rowOff>4555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65" y="8282"/>
          <a:ext cx="2283564" cy="534155"/>
        </a:xfrm>
        <a:prstGeom prst="rect">
          <a:avLst/>
        </a:prstGeom>
        <a:noFill/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382829</xdr:colOff>
      <xdr:row>0</xdr:row>
      <xdr:rowOff>22411</xdr:rowOff>
    </xdr:from>
    <xdr:to>
      <xdr:col>9</xdr:col>
      <xdr:colOff>24704</xdr:colOff>
      <xdr:row>4</xdr:row>
      <xdr:rowOff>50572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2917" y="22411"/>
          <a:ext cx="930552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1411941</xdr:colOff>
      <xdr:row>3</xdr:row>
      <xdr:rowOff>78442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308412" cy="616324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180638</xdr:colOff>
      <xdr:row>0</xdr:row>
      <xdr:rowOff>15588</xdr:rowOff>
    </xdr:from>
    <xdr:to>
      <xdr:col>8</xdr:col>
      <xdr:colOff>259541</xdr:colOff>
      <xdr:row>4</xdr:row>
      <xdr:rowOff>43749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9373" y="15588"/>
          <a:ext cx="930550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0</xdr:row>
      <xdr:rowOff>0</xdr:rowOff>
    </xdr:from>
    <xdr:to>
      <xdr:col>2</xdr:col>
      <xdr:colOff>952500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0"/>
          <a:ext cx="2009215" cy="537078"/>
        </a:xfrm>
        <a:prstGeom prst="rect">
          <a:avLst/>
        </a:prstGeom>
        <a:noFill/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371892</xdr:colOff>
      <xdr:row>0</xdr:row>
      <xdr:rowOff>96788</xdr:rowOff>
    </xdr:from>
    <xdr:to>
      <xdr:col>8</xdr:col>
      <xdr:colOff>389757</xdr:colOff>
      <xdr:row>4</xdr:row>
      <xdr:rowOff>124949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1979" y="96788"/>
          <a:ext cx="928952" cy="75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1242</xdr:colOff>
      <xdr:row>0</xdr:row>
      <xdr:rowOff>107673</xdr:rowOff>
    </xdr:from>
    <xdr:to>
      <xdr:col>2</xdr:col>
      <xdr:colOff>1002196</xdr:colOff>
      <xdr:row>3</xdr:row>
      <xdr:rowOff>103946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068" y="107673"/>
          <a:ext cx="1787802" cy="542925"/>
        </a:xfrm>
        <a:prstGeom prst="rect">
          <a:avLst/>
        </a:prstGeom>
        <a:noFill/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359881</xdr:colOff>
      <xdr:row>0</xdr:row>
      <xdr:rowOff>41413</xdr:rowOff>
    </xdr:from>
    <xdr:to>
      <xdr:col>9</xdr:col>
      <xdr:colOff>65020</xdr:colOff>
      <xdr:row>4</xdr:row>
      <xdr:rowOff>69574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8555" y="41413"/>
          <a:ext cx="988943" cy="75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720586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15108" cy="542925"/>
        </a:xfrm>
        <a:prstGeom prst="rect">
          <a:avLst/>
        </a:prstGeom>
        <a:noFill/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337514</xdr:colOff>
      <xdr:row>0</xdr:row>
      <xdr:rowOff>33130</xdr:rowOff>
    </xdr:from>
    <xdr:to>
      <xdr:col>8</xdr:col>
      <xdr:colOff>423239</xdr:colOff>
      <xdr:row>4</xdr:row>
      <xdr:rowOff>61291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08905" y="33130"/>
          <a:ext cx="930551" cy="75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2</xdr:col>
      <xdr:colOff>82828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1681370" cy="542925"/>
        </a:xfrm>
        <a:prstGeom prst="rect">
          <a:avLst/>
        </a:prstGeom>
        <a:noFill/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350355</xdr:colOff>
      <xdr:row>0</xdr:row>
      <xdr:rowOff>9525</xdr:rowOff>
    </xdr:from>
    <xdr:to>
      <xdr:col>8</xdr:col>
      <xdr:colOff>433181</xdr:colOff>
      <xdr:row>4</xdr:row>
      <xdr:rowOff>37686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31855" y="9525"/>
          <a:ext cx="930551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723900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47900" cy="540440"/>
        </a:xfrm>
        <a:prstGeom prst="rect">
          <a:avLst/>
        </a:prstGeom>
        <a:noFill/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303905</xdr:colOff>
      <xdr:row>0</xdr:row>
      <xdr:rowOff>71618</xdr:rowOff>
    </xdr:from>
    <xdr:to>
      <xdr:col>8</xdr:col>
      <xdr:colOff>388655</xdr:colOff>
      <xdr:row>4</xdr:row>
      <xdr:rowOff>99779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862" y="71618"/>
          <a:ext cx="929576" cy="75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422413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391478" cy="542925"/>
        </a:xfrm>
        <a:prstGeom prst="rect">
          <a:avLst/>
        </a:prstGeom>
        <a:noFill/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350355</xdr:colOff>
      <xdr:row>0</xdr:row>
      <xdr:rowOff>9525</xdr:rowOff>
    </xdr:from>
    <xdr:to>
      <xdr:col>8</xdr:col>
      <xdr:colOff>433181</xdr:colOff>
      <xdr:row>4</xdr:row>
      <xdr:rowOff>37686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31855" y="9525"/>
          <a:ext cx="930551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1047750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24050" cy="54044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247869</xdr:colOff>
      <xdr:row>0</xdr:row>
      <xdr:rowOff>67236</xdr:rowOff>
    </xdr:from>
    <xdr:to>
      <xdr:col>8</xdr:col>
      <xdr:colOff>326773</xdr:colOff>
      <xdr:row>4</xdr:row>
      <xdr:rowOff>95397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00869" y="67236"/>
          <a:ext cx="930551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717176</xdr:colOff>
      <xdr:row>3</xdr:row>
      <xdr:rowOff>100852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893794" cy="638734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214254</xdr:colOff>
      <xdr:row>0</xdr:row>
      <xdr:rowOff>0</xdr:rowOff>
    </xdr:from>
    <xdr:to>
      <xdr:col>8</xdr:col>
      <xdr:colOff>293156</xdr:colOff>
      <xdr:row>4</xdr:row>
      <xdr:rowOff>28161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06960" y="0"/>
          <a:ext cx="930549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481853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02441" cy="537078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102191</xdr:colOff>
      <xdr:row>0</xdr:row>
      <xdr:rowOff>0</xdr:rowOff>
    </xdr:from>
    <xdr:to>
      <xdr:col>8</xdr:col>
      <xdr:colOff>181094</xdr:colOff>
      <xdr:row>4</xdr:row>
      <xdr:rowOff>28161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4544" y="0"/>
          <a:ext cx="930550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14566</xdr:colOff>
      <xdr:row>0</xdr:row>
      <xdr:rowOff>0</xdr:rowOff>
    </xdr:from>
    <xdr:to>
      <xdr:col>2</xdr:col>
      <xdr:colOff>773206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566" y="0"/>
          <a:ext cx="1834405" cy="537078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158221</xdr:colOff>
      <xdr:row>0</xdr:row>
      <xdr:rowOff>44824</xdr:rowOff>
    </xdr:from>
    <xdr:to>
      <xdr:col>8</xdr:col>
      <xdr:colOff>237124</xdr:colOff>
      <xdr:row>4</xdr:row>
      <xdr:rowOff>72985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868" y="44824"/>
          <a:ext cx="930550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1019734</xdr:colOff>
      <xdr:row>3</xdr:row>
      <xdr:rowOff>56030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353234" cy="593912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212474</xdr:colOff>
      <xdr:row>0</xdr:row>
      <xdr:rowOff>50426</xdr:rowOff>
    </xdr:from>
    <xdr:to>
      <xdr:col>8</xdr:col>
      <xdr:colOff>254398</xdr:colOff>
      <xdr:row>4</xdr:row>
      <xdr:rowOff>78587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4974" y="50426"/>
          <a:ext cx="927189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761999</xdr:colOff>
      <xdr:row>4</xdr:row>
      <xdr:rowOff>22412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79294"/>
          <a:ext cx="2005852" cy="560294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396953</xdr:colOff>
      <xdr:row>0</xdr:row>
      <xdr:rowOff>33619</xdr:rowOff>
    </xdr:from>
    <xdr:to>
      <xdr:col>9</xdr:col>
      <xdr:colOff>38830</xdr:colOff>
      <xdr:row>4</xdr:row>
      <xdr:rowOff>61780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02571" y="33619"/>
          <a:ext cx="930553" cy="745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1210235</xdr:colOff>
      <xdr:row>2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18764" cy="537078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336273</xdr:colOff>
      <xdr:row>0</xdr:row>
      <xdr:rowOff>38100</xdr:rowOff>
    </xdr:from>
    <xdr:to>
      <xdr:col>8</xdr:col>
      <xdr:colOff>422826</xdr:colOff>
      <xdr:row>4</xdr:row>
      <xdr:rowOff>66261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2998" y="38100"/>
          <a:ext cx="934278" cy="752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923925</xdr:colOff>
      <xdr:row>3</xdr:row>
      <xdr:rowOff>178490</xdr:rowOff>
    </xdr:to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80975"/>
          <a:ext cx="1809750" cy="54044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Q32"/>
  <sheetViews>
    <sheetView topLeftCell="A17" workbookViewId="0">
      <selection activeCell="R12" sqref="R12"/>
    </sheetView>
  </sheetViews>
  <sheetFormatPr baseColWidth="10" defaultRowHeight="15" x14ac:dyDescent="0.25"/>
  <cols>
    <col min="1" max="1" width="4" customWidth="1"/>
    <col min="2" max="2" width="33" bestFit="1" customWidth="1"/>
    <col min="3" max="14" width="7.7109375" style="99" customWidth="1"/>
    <col min="15" max="15" width="5.7109375" customWidth="1"/>
  </cols>
  <sheetData>
    <row r="3" spans="2:17" ht="19.5" thickBot="1" x14ac:dyDescent="0.3">
      <c r="B3" s="106" t="s">
        <v>42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7" ht="85.5" thickBot="1" x14ac:dyDescent="0.45">
      <c r="B4" s="76" t="s">
        <v>43</v>
      </c>
      <c r="C4" s="77" t="s">
        <v>44</v>
      </c>
      <c r="D4" s="78" t="s">
        <v>45</v>
      </c>
      <c r="E4" s="78" t="s">
        <v>46</v>
      </c>
      <c r="F4" s="78" t="s">
        <v>47</v>
      </c>
      <c r="G4" s="78" t="s">
        <v>48</v>
      </c>
      <c r="H4" s="78" t="s">
        <v>49</v>
      </c>
      <c r="I4" s="78" t="s">
        <v>50</v>
      </c>
      <c r="J4" s="78" t="s">
        <v>51</v>
      </c>
      <c r="K4" s="78" t="s">
        <v>52</v>
      </c>
      <c r="L4" s="78" t="s">
        <v>53</v>
      </c>
      <c r="M4" s="78" t="s">
        <v>54</v>
      </c>
      <c r="N4" s="78" t="s">
        <v>55</v>
      </c>
      <c r="O4" s="79"/>
      <c r="P4" s="93"/>
      <c r="Q4" s="101"/>
    </row>
    <row r="5" spans="2:17" ht="20.25" thickBot="1" x14ac:dyDescent="0.45">
      <c r="B5" s="80" t="s">
        <v>56</v>
      </c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103"/>
      <c r="O5" s="79"/>
      <c r="P5" s="93"/>
      <c r="Q5" s="101"/>
    </row>
    <row r="6" spans="2:17" ht="20.25" thickBot="1" x14ac:dyDescent="0.45">
      <c r="B6" s="80" t="s">
        <v>57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102"/>
      <c r="O6" s="79"/>
      <c r="P6" s="93"/>
      <c r="Q6" s="101"/>
    </row>
    <row r="7" spans="2:17" ht="20.25" thickBot="1" x14ac:dyDescent="0.45">
      <c r="B7" s="80" t="s">
        <v>58</v>
      </c>
      <c r="C7" s="86"/>
      <c r="D7" s="87"/>
      <c r="E7" s="87"/>
      <c r="F7" s="87"/>
      <c r="G7" s="84"/>
      <c r="H7" s="84"/>
      <c r="I7" s="84"/>
      <c r="J7" s="84"/>
      <c r="K7" s="84"/>
      <c r="L7" s="84"/>
      <c r="M7" s="84"/>
      <c r="N7" s="102"/>
      <c r="O7" s="79"/>
      <c r="P7" s="93"/>
      <c r="Q7" s="101"/>
    </row>
    <row r="8" spans="2:17" ht="20.25" thickBot="1" x14ac:dyDescent="0.45">
      <c r="B8" s="80" t="s">
        <v>59</v>
      </c>
      <c r="C8" s="86"/>
      <c r="D8" s="87"/>
      <c r="E8" s="84"/>
      <c r="F8" s="84"/>
      <c r="G8" s="84"/>
      <c r="H8" s="84"/>
      <c r="I8" s="84"/>
      <c r="J8" s="84"/>
      <c r="K8" s="84"/>
      <c r="L8" s="84"/>
      <c r="M8" s="84" t="s">
        <v>60</v>
      </c>
      <c r="N8" s="102"/>
      <c r="O8" s="79"/>
      <c r="P8" s="93"/>
      <c r="Q8" s="101"/>
    </row>
    <row r="9" spans="2:17" ht="20.25" thickBot="1" x14ac:dyDescent="0.45">
      <c r="B9" s="80" t="s">
        <v>61</v>
      </c>
      <c r="C9" s="83"/>
      <c r="D9" s="84"/>
      <c r="E9" s="84"/>
      <c r="F9" s="84"/>
      <c r="G9" s="84"/>
      <c r="H9" s="84"/>
      <c r="I9" s="84"/>
      <c r="J9" s="84"/>
      <c r="K9" s="84"/>
      <c r="L9" s="84"/>
      <c r="M9" s="88"/>
      <c r="N9" s="102"/>
      <c r="O9" s="79"/>
      <c r="P9" s="93"/>
      <c r="Q9" s="101"/>
    </row>
    <row r="10" spans="2:17" ht="20.25" thickBot="1" x14ac:dyDescent="0.45">
      <c r="B10" s="80" t="s">
        <v>62</v>
      </c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102"/>
      <c r="O10" s="79"/>
      <c r="P10" s="93"/>
      <c r="Q10" s="101"/>
    </row>
    <row r="11" spans="2:17" ht="20.25" thickBot="1" x14ac:dyDescent="0.45">
      <c r="B11" s="80" t="s">
        <v>63</v>
      </c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102"/>
      <c r="O11" s="79"/>
      <c r="P11" s="93"/>
      <c r="Q11" s="101"/>
    </row>
    <row r="12" spans="2:17" ht="20.25" thickBot="1" x14ac:dyDescent="0.45">
      <c r="B12" s="80" t="s">
        <v>96</v>
      </c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102"/>
      <c r="O12" s="79"/>
      <c r="P12" s="93"/>
      <c r="Q12" s="101"/>
    </row>
    <row r="13" spans="2:17" ht="20.25" thickBot="1" x14ac:dyDescent="0.45">
      <c r="B13" s="80" t="s">
        <v>64</v>
      </c>
      <c r="C13" s="83"/>
      <c r="D13" s="84"/>
      <c r="E13" s="84"/>
      <c r="F13" s="84"/>
      <c r="G13" s="84"/>
      <c r="H13" s="84"/>
      <c r="I13" s="88"/>
      <c r="J13" s="84"/>
      <c r="K13" s="84"/>
      <c r="L13" s="84"/>
      <c r="M13" s="84"/>
      <c r="N13" s="102"/>
      <c r="O13" s="79"/>
      <c r="P13" s="93"/>
      <c r="Q13" s="101"/>
    </row>
    <row r="14" spans="2:17" ht="20.25" thickBot="1" x14ac:dyDescent="0.45">
      <c r="B14" s="80" t="s">
        <v>65</v>
      </c>
      <c r="C14" s="83"/>
      <c r="D14" s="84"/>
      <c r="E14" s="84"/>
      <c r="F14" s="84"/>
      <c r="G14" s="84"/>
      <c r="H14" s="84"/>
      <c r="I14" s="84"/>
      <c r="J14" s="84"/>
      <c r="K14" s="88"/>
      <c r="L14" s="84"/>
      <c r="M14" s="84"/>
      <c r="N14" s="102"/>
      <c r="O14" s="79"/>
      <c r="P14" s="93"/>
      <c r="Q14" s="101"/>
    </row>
    <row r="15" spans="2:17" ht="20.25" thickBot="1" x14ac:dyDescent="0.45">
      <c r="B15" s="80" t="s">
        <v>66</v>
      </c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102"/>
      <c r="O15" s="79"/>
      <c r="P15" s="93"/>
      <c r="Q15" s="101"/>
    </row>
    <row r="16" spans="2:17" ht="20.25" thickBot="1" x14ac:dyDescent="0.45">
      <c r="B16" s="80" t="s">
        <v>67</v>
      </c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102"/>
      <c r="O16" s="79"/>
      <c r="P16" s="93"/>
      <c r="Q16" s="101"/>
    </row>
    <row r="17" spans="2:17" ht="20.25" thickBot="1" x14ac:dyDescent="0.45">
      <c r="B17" s="80" t="s">
        <v>68</v>
      </c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102"/>
      <c r="O17" s="79"/>
      <c r="P17" s="93"/>
      <c r="Q17" s="101"/>
    </row>
    <row r="18" spans="2:17" ht="20.25" thickBot="1" x14ac:dyDescent="0.45">
      <c r="B18" s="80" t="s">
        <v>69</v>
      </c>
      <c r="C18" s="86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102"/>
      <c r="O18" s="79"/>
      <c r="P18" s="93"/>
      <c r="Q18" s="101"/>
    </row>
    <row r="19" spans="2:17" ht="20.25" thickBot="1" x14ac:dyDescent="0.45">
      <c r="B19" s="80" t="s">
        <v>70</v>
      </c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102"/>
      <c r="O19" s="79"/>
      <c r="P19" s="93"/>
      <c r="Q19" s="101"/>
    </row>
    <row r="20" spans="2:17" ht="20.25" thickBot="1" x14ac:dyDescent="0.45">
      <c r="B20" s="80" t="s">
        <v>71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02"/>
      <c r="O20" s="79"/>
      <c r="P20" s="93"/>
      <c r="Q20" s="101"/>
    </row>
    <row r="21" spans="2:17" ht="20.25" thickBot="1" x14ac:dyDescent="0.45">
      <c r="B21" s="80" t="s">
        <v>72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79"/>
      <c r="P21" s="93"/>
      <c r="Q21" s="101"/>
    </row>
    <row r="22" spans="2:17" ht="20.25" thickBot="1" x14ac:dyDescent="0.45">
      <c r="B22" s="80" t="s">
        <v>73</v>
      </c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102"/>
      <c r="O22" s="79"/>
      <c r="P22" s="93"/>
      <c r="Q22" s="101"/>
    </row>
    <row r="23" spans="2:17" ht="20.25" thickBot="1" x14ac:dyDescent="0.45">
      <c r="B23" s="80" t="s">
        <v>74</v>
      </c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102"/>
      <c r="O23" s="79"/>
      <c r="P23" s="93"/>
      <c r="Q23" s="101"/>
    </row>
    <row r="24" spans="2:17" ht="20.25" thickBot="1" x14ac:dyDescent="0.45">
      <c r="B24" s="80" t="s">
        <v>75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102"/>
      <c r="O24" s="79"/>
      <c r="P24" s="93"/>
      <c r="Q24" s="101"/>
    </row>
    <row r="25" spans="2:17" ht="20.25" thickBot="1" x14ac:dyDescent="0.45">
      <c r="B25" s="80" t="s">
        <v>76</v>
      </c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102"/>
      <c r="O25" s="79"/>
      <c r="P25" s="93"/>
      <c r="Q25" s="101"/>
    </row>
    <row r="26" spans="2:17" ht="20.25" thickBot="1" x14ac:dyDescent="0.45">
      <c r="B26" s="80" t="s">
        <v>77</v>
      </c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102"/>
      <c r="O26" s="79"/>
      <c r="P26" s="93"/>
      <c r="Q26" s="101"/>
    </row>
    <row r="27" spans="2:17" ht="20.25" thickBot="1" x14ac:dyDescent="0.45">
      <c r="B27" s="80" t="s">
        <v>78</v>
      </c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104"/>
      <c r="O27" s="79"/>
      <c r="P27" s="93"/>
      <c r="Q27" s="101"/>
    </row>
    <row r="28" spans="2:17" ht="20.25" thickBot="1" x14ac:dyDescent="0.45">
      <c r="B28" s="80" t="s">
        <v>79</v>
      </c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105"/>
      <c r="O28" s="79"/>
      <c r="P28" s="93"/>
      <c r="Q28" s="101"/>
    </row>
    <row r="29" spans="2:17" ht="19.5" x14ac:dyDescent="0.4">
      <c r="B29" s="93"/>
      <c r="C29" s="94"/>
      <c r="D29" s="94"/>
      <c r="E29" s="94"/>
      <c r="F29" s="95"/>
      <c r="G29" s="95"/>
      <c r="H29" s="95"/>
      <c r="I29" s="95"/>
      <c r="J29" s="95"/>
      <c r="K29" s="94"/>
      <c r="L29" s="94"/>
      <c r="M29" s="94"/>
      <c r="N29" s="94"/>
      <c r="O29" s="93"/>
      <c r="P29" s="93"/>
      <c r="Q29" s="101"/>
    </row>
    <row r="30" spans="2:17" ht="19.5" x14ac:dyDescent="0.4">
      <c r="B30" s="96"/>
      <c r="C30" s="97" t="s">
        <v>80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3"/>
      <c r="P30" s="93"/>
      <c r="Q30" s="101"/>
    </row>
    <row r="31" spans="2:17" ht="19.5" x14ac:dyDescent="0.4">
      <c r="B31" s="98"/>
      <c r="C31" s="97" t="s">
        <v>81</v>
      </c>
      <c r="D31" s="94"/>
    </row>
    <row r="32" spans="2:17" ht="19.5" x14ac:dyDescent="0.4">
      <c r="B32" s="100"/>
      <c r="C32" s="97" t="s">
        <v>82</v>
      </c>
      <c r="D32" s="94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7030A0"/>
  </sheetPr>
  <dimension ref="A1:S39"/>
  <sheetViews>
    <sheetView zoomScaleNormal="100" workbookViewId="0">
      <selection activeCell="B10" sqref="B10:P10"/>
    </sheetView>
  </sheetViews>
  <sheetFormatPr baseColWidth="10" defaultColWidth="11.42578125" defaultRowHeight="14.25" x14ac:dyDescent="0.2"/>
  <cols>
    <col min="1" max="1" width="1.4257812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264" width="11.42578125" style="2"/>
    <col min="265" max="265" width="32.140625" style="2" customWidth="1"/>
    <col min="266" max="266" width="25.7109375" style="2" customWidth="1"/>
    <col min="267" max="267" width="22.7109375" style="2" customWidth="1"/>
    <col min="268" max="268" width="9.7109375" style="2" customWidth="1"/>
    <col min="269" max="269" width="6.7109375" style="2" customWidth="1"/>
    <col min="270" max="270" width="13.85546875" style="2" customWidth="1"/>
    <col min="271" max="271" width="21" style="2" customWidth="1"/>
    <col min="272" max="520" width="11.42578125" style="2"/>
    <col min="521" max="521" width="32.140625" style="2" customWidth="1"/>
    <col min="522" max="522" width="25.7109375" style="2" customWidth="1"/>
    <col min="523" max="523" width="22.7109375" style="2" customWidth="1"/>
    <col min="524" max="524" width="9.7109375" style="2" customWidth="1"/>
    <col min="525" max="525" width="6.7109375" style="2" customWidth="1"/>
    <col min="526" max="526" width="13.85546875" style="2" customWidth="1"/>
    <col min="527" max="527" width="21" style="2" customWidth="1"/>
    <col min="528" max="776" width="11.42578125" style="2"/>
    <col min="777" max="777" width="32.140625" style="2" customWidth="1"/>
    <col min="778" max="778" width="25.7109375" style="2" customWidth="1"/>
    <col min="779" max="779" width="22.7109375" style="2" customWidth="1"/>
    <col min="780" max="780" width="9.7109375" style="2" customWidth="1"/>
    <col min="781" max="781" width="6.7109375" style="2" customWidth="1"/>
    <col min="782" max="782" width="13.85546875" style="2" customWidth="1"/>
    <col min="783" max="783" width="21" style="2" customWidth="1"/>
    <col min="784" max="1032" width="11.42578125" style="2"/>
    <col min="1033" max="1033" width="32.140625" style="2" customWidth="1"/>
    <col min="1034" max="1034" width="25.7109375" style="2" customWidth="1"/>
    <col min="1035" max="1035" width="22.7109375" style="2" customWidth="1"/>
    <col min="1036" max="1036" width="9.7109375" style="2" customWidth="1"/>
    <col min="1037" max="1037" width="6.7109375" style="2" customWidth="1"/>
    <col min="1038" max="1038" width="13.85546875" style="2" customWidth="1"/>
    <col min="1039" max="1039" width="21" style="2" customWidth="1"/>
    <col min="1040" max="1288" width="11.42578125" style="2"/>
    <col min="1289" max="1289" width="32.140625" style="2" customWidth="1"/>
    <col min="1290" max="1290" width="25.7109375" style="2" customWidth="1"/>
    <col min="1291" max="1291" width="22.7109375" style="2" customWidth="1"/>
    <col min="1292" max="1292" width="9.7109375" style="2" customWidth="1"/>
    <col min="1293" max="1293" width="6.7109375" style="2" customWidth="1"/>
    <col min="1294" max="1294" width="13.85546875" style="2" customWidth="1"/>
    <col min="1295" max="1295" width="21" style="2" customWidth="1"/>
    <col min="1296" max="1544" width="11.42578125" style="2"/>
    <col min="1545" max="1545" width="32.140625" style="2" customWidth="1"/>
    <col min="1546" max="1546" width="25.7109375" style="2" customWidth="1"/>
    <col min="1547" max="1547" width="22.7109375" style="2" customWidth="1"/>
    <col min="1548" max="1548" width="9.7109375" style="2" customWidth="1"/>
    <col min="1549" max="1549" width="6.7109375" style="2" customWidth="1"/>
    <col min="1550" max="1550" width="13.85546875" style="2" customWidth="1"/>
    <col min="1551" max="1551" width="21" style="2" customWidth="1"/>
    <col min="1552" max="1800" width="11.42578125" style="2"/>
    <col min="1801" max="1801" width="32.140625" style="2" customWidth="1"/>
    <col min="1802" max="1802" width="25.7109375" style="2" customWidth="1"/>
    <col min="1803" max="1803" width="22.7109375" style="2" customWidth="1"/>
    <col min="1804" max="1804" width="9.7109375" style="2" customWidth="1"/>
    <col min="1805" max="1805" width="6.7109375" style="2" customWidth="1"/>
    <col min="1806" max="1806" width="13.85546875" style="2" customWidth="1"/>
    <col min="1807" max="1807" width="21" style="2" customWidth="1"/>
    <col min="1808" max="2056" width="11.42578125" style="2"/>
    <col min="2057" max="2057" width="32.140625" style="2" customWidth="1"/>
    <col min="2058" max="2058" width="25.7109375" style="2" customWidth="1"/>
    <col min="2059" max="2059" width="22.7109375" style="2" customWidth="1"/>
    <col min="2060" max="2060" width="9.7109375" style="2" customWidth="1"/>
    <col min="2061" max="2061" width="6.7109375" style="2" customWidth="1"/>
    <col min="2062" max="2062" width="13.85546875" style="2" customWidth="1"/>
    <col min="2063" max="2063" width="21" style="2" customWidth="1"/>
    <col min="2064" max="2312" width="11.42578125" style="2"/>
    <col min="2313" max="2313" width="32.140625" style="2" customWidth="1"/>
    <col min="2314" max="2314" width="25.7109375" style="2" customWidth="1"/>
    <col min="2315" max="2315" width="22.7109375" style="2" customWidth="1"/>
    <col min="2316" max="2316" width="9.7109375" style="2" customWidth="1"/>
    <col min="2317" max="2317" width="6.7109375" style="2" customWidth="1"/>
    <col min="2318" max="2318" width="13.85546875" style="2" customWidth="1"/>
    <col min="2319" max="2319" width="21" style="2" customWidth="1"/>
    <col min="2320" max="2568" width="11.42578125" style="2"/>
    <col min="2569" max="2569" width="32.140625" style="2" customWidth="1"/>
    <col min="2570" max="2570" width="25.7109375" style="2" customWidth="1"/>
    <col min="2571" max="2571" width="22.7109375" style="2" customWidth="1"/>
    <col min="2572" max="2572" width="9.7109375" style="2" customWidth="1"/>
    <col min="2573" max="2573" width="6.7109375" style="2" customWidth="1"/>
    <col min="2574" max="2574" width="13.85546875" style="2" customWidth="1"/>
    <col min="2575" max="2575" width="21" style="2" customWidth="1"/>
    <col min="2576" max="2824" width="11.42578125" style="2"/>
    <col min="2825" max="2825" width="32.140625" style="2" customWidth="1"/>
    <col min="2826" max="2826" width="25.7109375" style="2" customWidth="1"/>
    <col min="2827" max="2827" width="22.7109375" style="2" customWidth="1"/>
    <col min="2828" max="2828" width="9.7109375" style="2" customWidth="1"/>
    <col min="2829" max="2829" width="6.7109375" style="2" customWidth="1"/>
    <col min="2830" max="2830" width="13.85546875" style="2" customWidth="1"/>
    <col min="2831" max="2831" width="21" style="2" customWidth="1"/>
    <col min="2832" max="3080" width="11.42578125" style="2"/>
    <col min="3081" max="3081" width="32.140625" style="2" customWidth="1"/>
    <col min="3082" max="3082" width="25.7109375" style="2" customWidth="1"/>
    <col min="3083" max="3083" width="22.7109375" style="2" customWidth="1"/>
    <col min="3084" max="3084" width="9.7109375" style="2" customWidth="1"/>
    <col min="3085" max="3085" width="6.7109375" style="2" customWidth="1"/>
    <col min="3086" max="3086" width="13.85546875" style="2" customWidth="1"/>
    <col min="3087" max="3087" width="21" style="2" customWidth="1"/>
    <col min="3088" max="3336" width="11.42578125" style="2"/>
    <col min="3337" max="3337" width="32.140625" style="2" customWidth="1"/>
    <col min="3338" max="3338" width="25.7109375" style="2" customWidth="1"/>
    <col min="3339" max="3339" width="22.7109375" style="2" customWidth="1"/>
    <col min="3340" max="3340" width="9.7109375" style="2" customWidth="1"/>
    <col min="3341" max="3341" width="6.7109375" style="2" customWidth="1"/>
    <col min="3342" max="3342" width="13.85546875" style="2" customWidth="1"/>
    <col min="3343" max="3343" width="21" style="2" customWidth="1"/>
    <col min="3344" max="3592" width="11.42578125" style="2"/>
    <col min="3593" max="3593" width="32.140625" style="2" customWidth="1"/>
    <col min="3594" max="3594" width="25.7109375" style="2" customWidth="1"/>
    <col min="3595" max="3595" width="22.7109375" style="2" customWidth="1"/>
    <col min="3596" max="3596" width="9.7109375" style="2" customWidth="1"/>
    <col min="3597" max="3597" width="6.7109375" style="2" customWidth="1"/>
    <col min="3598" max="3598" width="13.85546875" style="2" customWidth="1"/>
    <col min="3599" max="3599" width="21" style="2" customWidth="1"/>
    <col min="3600" max="3848" width="11.42578125" style="2"/>
    <col min="3849" max="3849" width="32.140625" style="2" customWidth="1"/>
    <col min="3850" max="3850" width="25.7109375" style="2" customWidth="1"/>
    <col min="3851" max="3851" width="22.7109375" style="2" customWidth="1"/>
    <col min="3852" max="3852" width="9.7109375" style="2" customWidth="1"/>
    <col min="3853" max="3853" width="6.7109375" style="2" customWidth="1"/>
    <col min="3854" max="3854" width="13.85546875" style="2" customWidth="1"/>
    <col min="3855" max="3855" width="21" style="2" customWidth="1"/>
    <col min="3856" max="4104" width="11.42578125" style="2"/>
    <col min="4105" max="4105" width="32.140625" style="2" customWidth="1"/>
    <col min="4106" max="4106" width="25.7109375" style="2" customWidth="1"/>
    <col min="4107" max="4107" width="22.7109375" style="2" customWidth="1"/>
    <col min="4108" max="4108" width="9.7109375" style="2" customWidth="1"/>
    <col min="4109" max="4109" width="6.7109375" style="2" customWidth="1"/>
    <col min="4110" max="4110" width="13.85546875" style="2" customWidth="1"/>
    <col min="4111" max="4111" width="21" style="2" customWidth="1"/>
    <col min="4112" max="4360" width="11.42578125" style="2"/>
    <col min="4361" max="4361" width="32.140625" style="2" customWidth="1"/>
    <col min="4362" max="4362" width="25.7109375" style="2" customWidth="1"/>
    <col min="4363" max="4363" width="22.7109375" style="2" customWidth="1"/>
    <col min="4364" max="4364" width="9.7109375" style="2" customWidth="1"/>
    <col min="4365" max="4365" width="6.7109375" style="2" customWidth="1"/>
    <col min="4366" max="4366" width="13.85546875" style="2" customWidth="1"/>
    <col min="4367" max="4367" width="21" style="2" customWidth="1"/>
    <col min="4368" max="4616" width="11.42578125" style="2"/>
    <col min="4617" max="4617" width="32.140625" style="2" customWidth="1"/>
    <col min="4618" max="4618" width="25.7109375" style="2" customWidth="1"/>
    <col min="4619" max="4619" width="22.7109375" style="2" customWidth="1"/>
    <col min="4620" max="4620" width="9.7109375" style="2" customWidth="1"/>
    <col min="4621" max="4621" width="6.7109375" style="2" customWidth="1"/>
    <col min="4622" max="4622" width="13.85546875" style="2" customWidth="1"/>
    <col min="4623" max="4623" width="21" style="2" customWidth="1"/>
    <col min="4624" max="4872" width="11.42578125" style="2"/>
    <col min="4873" max="4873" width="32.140625" style="2" customWidth="1"/>
    <col min="4874" max="4874" width="25.7109375" style="2" customWidth="1"/>
    <col min="4875" max="4875" width="22.7109375" style="2" customWidth="1"/>
    <col min="4876" max="4876" width="9.7109375" style="2" customWidth="1"/>
    <col min="4877" max="4877" width="6.7109375" style="2" customWidth="1"/>
    <col min="4878" max="4878" width="13.85546875" style="2" customWidth="1"/>
    <col min="4879" max="4879" width="21" style="2" customWidth="1"/>
    <col min="4880" max="5128" width="11.42578125" style="2"/>
    <col min="5129" max="5129" width="32.140625" style="2" customWidth="1"/>
    <col min="5130" max="5130" width="25.7109375" style="2" customWidth="1"/>
    <col min="5131" max="5131" width="22.7109375" style="2" customWidth="1"/>
    <col min="5132" max="5132" width="9.7109375" style="2" customWidth="1"/>
    <col min="5133" max="5133" width="6.7109375" style="2" customWidth="1"/>
    <col min="5134" max="5134" width="13.85546875" style="2" customWidth="1"/>
    <col min="5135" max="5135" width="21" style="2" customWidth="1"/>
    <col min="5136" max="5384" width="11.42578125" style="2"/>
    <col min="5385" max="5385" width="32.140625" style="2" customWidth="1"/>
    <col min="5386" max="5386" width="25.7109375" style="2" customWidth="1"/>
    <col min="5387" max="5387" width="22.7109375" style="2" customWidth="1"/>
    <col min="5388" max="5388" width="9.7109375" style="2" customWidth="1"/>
    <col min="5389" max="5389" width="6.7109375" style="2" customWidth="1"/>
    <col min="5390" max="5390" width="13.85546875" style="2" customWidth="1"/>
    <col min="5391" max="5391" width="21" style="2" customWidth="1"/>
    <col min="5392" max="5640" width="11.42578125" style="2"/>
    <col min="5641" max="5641" width="32.140625" style="2" customWidth="1"/>
    <col min="5642" max="5642" width="25.7109375" style="2" customWidth="1"/>
    <col min="5643" max="5643" width="22.7109375" style="2" customWidth="1"/>
    <col min="5644" max="5644" width="9.7109375" style="2" customWidth="1"/>
    <col min="5645" max="5645" width="6.7109375" style="2" customWidth="1"/>
    <col min="5646" max="5646" width="13.85546875" style="2" customWidth="1"/>
    <col min="5647" max="5647" width="21" style="2" customWidth="1"/>
    <col min="5648" max="5896" width="11.42578125" style="2"/>
    <col min="5897" max="5897" width="32.140625" style="2" customWidth="1"/>
    <col min="5898" max="5898" width="25.7109375" style="2" customWidth="1"/>
    <col min="5899" max="5899" width="22.7109375" style="2" customWidth="1"/>
    <col min="5900" max="5900" width="9.7109375" style="2" customWidth="1"/>
    <col min="5901" max="5901" width="6.7109375" style="2" customWidth="1"/>
    <col min="5902" max="5902" width="13.85546875" style="2" customWidth="1"/>
    <col min="5903" max="5903" width="21" style="2" customWidth="1"/>
    <col min="5904" max="6152" width="11.42578125" style="2"/>
    <col min="6153" max="6153" width="32.140625" style="2" customWidth="1"/>
    <col min="6154" max="6154" width="25.7109375" style="2" customWidth="1"/>
    <col min="6155" max="6155" width="22.7109375" style="2" customWidth="1"/>
    <col min="6156" max="6156" width="9.7109375" style="2" customWidth="1"/>
    <col min="6157" max="6157" width="6.7109375" style="2" customWidth="1"/>
    <col min="6158" max="6158" width="13.85546875" style="2" customWidth="1"/>
    <col min="6159" max="6159" width="21" style="2" customWidth="1"/>
    <col min="6160" max="6408" width="11.42578125" style="2"/>
    <col min="6409" max="6409" width="32.140625" style="2" customWidth="1"/>
    <col min="6410" max="6410" width="25.7109375" style="2" customWidth="1"/>
    <col min="6411" max="6411" width="22.7109375" style="2" customWidth="1"/>
    <col min="6412" max="6412" width="9.7109375" style="2" customWidth="1"/>
    <col min="6413" max="6413" width="6.7109375" style="2" customWidth="1"/>
    <col min="6414" max="6414" width="13.85546875" style="2" customWidth="1"/>
    <col min="6415" max="6415" width="21" style="2" customWidth="1"/>
    <col min="6416" max="6664" width="11.42578125" style="2"/>
    <col min="6665" max="6665" width="32.140625" style="2" customWidth="1"/>
    <col min="6666" max="6666" width="25.7109375" style="2" customWidth="1"/>
    <col min="6667" max="6667" width="22.7109375" style="2" customWidth="1"/>
    <col min="6668" max="6668" width="9.7109375" style="2" customWidth="1"/>
    <col min="6669" max="6669" width="6.7109375" style="2" customWidth="1"/>
    <col min="6670" max="6670" width="13.85546875" style="2" customWidth="1"/>
    <col min="6671" max="6671" width="21" style="2" customWidth="1"/>
    <col min="6672" max="6920" width="11.42578125" style="2"/>
    <col min="6921" max="6921" width="32.140625" style="2" customWidth="1"/>
    <col min="6922" max="6922" width="25.7109375" style="2" customWidth="1"/>
    <col min="6923" max="6923" width="22.7109375" style="2" customWidth="1"/>
    <col min="6924" max="6924" width="9.7109375" style="2" customWidth="1"/>
    <col min="6925" max="6925" width="6.7109375" style="2" customWidth="1"/>
    <col min="6926" max="6926" width="13.85546875" style="2" customWidth="1"/>
    <col min="6927" max="6927" width="21" style="2" customWidth="1"/>
    <col min="6928" max="7176" width="11.42578125" style="2"/>
    <col min="7177" max="7177" width="32.140625" style="2" customWidth="1"/>
    <col min="7178" max="7178" width="25.7109375" style="2" customWidth="1"/>
    <col min="7179" max="7179" width="22.7109375" style="2" customWidth="1"/>
    <col min="7180" max="7180" width="9.7109375" style="2" customWidth="1"/>
    <col min="7181" max="7181" width="6.7109375" style="2" customWidth="1"/>
    <col min="7182" max="7182" width="13.85546875" style="2" customWidth="1"/>
    <col min="7183" max="7183" width="21" style="2" customWidth="1"/>
    <col min="7184" max="7432" width="11.42578125" style="2"/>
    <col min="7433" max="7433" width="32.140625" style="2" customWidth="1"/>
    <col min="7434" max="7434" width="25.7109375" style="2" customWidth="1"/>
    <col min="7435" max="7435" width="22.7109375" style="2" customWidth="1"/>
    <col min="7436" max="7436" width="9.7109375" style="2" customWidth="1"/>
    <col min="7437" max="7437" width="6.7109375" style="2" customWidth="1"/>
    <col min="7438" max="7438" width="13.85546875" style="2" customWidth="1"/>
    <col min="7439" max="7439" width="21" style="2" customWidth="1"/>
    <col min="7440" max="7688" width="11.42578125" style="2"/>
    <col min="7689" max="7689" width="32.140625" style="2" customWidth="1"/>
    <col min="7690" max="7690" width="25.7109375" style="2" customWidth="1"/>
    <col min="7691" max="7691" width="22.7109375" style="2" customWidth="1"/>
    <col min="7692" max="7692" width="9.7109375" style="2" customWidth="1"/>
    <col min="7693" max="7693" width="6.7109375" style="2" customWidth="1"/>
    <col min="7694" max="7694" width="13.85546875" style="2" customWidth="1"/>
    <col min="7695" max="7695" width="21" style="2" customWidth="1"/>
    <col min="7696" max="7944" width="11.42578125" style="2"/>
    <col min="7945" max="7945" width="32.140625" style="2" customWidth="1"/>
    <col min="7946" max="7946" width="25.7109375" style="2" customWidth="1"/>
    <col min="7947" max="7947" width="22.7109375" style="2" customWidth="1"/>
    <col min="7948" max="7948" width="9.7109375" style="2" customWidth="1"/>
    <col min="7949" max="7949" width="6.7109375" style="2" customWidth="1"/>
    <col min="7950" max="7950" width="13.85546875" style="2" customWidth="1"/>
    <col min="7951" max="7951" width="21" style="2" customWidth="1"/>
    <col min="7952" max="8200" width="11.42578125" style="2"/>
    <col min="8201" max="8201" width="32.140625" style="2" customWidth="1"/>
    <col min="8202" max="8202" width="25.7109375" style="2" customWidth="1"/>
    <col min="8203" max="8203" width="22.7109375" style="2" customWidth="1"/>
    <col min="8204" max="8204" width="9.7109375" style="2" customWidth="1"/>
    <col min="8205" max="8205" width="6.7109375" style="2" customWidth="1"/>
    <col min="8206" max="8206" width="13.85546875" style="2" customWidth="1"/>
    <col min="8207" max="8207" width="21" style="2" customWidth="1"/>
    <col min="8208" max="8456" width="11.42578125" style="2"/>
    <col min="8457" max="8457" width="32.140625" style="2" customWidth="1"/>
    <col min="8458" max="8458" width="25.7109375" style="2" customWidth="1"/>
    <col min="8459" max="8459" width="22.7109375" style="2" customWidth="1"/>
    <col min="8460" max="8460" width="9.7109375" style="2" customWidth="1"/>
    <col min="8461" max="8461" width="6.7109375" style="2" customWidth="1"/>
    <col min="8462" max="8462" width="13.85546875" style="2" customWidth="1"/>
    <col min="8463" max="8463" width="21" style="2" customWidth="1"/>
    <col min="8464" max="8712" width="11.42578125" style="2"/>
    <col min="8713" max="8713" width="32.140625" style="2" customWidth="1"/>
    <col min="8714" max="8714" width="25.7109375" style="2" customWidth="1"/>
    <col min="8715" max="8715" width="22.7109375" style="2" customWidth="1"/>
    <col min="8716" max="8716" width="9.7109375" style="2" customWidth="1"/>
    <col min="8717" max="8717" width="6.7109375" style="2" customWidth="1"/>
    <col min="8718" max="8718" width="13.85546875" style="2" customWidth="1"/>
    <col min="8719" max="8719" width="21" style="2" customWidth="1"/>
    <col min="8720" max="8968" width="11.42578125" style="2"/>
    <col min="8969" max="8969" width="32.140625" style="2" customWidth="1"/>
    <col min="8970" max="8970" width="25.7109375" style="2" customWidth="1"/>
    <col min="8971" max="8971" width="22.7109375" style="2" customWidth="1"/>
    <col min="8972" max="8972" width="9.7109375" style="2" customWidth="1"/>
    <col min="8973" max="8973" width="6.7109375" style="2" customWidth="1"/>
    <col min="8974" max="8974" width="13.85546875" style="2" customWidth="1"/>
    <col min="8975" max="8975" width="21" style="2" customWidth="1"/>
    <col min="8976" max="9224" width="11.42578125" style="2"/>
    <col min="9225" max="9225" width="32.140625" style="2" customWidth="1"/>
    <col min="9226" max="9226" width="25.7109375" style="2" customWidth="1"/>
    <col min="9227" max="9227" width="22.7109375" style="2" customWidth="1"/>
    <col min="9228" max="9228" width="9.7109375" style="2" customWidth="1"/>
    <col min="9229" max="9229" width="6.7109375" style="2" customWidth="1"/>
    <col min="9230" max="9230" width="13.85546875" style="2" customWidth="1"/>
    <col min="9231" max="9231" width="21" style="2" customWidth="1"/>
    <col min="9232" max="9480" width="11.42578125" style="2"/>
    <col min="9481" max="9481" width="32.140625" style="2" customWidth="1"/>
    <col min="9482" max="9482" width="25.7109375" style="2" customWidth="1"/>
    <col min="9483" max="9483" width="22.7109375" style="2" customWidth="1"/>
    <col min="9484" max="9484" width="9.7109375" style="2" customWidth="1"/>
    <col min="9485" max="9485" width="6.7109375" style="2" customWidth="1"/>
    <col min="9486" max="9486" width="13.85546875" style="2" customWidth="1"/>
    <col min="9487" max="9487" width="21" style="2" customWidth="1"/>
    <col min="9488" max="9736" width="11.42578125" style="2"/>
    <col min="9737" max="9737" width="32.140625" style="2" customWidth="1"/>
    <col min="9738" max="9738" width="25.7109375" style="2" customWidth="1"/>
    <col min="9739" max="9739" width="22.7109375" style="2" customWidth="1"/>
    <col min="9740" max="9740" width="9.7109375" style="2" customWidth="1"/>
    <col min="9741" max="9741" width="6.7109375" style="2" customWidth="1"/>
    <col min="9742" max="9742" width="13.85546875" style="2" customWidth="1"/>
    <col min="9743" max="9743" width="21" style="2" customWidth="1"/>
    <col min="9744" max="9992" width="11.42578125" style="2"/>
    <col min="9993" max="9993" width="32.140625" style="2" customWidth="1"/>
    <col min="9994" max="9994" width="25.7109375" style="2" customWidth="1"/>
    <col min="9995" max="9995" width="22.7109375" style="2" customWidth="1"/>
    <col min="9996" max="9996" width="9.7109375" style="2" customWidth="1"/>
    <col min="9997" max="9997" width="6.7109375" style="2" customWidth="1"/>
    <col min="9998" max="9998" width="13.85546875" style="2" customWidth="1"/>
    <col min="9999" max="9999" width="21" style="2" customWidth="1"/>
    <col min="10000" max="10248" width="11.42578125" style="2"/>
    <col min="10249" max="10249" width="32.140625" style="2" customWidth="1"/>
    <col min="10250" max="10250" width="25.7109375" style="2" customWidth="1"/>
    <col min="10251" max="10251" width="22.7109375" style="2" customWidth="1"/>
    <col min="10252" max="10252" width="9.7109375" style="2" customWidth="1"/>
    <col min="10253" max="10253" width="6.7109375" style="2" customWidth="1"/>
    <col min="10254" max="10254" width="13.85546875" style="2" customWidth="1"/>
    <col min="10255" max="10255" width="21" style="2" customWidth="1"/>
    <col min="10256" max="10504" width="11.42578125" style="2"/>
    <col min="10505" max="10505" width="32.140625" style="2" customWidth="1"/>
    <col min="10506" max="10506" width="25.7109375" style="2" customWidth="1"/>
    <col min="10507" max="10507" width="22.7109375" style="2" customWidth="1"/>
    <col min="10508" max="10508" width="9.7109375" style="2" customWidth="1"/>
    <col min="10509" max="10509" width="6.7109375" style="2" customWidth="1"/>
    <col min="10510" max="10510" width="13.85546875" style="2" customWidth="1"/>
    <col min="10511" max="10511" width="21" style="2" customWidth="1"/>
    <col min="10512" max="10760" width="11.42578125" style="2"/>
    <col min="10761" max="10761" width="32.140625" style="2" customWidth="1"/>
    <col min="10762" max="10762" width="25.7109375" style="2" customWidth="1"/>
    <col min="10763" max="10763" width="22.7109375" style="2" customWidth="1"/>
    <col min="10764" max="10764" width="9.7109375" style="2" customWidth="1"/>
    <col min="10765" max="10765" width="6.7109375" style="2" customWidth="1"/>
    <col min="10766" max="10766" width="13.85546875" style="2" customWidth="1"/>
    <col min="10767" max="10767" width="21" style="2" customWidth="1"/>
    <col min="10768" max="11016" width="11.42578125" style="2"/>
    <col min="11017" max="11017" width="32.140625" style="2" customWidth="1"/>
    <col min="11018" max="11018" width="25.7109375" style="2" customWidth="1"/>
    <col min="11019" max="11019" width="22.7109375" style="2" customWidth="1"/>
    <col min="11020" max="11020" width="9.7109375" style="2" customWidth="1"/>
    <col min="11021" max="11021" width="6.7109375" style="2" customWidth="1"/>
    <col min="11022" max="11022" width="13.85546875" style="2" customWidth="1"/>
    <col min="11023" max="11023" width="21" style="2" customWidth="1"/>
    <col min="11024" max="11272" width="11.42578125" style="2"/>
    <col min="11273" max="11273" width="32.140625" style="2" customWidth="1"/>
    <col min="11274" max="11274" width="25.7109375" style="2" customWidth="1"/>
    <col min="11275" max="11275" width="22.7109375" style="2" customWidth="1"/>
    <col min="11276" max="11276" width="9.7109375" style="2" customWidth="1"/>
    <col min="11277" max="11277" width="6.7109375" style="2" customWidth="1"/>
    <col min="11278" max="11278" width="13.85546875" style="2" customWidth="1"/>
    <col min="11279" max="11279" width="21" style="2" customWidth="1"/>
    <col min="11280" max="11528" width="11.42578125" style="2"/>
    <col min="11529" max="11529" width="32.140625" style="2" customWidth="1"/>
    <col min="11530" max="11530" width="25.7109375" style="2" customWidth="1"/>
    <col min="11531" max="11531" width="22.7109375" style="2" customWidth="1"/>
    <col min="11532" max="11532" width="9.7109375" style="2" customWidth="1"/>
    <col min="11533" max="11533" width="6.7109375" style="2" customWidth="1"/>
    <col min="11534" max="11534" width="13.85546875" style="2" customWidth="1"/>
    <col min="11535" max="11535" width="21" style="2" customWidth="1"/>
    <col min="11536" max="11784" width="11.42578125" style="2"/>
    <col min="11785" max="11785" width="32.140625" style="2" customWidth="1"/>
    <col min="11786" max="11786" width="25.7109375" style="2" customWidth="1"/>
    <col min="11787" max="11787" width="22.7109375" style="2" customWidth="1"/>
    <col min="11788" max="11788" width="9.7109375" style="2" customWidth="1"/>
    <col min="11789" max="11789" width="6.7109375" style="2" customWidth="1"/>
    <col min="11790" max="11790" width="13.85546875" style="2" customWidth="1"/>
    <col min="11791" max="11791" width="21" style="2" customWidth="1"/>
    <col min="11792" max="12040" width="11.42578125" style="2"/>
    <col min="12041" max="12041" width="32.140625" style="2" customWidth="1"/>
    <col min="12042" max="12042" width="25.7109375" style="2" customWidth="1"/>
    <col min="12043" max="12043" width="22.7109375" style="2" customWidth="1"/>
    <col min="12044" max="12044" width="9.7109375" style="2" customWidth="1"/>
    <col min="12045" max="12045" width="6.7109375" style="2" customWidth="1"/>
    <col min="12046" max="12046" width="13.85546875" style="2" customWidth="1"/>
    <col min="12047" max="12047" width="21" style="2" customWidth="1"/>
    <col min="12048" max="12296" width="11.42578125" style="2"/>
    <col min="12297" max="12297" width="32.140625" style="2" customWidth="1"/>
    <col min="12298" max="12298" width="25.7109375" style="2" customWidth="1"/>
    <col min="12299" max="12299" width="22.7109375" style="2" customWidth="1"/>
    <col min="12300" max="12300" width="9.7109375" style="2" customWidth="1"/>
    <col min="12301" max="12301" width="6.7109375" style="2" customWidth="1"/>
    <col min="12302" max="12302" width="13.85546875" style="2" customWidth="1"/>
    <col min="12303" max="12303" width="21" style="2" customWidth="1"/>
    <col min="12304" max="12552" width="11.42578125" style="2"/>
    <col min="12553" max="12553" width="32.140625" style="2" customWidth="1"/>
    <col min="12554" max="12554" width="25.7109375" style="2" customWidth="1"/>
    <col min="12555" max="12555" width="22.7109375" style="2" customWidth="1"/>
    <col min="12556" max="12556" width="9.7109375" style="2" customWidth="1"/>
    <col min="12557" max="12557" width="6.7109375" style="2" customWidth="1"/>
    <col min="12558" max="12558" width="13.85546875" style="2" customWidth="1"/>
    <col min="12559" max="12559" width="21" style="2" customWidth="1"/>
    <col min="12560" max="12808" width="11.42578125" style="2"/>
    <col min="12809" max="12809" width="32.140625" style="2" customWidth="1"/>
    <col min="12810" max="12810" width="25.7109375" style="2" customWidth="1"/>
    <col min="12811" max="12811" width="22.7109375" style="2" customWidth="1"/>
    <col min="12812" max="12812" width="9.7109375" style="2" customWidth="1"/>
    <col min="12813" max="12813" width="6.7109375" style="2" customWidth="1"/>
    <col min="12814" max="12814" width="13.85546875" style="2" customWidth="1"/>
    <col min="12815" max="12815" width="21" style="2" customWidth="1"/>
    <col min="12816" max="13064" width="11.42578125" style="2"/>
    <col min="13065" max="13065" width="32.140625" style="2" customWidth="1"/>
    <col min="13066" max="13066" width="25.7109375" style="2" customWidth="1"/>
    <col min="13067" max="13067" width="22.7109375" style="2" customWidth="1"/>
    <col min="13068" max="13068" width="9.7109375" style="2" customWidth="1"/>
    <col min="13069" max="13069" width="6.7109375" style="2" customWidth="1"/>
    <col min="13070" max="13070" width="13.85546875" style="2" customWidth="1"/>
    <col min="13071" max="13071" width="21" style="2" customWidth="1"/>
    <col min="13072" max="13320" width="11.42578125" style="2"/>
    <col min="13321" max="13321" width="32.140625" style="2" customWidth="1"/>
    <col min="13322" max="13322" width="25.7109375" style="2" customWidth="1"/>
    <col min="13323" max="13323" width="22.7109375" style="2" customWidth="1"/>
    <col min="13324" max="13324" width="9.7109375" style="2" customWidth="1"/>
    <col min="13325" max="13325" width="6.7109375" style="2" customWidth="1"/>
    <col min="13326" max="13326" width="13.85546875" style="2" customWidth="1"/>
    <col min="13327" max="13327" width="21" style="2" customWidth="1"/>
    <col min="13328" max="13576" width="11.42578125" style="2"/>
    <col min="13577" max="13577" width="32.140625" style="2" customWidth="1"/>
    <col min="13578" max="13578" width="25.7109375" style="2" customWidth="1"/>
    <col min="13579" max="13579" width="22.7109375" style="2" customWidth="1"/>
    <col min="13580" max="13580" width="9.7109375" style="2" customWidth="1"/>
    <col min="13581" max="13581" width="6.7109375" style="2" customWidth="1"/>
    <col min="13582" max="13582" width="13.85546875" style="2" customWidth="1"/>
    <col min="13583" max="13583" width="21" style="2" customWidth="1"/>
    <col min="13584" max="13832" width="11.42578125" style="2"/>
    <col min="13833" max="13833" width="32.140625" style="2" customWidth="1"/>
    <col min="13834" max="13834" width="25.7109375" style="2" customWidth="1"/>
    <col min="13835" max="13835" width="22.7109375" style="2" customWidth="1"/>
    <col min="13836" max="13836" width="9.7109375" style="2" customWidth="1"/>
    <col min="13837" max="13837" width="6.7109375" style="2" customWidth="1"/>
    <col min="13838" max="13838" width="13.85546875" style="2" customWidth="1"/>
    <col min="13839" max="13839" width="21" style="2" customWidth="1"/>
    <col min="13840" max="14088" width="11.42578125" style="2"/>
    <col min="14089" max="14089" width="32.140625" style="2" customWidth="1"/>
    <col min="14090" max="14090" width="25.7109375" style="2" customWidth="1"/>
    <col min="14091" max="14091" width="22.7109375" style="2" customWidth="1"/>
    <col min="14092" max="14092" width="9.7109375" style="2" customWidth="1"/>
    <col min="14093" max="14093" width="6.7109375" style="2" customWidth="1"/>
    <col min="14094" max="14094" width="13.85546875" style="2" customWidth="1"/>
    <col min="14095" max="14095" width="21" style="2" customWidth="1"/>
    <col min="14096" max="14344" width="11.42578125" style="2"/>
    <col min="14345" max="14345" width="32.140625" style="2" customWidth="1"/>
    <col min="14346" max="14346" width="25.7109375" style="2" customWidth="1"/>
    <col min="14347" max="14347" width="22.7109375" style="2" customWidth="1"/>
    <col min="14348" max="14348" width="9.7109375" style="2" customWidth="1"/>
    <col min="14349" max="14349" width="6.7109375" style="2" customWidth="1"/>
    <col min="14350" max="14350" width="13.85546875" style="2" customWidth="1"/>
    <col min="14351" max="14351" width="21" style="2" customWidth="1"/>
    <col min="14352" max="14600" width="11.42578125" style="2"/>
    <col min="14601" max="14601" width="32.140625" style="2" customWidth="1"/>
    <col min="14602" max="14602" width="25.7109375" style="2" customWidth="1"/>
    <col min="14603" max="14603" width="22.7109375" style="2" customWidth="1"/>
    <col min="14604" max="14604" width="9.7109375" style="2" customWidth="1"/>
    <col min="14605" max="14605" width="6.7109375" style="2" customWidth="1"/>
    <col min="14606" max="14606" width="13.85546875" style="2" customWidth="1"/>
    <col min="14607" max="14607" width="21" style="2" customWidth="1"/>
    <col min="14608" max="14856" width="11.42578125" style="2"/>
    <col min="14857" max="14857" width="32.140625" style="2" customWidth="1"/>
    <col min="14858" max="14858" width="25.7109375" style="2" customWidth="1"/>
    <col min="14859" max="14859" width="22.7109375" style="2" customWidth="1"/>
    <col min="14860" max="14860" width="9.7109375" style="2" customWidth="1"/>
    <col min="14861" max="14861" width="6.7109375" style="2" customWidth="1"/>
    <col min="14862" max="14862" width="13.85546875" style="2" customWidth="1"/>
    <col min="14863" max="14863" width="21" style="2" customWidth="1"/>
    <col min="14864" max="15112" width="11.42578125" style="2"/>
    <col min="15113" max="15113" width="32.140625" style="2" customWidth="1"/>
    <col min="15114" max="15114" width="25.7109375" style="2" customWidth="1"/>
    <col min="15115" max="15115" width="22.7109375" style="2" customWidth="1"/>
    <col min="15116" max="15116" width="9.7109375" style="2" customWidth="1"/>
    <col min="15117" max="15117" width="6.7109375" style="2" customWidth="1"/>
    <col min="15118" max="15118" width="13.85546875" style="2" customWidth="1"/>
    <col min="15119" max="15119" width="21" style="2" customWidth="1"/>
    <col min="15120" max="15368" width="11.42578125" style="2"/>
    <col min="15369" max="15369" width="32.140625" style="2" customWidth="1"/>
    <col min="15370" max="15370" width="25.7109375" style="2" customWidth="1"/>
    <col min="15371" max="15371" width="22.7109375" style="2" customWidth="1"/>
    <col min="15372" max="15372" width="9.7109375" style="2" customWidth="1"/>
    <col min="15373" max="15373" width="6.7109375" style="2" customWidth="1"/>
    <col min="15374" max="15374" width="13.85546875" style="2" customWidth="1"/>
    <col min="15375" max="15375" width="21" style="2" customWidth="1"/>
    <col min="15376" max="15624" width="11.42578125" style="2"/>
    <col min="15625" max="15625" width="32.140625" style="2" customWidth="1"/>
    <col min="15626" max="15626" width="25.7109375" style="2" customWidth="1"/>
    <col min="15627" max="15627" width="22.7109375" style="2" customWidth="1"/>
    <col min="15628" max="15628" width="9.7109375" style="2" customWidth="1"/>
    <col min="15629" max="15629" width="6.7109375" style="2" customWidth="1"/>
    <col min="15630" max="15630" width="13.85546875" style="2" customWidth="1"/>
    <col min="15631" max="15631" width="21" style="2" customWidth="1"/>
    <col min="15632" max="15880" width="11.42578125" style="2"/>
    <col min="15881" max="15881" width="32.140625" style="2" customWidth="1"/>
    <col min="15882" max="15882" width="25.7109375" style="2" customWidth="1"/>
    <col min="15883" max="15883" width="22.7109375" style="2" customWidth="1"/>
    <col min="15884" max="15884" width="9.7109375" style="2" customWidth="1"/>
    <col min="15885" max="15885" width="6.7109375" style="2" customWidth="1"/>
    <col min="15886" max="15886" width="13.85546875" style="2" customWidth="1"/>
    <col min="15887" max="15887" width="21" style="2" customWidth="1"/>
    <col min="15888" max="16136" width="11.42578125" style="2"/>
    <col min="16137" max="16137" width="32.140625" style="2" customWidth="1"/>
    <col min="16138" max="16138" width="25.7109375" style="2" customWidth="1"/>
    <col min="16139" max="16139" width="22.7109375" style="2" customWidth="1"/>
    <col min="16140" max="16140" width="9.7109375" style="2" customWidth="1"/>
    <col min="16141" max="16141" width="6.7109375" style="2" customWidth="1"/>
    <col min="16142" max="16142" width="13.85546875" style="2" customWidth="1"/>
    <col min="16143" max="16143" width="21" style="2" customWidth="1"/>
    <col min="16144" max="16384" width="11.42578125" style="2"/>
  </cols>
  <sheetData>
    <row r="1" spans="1:19" x14ac:dyDescent="0.2">
      <c r="A1" s="1"/>
    </row>
    <row r="5" spans="1:19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</row>
    <row r="6" spans="1:19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</row>
    <row r="7" spans="1:19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</row>
    <row r="8" spans="1:19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9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</row>
    <row r="11" spans="1:19" s="4" customFormat="1" ht="15.75" x14ac:dyDescent="0.25">
      <c r="B11" s="128" t="s">
        <v>99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</row>
    <row r="12" spans="1:19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9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19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19" s="4" customFormat="1" ht="27.95" customHeight="1" x14ac:dyDescent="0.25">
      <c r="B15" s="126" t="s">
        <v>27</v>
      </c>
      <c r="C15" s="13" t="s">
        <v>16</v>
      </c>
      <c r="D15" s="14">
        <v>3</v>
      </c>
      <c r="E15" s="14">
        <v>6</v>
      </c>
      <c r="F15" s="14">
        <v>8</v>
      </c>
      <c r="G15" s="14">
        <v>6</v>
      </c>
      <c r="H15" s="14">
        <v>5</v>
      </c>
      <c r="I15" s="14">
        <v>5</v>
      </c>
      <c r="J15" s="14">
        <v>4</v>
      </c>
      <c r="K15" s="14">
        <v>3</v>
      </c>
      <c r="L15" s="14">
        <v>7</v>
      </c>
      <c r="M15" s="15">
        <v>2</v>
      </c>
      <c r="N15" s="14">
        <v>3</v>
      </c>
      <c r="O15" s="14">
        <v>8</v>
      </c>
      <c r="P15" s="16">
        <f>SUM(D15:O15)</f>
        <v>60</v>
      </c>
    </row>
    <row r="16" spans="1:19" s="4" customFormat="1" ht="27.95" customHeight="1" x14ac:dyDescent="0.25">
      <c r="B16" s="127"/>
      <c r="C16" s="13" t="s">
        <v>17</v>
      </c>
      <c r="D16" s="14">
        <v>5</v>
      </c>
      <c r="E16" s="14">
        <v>3</v>
      </c>
      <c r="F16" s="14">
        <v>3</v>
      </c>
      <c r="G16" s="14">
        <v>1</v>
      </c>
      <c r="H16" s="14">
        <v>6</v>
      </c>
      <c r="I16" s="14">
        <v>7</v>
      </c>
      <c r="J16" s="14">
        <v>1</v>
      </c>
      <c r="K16" s="14">
        <v>4</v>
      </c>
      <c r="L16" s="14">
        <v>7</v>
      </c>
      <c r="M16" s="15">
        <v>6</v>
      </c>
      <c r="N16" s="14">
        <v>5</v>
      </c>
      <c r="O16" s="14">
        <v>2</v>
      </c>
      <c r="P16" s="16">
        <f>SUM(D16:O16)</f>
        <v>50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8</v>
      </c>
      <c r="E17" s="18">
        <f t="shared" si="0"/>
        <v>9</v>
      </c>
      <c r="F17" s="18">
        <f t="shared" si="0"/>
        <v>11</v>
      </c>
      <c r="G17" s="18">
        <f t="shared" si="0"/>
        <v>7</v>
      </c>
      <c r="H17" s="18">
        <f t="shared" si="0"/>
        <v>11</v>
      </c>
      <c r="I17" s="18">
        <f t="shared" si="0"/>
        <v>12</v>
      </c>
      <c r="J17" s="18">
        <f t="shared" si="0"/>
        <v>5</v>
      </c>
      <c r="K17" s="18">
        <f t="shared" si="0"/>
        <v>7</v>
      </c>
      <c r="L17" s="18">
        <f t="shared" si="0"/>
        <v>14</v>
      </c>
      <c r="M17" s="18">
        <f t="shared" si="0"/>
        <v>8</v>
      </c>
      <c r="N17" s="18">
        <f t="shared" si="0"/>
        <v>8</v>
      </c>
      <c r="O17" s="18">
        <f t="shared" si="0"/>
        <v>10</v>
      </c>
      <c r="P17" s="19">
        <f>SUM(P15:P16)</f>
        <v>110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15</v>
      </c>
      <c r="E18" s="21">
        <v>19</v>
      </c>
      <c r="F18" s="21">
        <v>9</v>
      </c>
      <c r="G18" s="21">
        <v>18</v>
      </c>
      <c r="H18" s="21">
        <v>21</v>
      </c>
      <c r="I18" s="21">
        <v>22</v>
      </c>
      <c r="J18" s="21">
        <v>26</v>
      </c>
      <c r="K18" s="21">
        <v>22</v>
      </c>
      <c r="L18" s="21">
        <v>15</v>
      </c>
      <c r="M18" s="22">
        <v>13</v>
      </c>
      <c r="N18" s="21">
        <v>11</v>
      </c>
      <c r="O18" s="21">
        <v>16</v>
      </c>
      <c r="P18" s="23">
        <f>SUM(D18:O18)</f>
        <v>207</v>
      </c>
    </row>
    <row r="19" spans="2:16" s="4" customFormat="1" ht="27.95" customHeight="1" x14ac:dyDescent="0.25">
      <c r="B19" s="137"/>
      <c r="C19" s="20" t="s">
        <v>17</v>
      </c>
      <c r="D19" s="21">
        <v>16</v>
      </c>
      <c r="E19" s="21">
        <v>8</v>
      </c>
      <c r="F19" s="21">
        <v>10</v>
      </c>
      <c r="G19" s="21">
        <v>11</v>
      </c>
      <c r="H19" s="21">
        <v>14</v>
      </c>
      <c r="I19" s="21">
        <v>13</v>
      </c>
      <c r="J19" s="21">
        <v>20</v>
      </c>
      <c r="K19" s="21">
        <v>17</v>
      </c>
      <c r="L19" s="21">
        <v>14</v>
      </c>
      <c r="M19" s="22">
        <v>20</v>
      </c>
      <c r="N19" s="21">
        <v>11</v>
      </c>
      <c r="O19" s="21">
        <v>8</v>
      </c>
      <c r="P19" s="23">
        <f>SUM(D19:O19)</f>
        <v>162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2</v>
      </c>
      <c r="N20" s="21">
        <v>0</v>
      </c>
      <c r="O20" s="21">
        <v>0</v>
      </c>
      <c r="P20" s="23">
        <f>SUM(D20:O20)</f>
        <v>2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31</v>
      </c>
      <c r="E21" s="18">
        <f t="shared" si="1"/>
        <v>27</v>
      </c>
      <c r="F21" s="18">
        <f t="shared" si="1"/>
        <v>19</v>
      </c>
      <c r="G21" s="18">
        <f t="shared" si="1"/>
        <v>29</v>
      </c>
      <c r="H21" s="18">
        <f t="shared" si="1"/>
        <v>35</v>
      </c>
      <c r="I21" s="18">
        <f t="shared" si="1"/>
        <v>35</v>
      </c>
      <c r="J21" s="18">
        <f t="shared" si="1"/>
        <v>46</v>
      </c>
      <c r="K21" s="18">
        <f t="shared" si="1"/>
        <v>39</v>
      </c>
      <c r="L21" s="18">
        <f t="shared" si="1"/>
        <v>29</v>
      </c>
      <c r="M21" s="18">
        <f t="shared" si="1"/>
        <v>35</v>
      </c>
      <c r="N21" s="18">
        <f t="shared" si="1"/>
        <v>22</v>
      </c>
      <c r="O21" s="18">
        <f t="shared" si="1"/>
        <v>24</v>
      </c>
      <c r="P21" s="19">
        <f t="shared" si="1"/>
        <v>371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39</v>
      </c>
      <c r="E22" s="24">
        <f t="shared" ref="E22:P22" si="2">E17+E21</f>
        <v>36</v>
      </c>
      <c r="F22" s="24">
        <f t="shared" si="2"/>
        <v>30</v>
      </c>
      <c r="G22" s="24">
        <f t="shared" si="2"/>
        <v>36</v>
      </c>
      <c r="H22" s="24">
        <f t="shared" si="2"/>
        <v>46</v>
      </c>
      <c r="I22" s="24">
        <f t="shared" si="2"/>
        <v>47</v>
      </c>
      <c r="J22" s="24">
        <f t="shared" si="2"/>
        <v>51</v>
      </c>
      <c r="K22" s="24">
        <f t="shared" si="2"/>
        <v>46</v>
      </c>
      <c r="L22" s="24">
        <f t="shared" si="2"/>
        <v>43</v>
      </c>
      <c r="M22" s="24">
        <f t="shared" si="2"/>
        <v>43</v>
      </c>
      <c r="N22" s="24">
        <f t="shared" si="2"/>
        <v>30</v>
      </c>
      <c r="O22" s="24">
        <f t="shared" si="2"/>
        <v>34</v>
      </c>
      <c r="P22" s="25">
        <f t="shared" si="2"/>
        <v>481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0</v>
      </c>
      <c r="E27" s="14">
        <v>0</v>
      </c>
      <c r="F27" s="14">
        <v>1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3</v>
      </c>
      <c r="M27" s="15">
        <v>5</v>
      </c>
      <c r="N27" s="14">
        <v>1</v>
      </c>
      <c r="O27" s="14">
        <v>4</v>
      </c>
      <c r="P27" s="16">
        <f>SUM(D27:O27)</f>
        <v>15</v>
      </c>
    </row>
    <row r="28" spans="2:16" s="4" customFormat="1" ht="27.95" customHeight="1" x14ac:dyDescent="0.25">
      <c r="B28" s="126"/>
      <c r="C28" s="26" t="s">
        <v>22</v>
      </c>
      <c r="D28" s="14">
        <v>2</v>
      </c>
      <c r="E28" s="14">
        <v>4</v>
      </c>
      <c r="F28" s="14">
        <v>2</v>
      </c>
      <c r="G28" s="14">
        <v>2</v>
      </c>
      <c r="H28" s="14">
        <v>0</v>
      </c>
      <c r="I28" s="14">
        <v>3</v>
      </c>
      <c r="J28" s="14">
        <v>6</v>
      </c>
      <c r="K28" s="14">
        <v>2</v>
      </c>
      <c r="L28" s="14">
        <v>0</v>
      </c>
      <c r="M28" s="15">
        <v>0</v>
      </c>
      <c r="N28" s="14">
        <v>0</v>
      </c>
      <c r="O28" s="14">
        <v>1</v>
      </c>
      <c r="P28" s="16">
        <f>SUM(D28:O28)</f>
        <v>22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1</v>
      </c>
      <c r="F29" s="14">
        <v>0</v>
      </c>
      <c r="G29" s="14">
        <v>0</v>
      </c>
      <c r="H29" s="14">
        <v>1</v>
      </c>
      <c r="I29" s="14">
        <v>0</v>
      </c>
      <c r="J29" s="14">
        <v>0</v>
      </c>
      <c r="K29" s="14">
        <v>2</v>
      </c>
      <c r="L29" s="14">
        <v>0</v>
      </c>
      <c r="M29" s="15">
        <v>0</v>
      </c>
      <c r="N29" s="14">
        <v>0</v>
      </c>
      <c r="O29" s="14">
        <v>0</v>
      </c>
      <c r="P29" s="16">
        <f t="shared" ref="P29:P32" si="3">SUM(D29:O29)</f>
        <v>4</v>
      </c>
    </row>
    <row r="30" spans="2:16" s="4" customFormat="1" ht="27.95" customHeight="1" x14ac:dyDescent="0.25">
      <c r="B30" s="126"/>
      <c r="C30" s="26" t="s">
        <v>24</v>
      </c>
      <c r="D30" s="14">
        <v>1</v>
      </c>
      <c r="E30" s="14">
        <v>1</v>
      </c>
      <c r="F30" s="14">
        <v>1</v>
      </c>
      <c r="G30" s="14">
        <v>0</v>
      </c>
      <c r="H30" s="14">
        <v>2</v>
      </c>
      <c r="I30" s="14">
        <v>0</v>
      </c>
      <c r="J30" s="14">
        <v>1</v>
      </c>
      <c r="K30" s="14">
        <v>1</v>
      </c>
      <c r="L30" s="14">
        <v>0</v>
      </c>
      <c r="M30" s="15">
        <v>0</v>
      </c>
      <c r="N30" s="14">
        <v>0</v>
      </c>
      <c r="O30" s="14">
        <v>1</v>
      </c>
      <c r="P30" s="16">
        <f t="shared" si="3"/>
        <v>8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6">
        <f t="shared" si="3"/>
        <v>0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3</v>
      </c>
      <c r="E33" s="24">
        <f t="shared" ref="E33:P33" si="4">SUM(E27:E32)</f>
        <v>6</v>
      </c>
      <c r="F33" s="24">
        <f t="shared" si="4"/>
        <v>4</v>
      </c>
      <c r="G33" s="24">
        <f t="shared" si="4"/>
        <v>2</v>
      </c>
      <c r="H33" s="24">
        <f t="shared" si="4"/>
        <v>4</v>
      </c>
      <c r="I33" s="24">
        <f t="shared" si="4"/>
        <v>3</v>
      </c>
      <c r="J33" s="24">
        <f t="shared" si="4"/>
        <v>7</v>
      </c>
      <c r="K33" s="24">
        <f t="shared" si="4"/>
        <v>5</v>
      </c>
      <c r="L33" s="24">
        <f t="shared" si="4"/>
        <v>3</v>
      </c>
      <c r="M33" s="24">
        <f t="shared" si="4"/>
        <v>5</v>
      </c>
      <c r="N33" s="24">
        <f t="shared" si="4"/>
        <v>1</v>
      </c>
      <c r="O33" s="24">
        <f t="shared" si="4"/>
        <v>6</v>
      </c>
      <c r="P33" s="25">
        <f t="shared" si="4"/>
        <v>49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9</v>
      </c>
      <c r="E38" s="27">
        <v>6</v>
      </c>
      <c r="F38" s="27">
        <v>7</v>
      </c>
      <c r="G38" s="27">
        <v>5</v>
      </c>
      <c r="H38" s="27">
        <v>9</v>
      </c>
      <c r="I38" s="27">
        <v>11</v>
      </c>
      <c r="J38" s="27">
        <v>9</v>
      </c>
      <c r="K38" s="27">
        <v>6</v>
      </c>
      <c r="L38" s="27">
        <v>0</v>
      </c>
      <c r="M38" s="27">
        <v>15</v>
      </c>
      <c r="N38" s="27">
        <v>13</v>
      </c>
      <c r="O38" s="27">
        <v>13</v>
      </c>
      <c r="P38" s="12">
        <f>SUM(D38:O38)</f>
        <v>103</v>
      </c>
    </row>
    <row r="39" spans="2:16" ht="15.75" thickTop="1" x14ac:dyDescent="0.25">
      <c r="B39" s="4" t="s">
        <v>20</v>
      </c>
    </row>
  </sheetData>
  <mergeCells count="15">
    <mergeCell ref="B5:P5"/>
    <mergeCell ref="B6:P6"/>
    <mergeCell ref="B7:P7"/>
    <mergeCell ref="B10:P10"/>
    <mergeCell ref="B11:P11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7030A0"/>
  </sheetPr>
  <dimension ref="A1:S39"/>
  <sheetViews>
    <sheetView topLeftCell="A4" zoomScale="85" zoomScaleNormal="85" workbookViewId="0">
      <selection activeCell="B11" sqref="B11:P11"/>
    </sheetView>
  </sheetViews>
  <sheetFormatPr baseColWidth="10" defaultColWidth="11.42578125" defaultRowHeight="14.25" x14ac:dyDescent="0.2"/>
  <cols>
    <col min="1" max="1" width="2.710937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1.85546875" style="2" customWidth="1"/>
    <col min="18" max="264" width="11.42578125" style="2"/>
    <col min="265" max="265" width="32.140625" style="2" customWidth="1"/>
    <col min="266" max="266" width="25.7109375" style="2" customWidth="1"/>
    <col min="267" max="267" width="22.7109375" style="2" customWidth="1"/>
    <col min="268" max="268" width="9.7109375" style="2" customWidth="1"/>
    <col min="269" max="269" width="6.7109375" style="2" customWidth="1"/>
    <col min="270" max="270" width="13.85546875" style="2" customWidth="1"/>
    <col min="271" max="271" width="21" style="2" customWidth="1"/>
    <col min="272" max="520" width="11.42578125" style="2"/>
    <col min="521" max="521" width="32.140625" style="2" customWidth="1"/>
    <col min="522" max="522" width="25.7109375" style="2" customWidth="1"/>
    <col min="523" max="523" width="22.7109375" style="2" customWidth="1"/>
    <col min="524" max="524" width="9.7109375" style="2" customWidth="1"/>
    <col min="525" max="525" width="6.7109375" style="2" customWidth="1"/>
    <col min="526" max="526" width="13.85546875" style="2" customWidth="1"/>
    <col min="527" max="527" width="21" style="2" customWidth="1"/>
    <col min="528" max="776" width="11.42578125" style="2"/>
    <col min="777" max="777" width="32.140625" style="2" customWidth="1"/>
    <col min="778" max="778" width="25.7109375" style="2" customWidth="1"/>
    <col min="779" max="779" width="22.7109375" style="2" customWidth="1"/>
    <col min="780" max="780" width="9.7109375" style="2" customWidth="1"/>
    <col min="781" max="781" width="6.7109375" style="2" customWidth="1"/>
    <col min="782" max="782" width="13.85546875" style="2" customWidth="1"/>
    <col min="783" max="783" width="21" style="2" customWidth="1"/>
    <col min="784" max="1032" width="11.42578125" style="2"/>
    <col min="1033" max="1033" width="32.140625" style="2" customWidth="1"/>
    <col min="1034" max="1034" width="25.7109375" style="2" customWidth="1"/>
    <col min="1035" max="1035" width="22.7109375" style="2" customWidth="1"/>
    <col min="1036" max="1036" width="9.7109375" style="2" customWidth="1"/>
    <col min="1037" max="1037" width="6.7109375" style="2" customWidth="1"/>
    <col min="1038" max="1038" width="13.85546875" style="2" customWidth="1"/>
    <col min="1039" max="1039" width="21" style="2" customWidth="1"/>
    <col min="1040" max="1288" width="11.42578125" style="2"/>
    <col min="1289" max="1289" width="32.140625" style="2" customWidth="1"/>
    <col min="1290" max="1290" width="25.7109375" style="2" customWidth="1"/>
    <col min="1291" max="1291" width="22.7109375" style="2" customWidth="1"/>
    <col min="1292" max="1292" width="9.7109375" style="2" customWidth="1"/>
    <col min="1293" max="1293" width="6.7109375" style="2" customWidth="1"/>
    <col min="1294" max="1294" width="13.85546875" style="2" customWidth="1"/>
    <col min="1295" max="1295" width="21" style="2" customWidth="1"/>
    <col min="1296" max="1544" width="11.42578125" style="2"/>
    <col min="1545" max="1545" width="32.140625" style="2" customWidth="1"/>
    <col min="1546" max="1546" width="25.7109375" style="2" customWidth="1"/>
    <col min="1547" max="1547" width="22.7109375" style="2" customWidth="1"/>
    <col min="1548" max="1548" width="9.7109375" style="2" customWidth="1"/>
    <col min="1549" max="1549" width="6.7109375" style="2" customWidth="1"/>
    <col min="1550" max="1550" width="13.85546875" style="2" customWidth="1"/>
    <col min="1551" max="1551" width="21" style="2" customWidth="1"/>
    <col min="1552" max="1800" width="11.42578125" style="2"/>
    <col min="1801" max="1801" width="32.140625" style="2" customWidth="1"/>
    <col min="1802" max="1802" width="25.7109375" style="2" customWidth="1"/>
    <col min="1803" max="1803" width="22.7109375" style="2" customWidth="1"/>
    <col min="1804" max="1804" width="9.7109375" style="2" customWidth="1"/>
    <col min="1805" max="1805" width="6.7109375" style="2" customWidth="1"/>
    <col min="1806" max="1806" width="13.85546875" style="2" customWidth="1"/>
    <col min="1807" max="1807" width="21" style="2" customWidth="1"/>
    <col min="1808" max="2056" width="11.42578125" style="2"/>
    <col min="2057" max="2057" width="32.140625" style="2" customWidth="1"/>
    <col min="2058" max="2058" width="25.7109375" style="2" customWidth="1"/>
    <col min="2059" max="2059" width="22.7109375" style="2" customWidth="1"/>
    <col min="2060" max="2060" width="9.7109375" style="2" customWidth="1"/>
    <col min="2061" max="2061" width="6.7109375" style="2" customWidth="1"/>
    <col min="2062" max="2062" width="13.85546875" style="2" customWidth="1"/>
    <col min="2063" max="2063" width="21" style="2" customWidth="1"/>
    <col min="2064" max="2312" width="11.42578125" style="2"/>
    <col min="2313" max="2313" width="32.140625" style="2" customWidth="1"/>
    <col min="2314" max="2314" width="25.7109375" style="2" customWidth="1"/>
    <col min="2315" max="2315" width="22.7109375" style="2" customWidth="1"/>
    <col min="2316" max="2316" width="9.7109375" style="2" customWidth="1"/>
    <col min="2317" max="2317" width="6.7109375" style="2" customWidth="1"/>
    <col min="2318" max="2318" width="13.85546875" style="2" customWidth="1"/>
    <col min="2319" max="2319" width="21" style="2" customWidth="1"/>
    <col min="2320" max="2568" width="11.42578125" style="2"/>
    <col min="2569" max="2569" width="32.140625" style="2" customWidth="1"/>
    <col min="2570" max="2570" width="25.7109375" style="2" customWidth="1"/>
    <col min="2571" max="2571" width="22.7109375" style="2" customWidth="1"/>
    <col min="2572" max="2572" width="9.7109375" style="2" customWidth="1"/>
    <col min="2573" max="2573" width="6.7109375" style="2" customWidth="1"/>
    <col min="2574" max="2574" width="13.85546875" style="2" customWidth="1"/>
    <col min="2575" max="2575" width="21" style="2" customWidth="1"/>
    <col min="2576" max="2824" width="11.42578125" style="2"/>
    <col min="2825" max="2825" width="32.140625" style="2" customWidth="1"/>
    <col min="2826" max="2826" width="25.7109375" style="2" customWidth="1"/>
    <col min="2827" max="2827" width="22.7109375" style="2" customWidth="1"/>
    <col min="2828" max="2828" width="9.7109375" style="2" customWidth="1"/>
    <col min="2829" max="2829" width="6.7109375" style="2" customWidth="1"/>
    <col min="2830" max="2830" width="13.85546875" style="2" customWidth="1"/>
    <col min="2831" max="2831" width="21" style="2" customWidth="1"/>
    <col min="2832" max="3080" width="11.42578125" style="2"/>
    <col min="3081" max="3081" width="32.140625" style="2" customWidth="1"/>
    <col min="3082" max="3082" width="25.7109375" style="2" customWidth="1"/>
    <col min="3083" max="3083" width="22.7109375" style="2" customWidth="1"/>
    <col min="3084" max="3084" width="9.7109375" style="2" customWidth="1"/>
    <col min="3085" max="3085" width="6.7109375" style="2" customWidth="1"/>
    <col min="3086" max="3086" width="13.85546875" style="2" customWidth="1"/>
    <col min="3087" max="3087" width="21" style="2" customWidth="1"/>
    <col min="3088" max="3336" width="11.42578125" style="2"/>
    <col min="3337" max="3337" width="32.140625" style="2" customWidth="1"/>
    <col min="3338" max="3338" width="25.7109375" style="2" customWidth="1"/>
    <col min="3339" max="3339" width="22.7109375" style="2" customWidth="1"/>
    <col min="3340" max="3340" width="9.7109375" style="2" customWidth="1"/>
    <col min="3341" max="3341" width="6.7109375" style="2" customWidth="1"/>
    <col min="3342" max="3342" width="13.85546875" style="2" customWidth="1"/>
    <col min="3343" max="3343" width="21" style="2" customWidth="1"/>
    <col min="3344" max="3592" width="11.42578125" style="2"/>
    <col min="3593" max="3593" width="32.140625" style="2" customWidth="1"/>
    <col min="3594" max="3594" width="25.7109375" style="2" customWidth="1"/>
    <col min="3595" max="3595" width="22.7109375" style="2" customWidth="1"/>
    <col min="3596" max="3596" width="9.7109375" style="2" customWidth="1"/>
    <col min="3597" max="3597" width="6.7109375" style="2" customWidth="1"/>
    <col min="3598" max="3598" width="13.85546875" style="2" customWidth="1"/>
    <col min="3599" max="3599" width="21" style="2" customWidth="1"/>
    <col min="3600" max="3848" width="11.42578125" style="2"/>
    <col min="3849" max="3849" width="32.140625" style="2" customWidth="1"/>
    <col min="3850" max="3850" width="25.7109375" style="2" customWidth="1"/>
    <col min="3851" max="3851" width="22.7109375" style="2" customWidth="1"/>
    <col min="3852" max="3852" width="9.7109375" style="2" customWidth="1"/>
    <col min="3853" max="3853" width="6.7109375" style="2" customWidth="1"/>
    <col min="3854" max="3854" width="13.85546875" style="2" customWidth="1"/>
    <col min="3855" max="3855" width="21" style="2" customWidth="1"/>
    <col min="3856" max="4104" width="11.42578125" style="2"/>
    <col min="4105" max="4105" width="32.140625" style="2" customWidth="1"/>
    <col min="4106" max="4106" width="25.7109375" style="2" customWidth="1"/>
    <col min="4107" max="4107" width="22.7109375" style="2" customWidth="1"/>
    <col min="4108" max="4108" width="9.7109375" style="2" customWidth="1"/>
    <col min="4109" max="4109" width="6.7109375" style="2" customWidth="1"/>
    <col min="4110" max="4110" width="13.85546875" style="2" customWidth="1"/>
    <col min="4111" max="4111" width="21" style="2" customWidth="1"/>
    <col min="4112" max="4360" width="11.42578125" style="2"/>
    <col min="4361" max="4361" width="32.140625" style="2" customWidth="1"/>
    <col min="4362" max="4362" width="25.7109375" style="2" customWidth="1"/>
    <col min="4363" max="4363" width="22.7109375" style="2" customWidth="1"/>
    <col min="4364" max="4364" width="9.7109375" style="2" customWidth="1"/>
    <col min="4365" max="4365" width="6.7109375" style="2" customWidth="1"/>
    <col min="4366" max="4366" width="13.85546875" style="2" customWidth="1"/>
    <col min="4367" max="4367" width="21" style="2" customWidth="1"/>
    <col min="4368" max="4616" width="11.42578125" style="2"/>
    <col min="4617" max="4617" width="32.140625" style="2" customWidth="1"/>
    <col min="4618" max="4618" width="25.7109375" style="2" customWidth="1"/>
    <col min="4619" max="4619" width="22.7109375" style="2" customWidth="1"/>
    <col min="4620" max="4620" width="9.7109375" style="2" customWidth="1"/>
    <col min="4621" max="4621" width="6.7109375" style="2" customWidth="1"/>
    <col min="4622" max="4622" width="13.85546875" style="2" customWidth="1"/>
    <col min="4623" max="4623" width="21" style="2" customWidth="1"/>
    <col min="4624" max="4872" width="11.42578125" style="2"/>
    <col min="4873" max="4873" width="32.140625" style="2" customWidth="1"/>
    <col min="4874" max="4874" width="25.7109375" style="2" customWidth="1"/>
    <col min="4875" max="4875" width="22.7109375" style="2" customWidth="1"/>
    <col min="4876" max="4876" width="9.7109375" style="2" customWidth="1"/>
    <col min="4877" max="4877" width="6.7109375" style="2" customWidth="1"/>
    <col min="4878" max="4878" width="13.85546875" style="2" customWidth="1"/>
    <col min="4879" max="4879" width="21" style="2" customWidth="1"/>
    <col min="4880" max="5128" width="11.42578125" style="2"/>
    <col min="5129" max="5129" width="32.140625" style="2" customWidth="1"/>
    <col min="5130" max="5130" width="25.7109375" style="2" customWidth="1"/>
    <col min="5131" max="5131" width="22.7109375" style="2" customWidth="1"/>
    <col min="5132" max="5132" width="9.7109375" style="2" customWidth="1"/>
    <col min="5133" max="5133" width="6.7109375" style="2" customWidth="1"/>
    <col min="5134" max="5134" width="13.85546875" style="2" customWidth="1"/>
    <col min="5135" max="5135" width="21" style="2" customWidth="1"/>
    <col min="5136" max="5384" width="11.42578125" style="2"/>
    <col min="5385" max="5385" width="32.140625" style="2" customWidth="1"/>
    <col min="5386" max="5386" width="25.7109375" style="2" customWidth="1"/>
    <col min="5387" max="5387" width="22.7109375" style="2" customWidth="1"/>
    <col min="5388" max="5388" width="9.7109375" style="2" customWidth="1"/>
    <col min="5389" max="5389" width="6.7109375" style="2" customWidth="1"/>
    <col min="5390" max="5390" width="13.85546875" style="2" customWidth="1"/>
    <col min="5391" max="5391" width="21" style="2" customWidth="1"/>
    <col min="5392" max="5640" width="11.42578125" style="2"/>
    <col min="5641" max="5641" width="32.140625" style="2" customWidth="1"/>
    <col min="5642" max="5642" width="25.7109375" style="2" customWidth="1"/>
    <col min="5643" max="5643" width="22.7109375" style="2" customWidth="1"/>
    <col min="5644" max="5644" width="9.7109375" style="2" customWidth="1"/>
    <col min="5645" max="5645" width="6.7109375" style="2" customWidth="1"/>
    <col min="5646" max="5646" width="13.85546875" style="2" customWidth="1"/>
    <col min="5647" max="5647" width="21" style="2" customWidth="1"/>
    <col min="5648" max="5896" width="11.42578125" style="2"/>
    <col min="5897" max="5897" width="32.140625" style="2" customWidth="1"/>
    <col min="5898" max="5898" width="25.7109375" style="2" customWidth="1"/>
    <col min="5899" max="5899" width="22.7109375" style="2" customWidth="1"/>
    <col min="5900" max="5900" width="9.7109375" style="2" customWidth="1"/>
    <col min="5901" max="5901" width="6.7109375" style="2" customWidth="1"/>
    <col min="5902" max="5902" width="13.85546875" style="2" customWidth="1"/>
    <col min="5903" max="5903" width="21" style="2" customWidth="1"/>
    <col min="5904" max="6152" width="11.42578125" style="2"/>
    <col min="6153" max="6153" width="32.140625" style="2" customWidth="1"/>
    <col min="6154" max="6154" width="25.7109375" style="2" customWidth="1"/>
    <col min="6155" max="6155" width="22.7109375" style="2" customWidth="1"/>
    <col min="6156" max="6156" width="9.7109375" style="2" customWidth="1"/>
    <col min="6157" max="6157" width="6.7109375" style="2" customWidth="1"/>
    <col min="6158" max="6158" width="13.85546875" style="2" customWidth="1"/>
    <col min="6159" max="6159" width="21" style="2" customWidth="1"/>
    <col min="6160" max="6408" width="11.42578125" style="2"/>
    <col min="6409" max="6409" width="32.140625" style="2" customWidth="1"/>
    <col min="6410" max="6410" width="25.7109375" style="2" customWidth="1"/>
    <col min="6411" max="6411" width="22.7109375" style="2" customWidth="1"/>
    <col min="6412" max="6412" width="9.7109375" style="2" customWidth="1"/>
    <col min="6413" max="6413" width="6.7109375" style="2" customWidth="1"/>
    <col min="6414" max="6414" width="13.85546875" style="2" customWidth="1"/>
    <col min="6415" max="6415" width="21" style="2" customWidth="1"/>
    <col min="6416" max="6664" width="11.42578125" style="2"/>
    <col min="6665" max="6665" width="32.140625" style="2" customWidth="1"/>
    <col min="6666" max="6666" width="25.7109375" style="2" customWidth="1"/>
    <col min="6667" max="6667" width="22.7109375" style="2" customWidth="1"/>
    <col min="6668" max="6668" width="9.7109375" style="2" customWidth="1"/>
    <col min="6669" max="6669" width="6.7109375" style="2" customWidth="1"/>
    <col min="6670" max="6670" width="13.85546875" style="2" customWidth="1"/>
    <col min="6671" max="6671" width="21" style="2" customWidth="1"/>
    <col min="6672" max="6920" width="11.42578125" style="2"/>
    <col min="6921" max="6921" width="32.140625" style="2" customWidth="1"/>
    <col min="6922" max="6922" width="25.7109375" style="2" customWidth="1"/>
    <col min="6923" max="6923" width="22.7109375" style="2" customWidth="1"/>
    <col min="6924" max="6924" width="9.7109375" style="2" customWidth="1"/>
    <col min="6925" max="6925" width="6.7109375" style="2" customWidth="1"/>
    <col min="6926" max="6926" width="13.85546875" style="2" customWidth="1"/>
    <col min="6927" max="6927" width="21" style="2" customWidth="1"/>
    <col min="6928" max="7176" width="11.42578125" style="2"/>
    <col min="7177" max="7177" width="32.140625" style="2" customWidth="1"/>
    <col min="7178" max="7178" width="25.7109375" style="2" customWidth="1"/>
    <col min="7179" max="7179" width="22.7109375" style="2" customWidth="1"/>
    <col min="7180" max="7180" width="9.7109375" style="2" customWidth="1"/>
    <col min="7181" max="7181" width="6.7109375" style="2" customWidth="1"/>
    <col min="7182" max="7182" width="13.85546875" style="2" customWidth="1"/>
    <col min="7183" max="7183" width="21" style="2" customWidth="1"/>
    <col min="7184" max="7432" width="11.42578125" style="2"/>
    <col min="7433" max="7433" width="32.140625" style="2" customWidth="1"/>
    <col min="7434" max="7434" width="25.7109375" style="2" customWidth="1"/>
    <col min="7435" max="7435" width="22.7109375" style="2" customWidth="1"/>
    <col min="7436" max="7436" width="9.7109375" style="2" customWidth="1"/>
    <col min="7437" max="7437" width="6.7109375" style="2" customWidth="1"/>
    <col min="7438" max="7438" width="13.85546875" style="2" customWidth="1"/>
    <col min="7439" max="7439" width="21" style="2" customWidth="1"/>
    <col min="7440" max="7688" width="11.42578125" style="2"/>
    <col min="7689" max="7689" width="32.140625" style="2" customWidth="1"/>
    <col min="7690" max="7690" width="25.7109375" style="2" customWidth="1"/>
    <col min="7691" max="7691" width="22.7109375" style="2" customWidth="1"/>
    <col min="7692" max="7692" width="9.7109375" style="2" customWidth="1"/>
    <col min="7693" max="7693" width="6.7109375" style="2" customWidth="1"/>
    <col min="7694" max="7694" width="13.85546875" style="2" customWidth="1"/>
    <col min="7695" max="7695" width="21" style="2" customWidth="1"/>
    <col min="7696" max="7944" width="11.42578125" style="2"/>
    <col min="7945" max="7945" width="32.140625" style="2" customWidth="1"/>
    <col min="7946" max="7946" width="25.7109375" style="2" customWidth="1"/>
    <col min="7947" max="7947" width="22.7109375" style="2" customWidth="1"/>
    <col min="7948" max="7948" width="9.7109375" style="2" customWidth="1"/>
    <col min="7949" max="7949" width="6.7109375" style="2" customWidth="1"/>
    <col min="7950" max="7950" width="13.85546875" style="2" customWidth="1"/>
    <col min="7951" max="7951" width="21" style="2" customWidth="1"/>
    <col min="7952" max="8200" width="11.42578125" style="2"/>
    <col min="8201" max="8201" width="32.140625" style="2" customWidth="1"/>
    <col min="8202" max="8202" width="25.7109375" style="2" customWidth="1"/>
    <col min="8203" max="8203" width="22.7109375" style="2" customWidth="1"/>
    <col min="8204" max="8204" width="9.7109375" style="2" customWidth="1"/>
    <col min="8205" max="8205" width="6.7109375" style="2" customWidth="1"/>
    <col min="8206" max="8206" width="13.85546875" style="2" customWidth="1"/>
    <col min="8207" max="8207" width="21" style="2" customWidth="1"/>
    <col min="8208" max="8456" width="11.42578125" style="2"/>
    <col min="8457" max="8457" width="32.140625" style="2" customWidth="1"/>
    <col min="8458" max="8458" width="25.7109375" style="2" customWidth="1"/>
    <col min="8459" max="8459" width="22.7109375" style="2" customWidth="1"/>
    <col min="8460" max="8460" width="9.7109375" style="2" customWidth="1"/>
    <col min="8461" max="8461" width="6.7109375" style="2" customWidth="1"/>
    <col min="8462" max="8462" width="13.85546875" style="2" customWidth="1"/>
    <col min="8463" max="8463" width="21" style="2" customWidth="1"/>
    <col min="8464" max="8712" width="11.42578125" style="2"/>
    <col min="8713" max="8713" width="32.140625" style="2" customWidth="1"/>
    <col min="8714" max="8714" width="25.7109375" style="2" customWidth="1"/>
    <col min="8715" max="8715" width="22.7109375" style="2" customWidth="1"/>
    <col min="8716" max="8716" width="9.7109375" style="2" customWidth="1"/>
    <col min="8717" max="8717" width="6.7109375" style="2" customWidth="1"/>
    <col min="8718" max="8718" width="13.85546875" style="2" customWidth="1"/>
    <col min="8719" max="8719" width="21" style="2" customWidth="1"/>
    <col min="8720" max="8968" width="11.42578125" style="2"/>
    <col min="8969" max="8969" width="32.140625" style="2" customWidth="1"/>
    <col min="8970" max="8970" width="25.7109375" style="2" customWidth="1"/>
    <col min="8971" max="8971" width="22.7109375" style="2" customWidth="1"/>
    <col min="8972" max="8972" width="9.7109375" style="2" customWidth="1"/>
    <col min="8973" max="8973" width="6.7109375" style="2" customWidth="1"/>
    <col min="8974" max="8974" width="13.85546875" style="2" customWidth="1"/>
    <col min="8975" max="8975" width="21" style="2" customWidth="1"/>
    <col min="8976" max="9224" width="11.42578125" style="2"/>
    <col min="9225" max="9225" width="32.140625" style="2" customWidth="1"/>
    <col min="9226" max="9226" width="25.7109375" style="2" customWidth="1"/>
    <col min="9227" max="9227" width="22.7109375" style="2" customWidth="1"/>
    <col min="9228" max="9228" width="9.7109375" style="2" customWidth="1"/>
    <col min="9229" max="9229" width="6.7109375" style="2" customWidth="1"/>
    <col min="9230" max="9230" width="13.85546875" style="2" customWidth="1"/>
    <col min="9231" max="9231" width="21" style="2" customWidth="1"/>
    <col min="9232" max="9480" width="11.42578125" style="2"/>
    <col min="9481" max="9481" width="32.140625" style="2" customWidth="1"/>
    <col min="9482" max="9482" width="25.7109375" style="2" customWidth="1"/>
    <col min="9483" max="9483" width="22.7109375" style="2" customWidth="1"/>
    <col min="9484" max="9484" width="9.7109375" style="2" customWidth="1"/>
    <col min="9485" max="9485" width="6.7109375" style="2" customWidth="1"/>
    <col min="9486" max="9486" width="13.85546875" style="2" customWidth="1"/>
    <col min="9487" max="9487" width="21" style="2" customWidth="1"/>
    <col min="9488" max="9736" width="11.42578125" style="2"/>
    <col min="9737" max="9737" width="32.140625" style="2" customWidth="1"/>
    <col min="9738" max="9738" width="25.7109375" style="2" customWidth="1"/>
    <col min="9739" max="9739" width="22.7109375" style="2" customWidth="1"/>
    <col min="9740" max="9740" width="9.7109375" style="2" customWidth="1"/>
    <col min="9741" max="9741" width="6.7109375" style="2" customWidth="1"/>
    <col min="9742" max="9742" width="13.85546875" style="2" customWidth="1"/>
    <col min="9743" max="9743" width="21" style="2" customWidth="1"/>
    <col min="9744" max="9992" width="11.42578125" style="2"/>
    <col min="9993" max="9993" width="32.140625" style="2" customWidth="1"/>
    <col min="9994" max="9994" width="25.7109375" style="2" customWidth="1"/>
    <col min="9995" max="9995" width="22.7109375" style="2" customWidth="1"/>
    <col min="9996" max="9996" width="9.7109375" style="2" customWidth="1"/>
    <col min="9997" max="9997" width="6.7109375" style="2" customWidth="1"/>
    <col min="9998" max="9998" width="13.85546875" style="2" customWidth="1"/>
    <col min="9999" max="9999" width="21" style="2" customWidth="1"/>
    <col min="10000" max="10248" width="11.42578125" style="2"/>
    <col min="10249" max="10249" width="32.140625" style="2" customWidth="1"/>
    <col min="10250" max="10250" width="25.7109375" style="2" customWidth="1"/>
    <col min="10251" max="10251" width="22.7109375" style="2" customWidth="1"/>
    <col min="10252" max="10252" width="9.7109375" style="2" customWidth="1"/>
    <col min="10253" max="10253" width="6.7109375" style="2" customWidth="1"/>
    <col min="10254" max="10254" width="13.85546875" style="2" customWidth="1"/>
    <col min="10255" max="10255" width="21" style="2" customWidth="1"/>
    <col min="10256" max="10504" width="11.42578125" style="2"/>
    <col min="10505" max="10505" width="32.140625" style="2" customWidth="1"/>
    <col min="10506" max="10506" width="25.7109375" style="2" customWidth="1"/>
    <col min="10507" max="10507" width="22.7109375" style="2" customWidth="1"/>
    <col min="10508" max="10508" width="9.7109375" style="2" customWidth="1"/>
    <col min="10509" max="10509" width="6.7109375" style="2" customWidth="1"/>
    <col min="10510" max="10510" width="13.85546875" style="2" customWidth="1"/>
    <col min="10511" max="10511" width="21" style="2" customWidth="1"/>
    <col min="10512" max="10760" width="11.42578125" style="2"/>
    <col min="10761" max="10761" width="32.140625" style="2" customWidth="1"/>
    <col min="10762" max="10762" width="25.7109375" style="2" customWidth="1"/>
    <col min="10763" max="10763" width="22.7109375" style="2" customWidth="1"/>
    <col min="10764" max="10764" width="9.7109375" style="2" customWidth="1"/>
    <col min="10765" max="10765" width="6.7109375" style="2" customWidth="1"/>
    <col min="10766" max="10766" width="13.85546875" style="2" customWidth="1"/>
    <col min="10767" max="10767" width="21" style="2" customWidth="1"/>
    <col min="10768" max="11016" width="11.42578125" style="2"/>
    <col min="11017" max="11017" width="32.140625" style="2" customWidth="1"/>
    <col min="11018" max="11018" width="25.7109375" style="2" customWidth="1"/>
    <col min="11019" max="11019" width="22.7109375" style="2" customWidth="1"/>
    <col min="11020" max="11020" width="9.7109375" style="2" customWidth="1"/>
    <col min="11021" max="11021" width="6.7109375" style="2" customWidth="1"/>
    <col min="11022" max="11022" width="13.85546875" style="2" customWidth="1"/>
    <col min="11023" max="11023" width="21" style="2" customWidth="1"/>
    <col min="11024" max="11272" width="11.42578125" style="2"/>
    <col min="11273" max="11273" width="32.140625" style="2" customWidth="1"/>
    <col min="11274" max="11274" width="25.7109375" style="2" customWidth="1"/>
    <col min="11275" max="11275" width="22.7109375" style="2" customWidth="1"/>
    <col min="11276" max="11276" width="9.7109375" style="2" customWidth="1"/>
    <col min="11277" max="11277" width="6.7109375" style="2" customWidth="1"/>
    <col min="11278" max="11278" width="13.85546875" style="2" customWidth="1"/>
    <col min="11279" max="11279" width="21" style="2" customWidth="1"/>
    <col min="11280" max="11528" width="11.42578125" style="2"/>
    <col min="11529" max="11529" width="32.140625" style="2" customWidth="1"/>
    <col min="11530" max="11530" width="25.7109375" style="2" customWidth="1"/>
    <col min="11531" max="11531" width="22.7109375" style="2" customWidth="1"/>
    <col min="11532" max="11532" width="9.7109375" style="2" customWidth="1"/>
    <col min="11533" max="11533" width="6.7109375" style="2" customWidth="1"/>
    <col min="11534" max="11534" width="13.85546875" style="2" customWidth="1"/>
    <col min="11535" max="11535" width="21" style="2" customWidth="1"/>
    <col min="11536" max="11784" width="11.42578125" style="2"/>
    <col min="11785" max="11785" width="32.140625" style="2" customWidth="1"/>
    <col min="11786" max="11786" width="25.7109375" style="2" customWidth="1"/>
    <col min="11787" max="11787" width="22.7109375" style="2" customWidth="1"/>
    <col min="11788" max="11788" width="9.7109375" style="2" customWidth="1"/>
    <col min="11789" max="11789" width="6.7109375" style="2" customWidth="1"/>
    <col min="11790" max="11790" width="13.85546875" style="2" customWidth="1"/>
    <col min="11791" max="11791" width="21" style="2" customWidth="1"/>
    <col min="11792" max="12040" width="11.42578125" style="2"/>
    <col min="12041" max="12041" width="32.140625" style="2" customWidth="1"/>
    <col min="12042" max="12042" width="25.7109375" style="2" customWidth="1"/>
    <col min="12043" max="12043" width="22.7109375" style="2" customWidth="1"/>
    <col min="12044" max="12044" width="9.7109375" style="2" customWidth="1"/>
    <col min="12045" max="12045" width="6.7109375" style="2" customWidth="1"/>
    <col min="12046" max="12046" width="13.85546875" style="2" customWidth="1"/>
    <col min="12047" max="12047" width="21" style="2" customWidth="1"/>
    <col min="12048" max="12296" width="11.42578125" style="2"/>
    <col min="12297" max="12297" width="32.140625" style="2" customWidth="1"/>
    <col min="12298" max="12298" width="25.7109375" style="2" customWidth="1"/>
    <col min="12299" max="12299" width="22.7109375" style="2" customWidth="1"/>
    <col min="12300" max="12300" width="9.7109375" style="2" customWidth="1"/>
    <col min="12301" max="12301" width="6.7109375" style="2" customWidth="1"/>
    <col min="12302" max="12302" width="13.85546875" style="2" customWidth="1"/>
    <col min="12303" max="12303" width="21" style="2" customWidth="1"/>
    <col min="12304" max="12552" width="11.42578125" style="2"/>
    <col min="12553" max="12553" width="32.140625" style="2" customWidth="1"/>
    <col min="12554" max="12554" width="25.7109375" style="2" customWidth="1"/>
    <col min="12555" max="12555" width="22.7109375" style="2" customWidth="1"/>
    <col min="12556" max="12556" width="9.7109375" style="2" customWidth="1"/>
    <col min="12557" max="12557" width="6.7109375" style="2" customWidth="1"/>
    <col min="12558" max="12558" width="13.85546875" style="2" customWidth="1"/>
    <col min="12559" max="12559" width="21" style="2" customWidth="1"/>
    <col min="12560" max="12808" width="11.42578125" style="2"/>
    <col min="12809" max="12809" width="32.140625" style="2" customWidth="1"/>
    <col min="12810" max="12810" width="25.7109375" style="2" customWidth="1"/>
    <col min="12811" max="12811" width="22.7109375" style="2" customWidth="1"/>
    <col min="12812" max="12812" width="9.7109375" style="2" customWidth="1"/>
    <col min="12813" max="12813" width="6.7109375" style="2" customWidth="1"/>
    <col min="12814" max="12814" width="13.85546875" style="2" customWidth="1"/>
    <col min="12815" max="12815" width="21" style="2" customWidth="1"/>
    <col min="12816" max="13064" width="11.42578125" style="2"/>
    <col min="13065" max="13065" width="32.140625" style="2" customWidth="1"/>
    <col min="13066" max="13066" width="25.7109375" style="2" customWidth="1"/>
    <col min="13067" max="13067" width="22.7109375" style="2" customWidth="1"/>
    <col min="13068" max="13068" width="9.7109375" style="2" customWidth="1"/>
    <col min="13069" max="13069" width="6.7109375" style="2" customWidth="1"/>
    <col min="13070" max="13070" width="13.85546875" style="2" customWidth="1"/>
    <col min="13071" max="13071" width="21" style="2" customWidth="1"/>
    <col min="13072" max="13320" width="11.42578125" style="2"/>
    <col min="13321" max="13321" width="32.140625" style="2" customWidth="1"/>
    <col min="13322" max="13322" width="25.7109375" style="2" customWidth="1"/>
    <col min="13323" max="13323" width="22.7109375" style="2" customWidth="1"/>
    <col min="13324" max="13324" width="9.7109375" style="2" customWidth="1"/>
    <col min="13325" max="13325" width="6.7109375" style="2" customWidth="1"/>
    <col min="13326" max="13326" width="13.85546875" style="2" customWidth="1"/>
    <col min="13327" max="13327" width="21" style="2" customWidth="1"/>
    <col min="13328" max="13576" width="11.42578125" style="2"/>
    <col min="13577" max="13577" width="32.140625" style="2" customWidth="1"/>
    <col min="13578" max="13578" width="25.7109375" style="2" customWidth="1"/>
    <col min="13579" max="13579" width="22.7109375" style="2" customWidth="1"/>
    <col min="13580" max="13580" width="9.7109375" style="2" customWidth="1"/>
    <col min="13581" max="13581" width="6.7109375" style="2" customWidth="1"/>
    <col min="13582" max="13582" width="13.85546875" style="2" customWidth="1"/>
    <col min="13583" max="13583" width="21" style="2" customWidth="1"/>
    <col min="13584" max="13832" width="11.42578125" style="2"/>
    <col min="13833" max="13833" width="32.140625" style="2" customWidth="1"/>
    <col min="13834" max="13834" width="25.7109375" style="2" customWidth="1"/>
    <col min="13835" max="13835" width="22.7109375" style="2" customWidth="1"/>
    <col min="13836" max="13836" width="9.7109375" style="2" customWidth="1"/>
    <col min="13837" max="13837" width="6.7109375" style="2" customWidth="1"/>
    <col min="13838" max="13838" width="13.85546875" style="2" customWidth="1"/>
    <col min="13839" max="13839" width="21" style="2" customWidth="1"/>
    <col min="13840" max="14088" width="11.42578125" style="2"/>
    <col min="14089" max="14089" width="32.140625" style="2" customWidth="1"/>
    <col min="14090" max="14090" width="25.7109375" style="2" customWidth="1"/>
    <col min="14091" max="14091" width="22.7109375" style="2" customWidth="1"/>
    <col min="14092" max="14092" width="9.7109375" style="2" customWidth="1"/>
    <col min="14093" max="14093" width="6.7109375" style="2" customWidth="1"/>
    <col min="14094" max="14094" width="13.85546875" style="2" customWidth="1"/>
    <col min="14095" max="14095" width="21" style="2" customWidth="1"/>
    <col min="14096" max="14344" width="11.42578125" style="2"/>
    <col min="14345" max="14345" width="32.140625" style="2" customWidth="1"/>
    <col min="14346" max="14346" width="25.7109375" style="2" customWidth="1"/>
    <col min="14347" max="14347" width="22.7109375" style="2" customWidth="1"/>
    <col min="14348" max="14348" width="9.7109375" style="2" customWidth="1"/>
    <col min="14349" max="14349" width="6.7109375" style="2" customWidth="1"/>
    <col min="14350" max="14350" width="13.85546875" style="2" customWidth="1"/>
    <col min="14351" max="14351" width="21" style="2" customWidth="1"/>
    <col min="14352" max="14600" width="11.42578125" style="2"/>
    <col min="14601" max="14601" width="32.140625" style="2" customWidth="1"/>
    <col min="14602" max="14602" width="25.7109375" style="2" customWidth="1"/>
    <col min="14603" max="14603" width="22.7109375" style="2" customWidth="1"/>
    <col min="14604" max="14604" width="9.7109375" style="2" customWidth="1"/>
    <col min="14605" max="14605" width="6.7109375" style="2" customWidth="1"/>
    <col min="14606" max="14606" width="13.85546875" style="2" customWidth="1"/>
    <col min="14607" max="14607" width="21" style="2" customWidth="1"/>
    <col min="14608" max="14856" width="11.42578125" style="2"/>
    <col min="14857" max="14857" width="32.140625" style="2" customWidth="1"/>
    <col min="14858" max="14858" width="25.7109375" style="2" customWidth="1"/>
    <col min="14859" max="14859" width="22.7109375" style="2" customWidth="1"/>
    <col min="14860" max="14860" width="9.7109375" style="2" customWidth="1"/>
    <col min="14861" max="14861" width="6.7109375" style="2" customWidth="1"/>
    <col min="14862" max="14862" width="13.85546875" style="2" customWidth="1"/>
    <col min="14863" max="14863" width="21" style="2" customWidth="1"/>
    <col min="14864" max="15112" width="11.42578125" style="2"/>
    <col min="15113" max="15113" width="32.140625" style="2" customWidth="1"/>
    <col min="15114" max="15114" width="25.7109375" style="2" customWidth="1"/>
    <col min="15115" max="15115" width="22.7109375" style="2" customWidth="1"/>
    <col min="15116" max="15116" width="9.7109375" style="2" customWidth="1"/>
    <col min="15117" max="15117" width="6.7109375" style="2" customWidth="1"/>
    <col min="15118" max="15118" width="13.85546875" style="2" customWidth="1"/>
    <col min="15119" max="15119" width="21" style="2" customWidth="1"/>
    <col min="15120" max="15368" width="11.42578125" style="2"/>
    <col min="15369" max="15369" width="32.140625" style="2" customWidth="1"/>
    <col min="15370" max="15370" width="25.7109375" style="2" customWidth="1"/>
    <col min="15371" max="15371" width="22.7109375" style="2" customWidth="1"/>
    <col min="15372" max="15372" width="9.7109375" style="2" customWidth="1"/>
    <col min="15373" max="15373" width="6.7109375" style="2" customWidth="1"/>
    <col min="15374" max="15374" width="13.85546875" style="2" customWidth="1"/>
    <col min="15375" max="15375" width="21" style="2" customWidth="1"/>
    <col min="15376" max="15624" width="11.42578125" style="2"/>
    <col min="15625" max="15625" width="32.140625" style="2" customWidth="1"/>
    <col min="15626" max="15626" width="25.7109375" style="2" customWidth="1"/>
    <col min="15627" max="15627" width="22.7109375" style="2" customWidth="1"/>
    <col min="15628" max="15628" width="9.7109375" style="2" customWidth="1"/>
    <col min="15629" max="15629" width="6.7109375" style="2" customWidth="1"/>
    <col min="15630" max="15630" width="13.85546875" style="2" customWidth="1"/>
    <col min="15631" max="15631" width="21" style="2" customWidth="1"/>
    <col min="15632" max="15880" width="11.42578125" style="2"/>
    <col min="15881" max="15881" width="32.140625" style="2" customWidth="1"/>
    <col min="15882" max="15882" width="25.7109375" style="2" customWidth="1"/>
    <col min="15883" max="15883" width="22.7109375" style="2" customWidth="1"/>
    <col min="15884" max="15884" width="9.7109375" style="2" customWidth="1"/>
    <col min="15885" max="15885" width="6.7109375" style="2" customWidth="1"/>
    <col min="15886" max="15886" width="13.85546875" style="2" customWidth="1"/>
    <col min="15887" max="15887" width="21" style="2" customWidth="1"/>
    <col min="15888" max="16136" width="11.42578125" style="2"/>
    <col min="16137" max="16137" width="32.140625" style="2" customWidth="1"/>
    <col min="16138" max="16138" width="25.7109375" style="2" customWidth="1"/>
    <col min="16139" max="16139" width="22.7109375" style="2" customWidth="1"/>
    <col min="16140" max="16140" width="9.7109375" style="2" customWidth="1"/>
    <col min="16141" max="16141" width="6.7109375" style="2" customWidth="1"/>
    <col min="16142" max="16142" width="13.85546875" style="2" customWidth="1"/>
    <col min="16143" max="16143" width="21" style="2" customWidth="1"/>
    <col min="16144" max="16384" width="11.42578125" style="2"/>
  </cols>
  <sheetData>
    <row r="1" spans="1:19" x14ac:dyDescent="0.2">
      <c r="A1" s="1"/>
    </row>
    <row r="5" spans="1:19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</row>
    <row r="6" spans="1:19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</row>
    <row r="7" spans="1:19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</row>
    <row r="8" spans="1:19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9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</row>
    <row r="11" spans="1:19" s="4" customFormat="1" ht="15.75" x14ac:dyDescent="0.25">
      <c r="B11" s="128" t="s">
        <v>107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</row>
    <row r="12" spans="1:19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9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19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19" s="4" customFormat="1" ht="27.95" customHeight="1" x14ac:dyDescent="0.25">
      <c r="B15" s="126" t="s">
        <v>27</v>
      </c>
      <c r="C15" s="13" t="s">
        <v>16</v>
      </c>
      <c r="D15" s="14">
        <v>27</v>
      </c>
      <c r="E15" s="14">
        <v>15</v>
      </c>
      <c r="F15" s="14">
        <v>22</v>
      </c>
      <c r="G15" s="14">
        <v>22</v>
      </c>
      <c r="H15" s="14">
        <v>23</v>
      </c>
      <c r="I15" s="14">
        <v>25</v>
      </c>
      <c r="J15" s="14">
        <v>24</v>
      </c>
      <c r="K15" s="14">
        <v>23</v>
      </c>
      <c r="L15" s="14">
        <v>22</v>
      </c>
      <c r="M15" s="15">
        <v>30</v>
      </c>
      <c r="N15" s="14">
        <v>27</v>
      </c>
      <c r="O15" s="14">
        <v>13</v>
      </c>
      <c r="P15" s="16">
        <f>SUM(D15:O15)</f>
        <v>273</v>
      </c>
    </row>
    <row r="16" spans="1:19" s="4" customFormat="1" ht="27.95" customHeight="1" x14ac:dyDescent="0.25">
      <c r="B16" s="127"/>
      <c r="C16" s="13" t="s">
        <v>17</v>
      </c>
      <c r="D16" s="14">
        <v>25</v>
      </c>
      <c r="E16" s="14">
        <v>35</v>
      </c>
      <c r="F16" s="14">
        <v>38</v>
      </c>
      <c r="G16" s="14">
        <v>31</v>
      </c>
      <c r="H16" s="14">
        <v>32</v>
      </c>
      <c r="I16" s="14">
        <v>47</v>
      </c>
      <c r="J16" s="14">
        <v>55</v>
      </c>
      <c r="K16" s="14">
        <v>51</v>
      </c>
      <c r="L16" s="14">
        <v>54</v>
      </c>
      <c r="M16" s="15">
        <v>53</v>
      </c>
      <c r="N16" s="14">
        <v>39</v>
      </c>
      <c r="O16" s="14">
        <v>25</v>
      </c>
      <c r="P16" s="16">
        <f>SUM(D16:O16)</f>
        <v>485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52</v>
      </c>
      <c r="E17" s="18">
        <f t="shared" si="0"/>
        <v>50</v>
      </c>
      <c r="F17" s="18">
        <f t="shared" si="0"/>
        <v>60</v>
      </c>
      <c r="G17" s="18">
        <f t="shared" si="0"/>
        <v>53</v>
      </c>
      <c r="H17" s="18">
        <f t="shared" si="0"/>
        <v>55</v>
      </c>
      <c r="I17" s="18">
        <f t="shared" si="0"/>
        <v>72</v>
      </c>
      <c r="J17" s="18">
        <f t="shared" si="0"/>
        <v>79</v>
      </c>
      <c r="K17" s="18">
        <f t="shared" si="0"/>
        <v>74</v>
      </c>
      <c r="L17" s="18">
        <f t="shared" si="0"/>
        <v>76</v>
      </c>
      <c r="M17" s="18">
        <f t="shared" si="0"/>
        <v>83</v>
      </c>
      <c r="N17" s="18">
        <f t="shared" si="0"/>
        <v>66</v>
      </c>
      <c r="O17" s="18">
        <f t="shared" si="0"/>
        <v>38</v>
      </c>
      <c r="P17" s="19">
        <f>SUM(P15:P16)</f>
        <v>758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145</v>
      </c>
      <c r="E18" s="21">
        <v>112</v>
      </c>
      <c r="F18" s="21">
        <v>129</v>
      </c>
      <c r="G18" s="21">
        <v>121</v>
      </c>
      <c r="H18" s="21">
        <v>114</v>
      </c>
      <c r="I18" s="21">
        <v>137</v>
      </c>
      <c r="J18" s="21">
        <v>124</v>
      </c>
      <c r="K18" s="21">
        <v>119</v>
      </c>
      <c r="L18" s="21">
        <v>94</v>
      </c>
      <c r="M18" s="22">
        <v>116</v>
      </c>
      <c r="N18" s="21">
        <v>100</v>
      </c>
      <c r="O18" s="21">
        <v>108</v>
      </c>
      <c r="P18" s="23">
        <f>SUM(D18:O18)</f>
        <v>1419</v>
      </c>
    </row>
    <row r="19" spans="2:16" s="4" customFormat="1" ht="27.95" customHeight="1" x14ac:dyDescent="0.25">
      <c r="B19" s="137"/>
      <c r="C19" s="20" t="s">
        <v>17</v>
      </c>
      <c r="D19" s="21">
        <v>311</v>
      </c>
      <c r="E19" s="21">
        <v>253</v>
      </c>
      <c r="F19" s="21">
        <v>301</v>
      </c>
      <c r="G19" s="21">
        <v>269</v>
      </c>
      <c r="H19" s="21">
        <v>267</v>
      </c>
      <c r="I19" s="21">
        <v>233</v>
      </c>
      <c r="J19" s="21">
        <v>323</v>
      </c>
      <c r="K19" s="21">
        <v>280</v>
      </c>
      <c r="L19" s="21">
        <v>219</v>
      </c>
      <c r="M19" s="22">
        <v>248</v>
      </c>
      <c r="N19" s="21">
        <v>242</v>
      </c>
      <c r="O19" s="21">
        <v>248</v>
      </c>
      <c r="P19" s="23">
        <f>SUM(D19:O19)</f>
        <v>3194</v>
      </c>
    </row>
    <row r="20" spans="2:16" s="4" customFormat="1" ht="27.95" customHeight="1" x14ac:dyDescent="0.25">
      <c r="B20" s="137"/>
      <c r="C20" s="20" t="s">
        <v>18</v>
      </c>
      <c r="D20" s="21">
        <v>36</v>
      </c>
      <c r="E20" s="21">
        <v>19</v>
      </c>
      <c r="F20" s="21">
        <v>22</v>
      </c>
      <c r="G20" s="21">
        <v>26</v>
      </c>
      <c r="H20" s="21">
        <v>37</v>
      </c>
      <c r="I20" s="21">
        <v>45</v>
      </c>
      <c r="J20" s="21">
        <v>36</v>
      </c>
      <c r="K20" s="21">
        <v>37</v>
      </c>
      <c r="L20" s="21">
        <v>33</v>
      </c>
      <c r="M20" s="21">
        <v>42</v>
      </c>
      <c r="N20" s="21">
        <v>19</v>
      </c>
      <c r="O20" s="21">
        <v>16</v>
      </c>
      <c r="P20" s="23">
        <f>SUM(D20:O20)</f>
        <v>368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492</v>
      </c>
      <c r="E21" s="18">
        <f t="shared" si="1"/>
        <v>384</v>
      </c>
      <c r="F21" s="18">
        <f t="shared" si="1"/>
        <v>452</v>
      </c>
      <c r="G21" s="18">
        <f t="shared" si="1"/>
        <v>416</v>
      </c>
      <c r="H21" s="18">
        <f t="shared" si="1"/>
        <v>418</v>
      </c>
      <c r="I21" s="18">
        <f t="shared" si="1"/>
        <v>415</v>
      </c>
      <c r="J21" s="18">
        <f t="shared" si="1"/>
        <v>483</v>
      </c>
      <c r="K21" s="18">
        <f t="shared" si="1"/>
        <v>436</v>
      </c>
      <c r="L21" s="18">
        <f t="shared" si="1"/>
        <v>346</v>
      </c>
      <c r="M21" s="18">
        <f t="shared" si="1"/>
        <v>406</v>
      </c>
      <c r="N21" s="18">
        <f t="shared" si="1"/>
        <v>361</v>
      </c>
      <c r="O21" s="18">
        <f t="shared" si="1"/>
        <v>372</v>
      </c>
      <c r="P21" s="19">
        <f t="shared" si="1"/>
        <v>4981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544</v>
      </c>
      <c r="E22" s="24">
        <f t="shared" ref="E22:P22" si="2">E17+E21</f>
        <v>434</v>
      </c>
      <c r="F22" s="24">
        <f t="shared" si="2"/>
        <v>512</v>
      </c>
      <c r="G22" s="24">
        <f t="shared" si="2"/>
        <v>469</v>
      </c>
      <c r="H22" s="24">
        <f t="shared" si="2"/>
        <v>473</v>
      </c>
      <c r="I22" s="24">
        <f t="shared" si="2"/>
        <v>487</v>
      </c>
      <c r="J22" s="24">
        <f t="shared" si="2"/>
        <v>562</v>
      </c>
      <c r="K22" s="24">
        <f t="shared" si="2"/>
        <v>510</v>
      </c>
      <c r="L22" s="24">
        <f t="shared" si="2"/>
        <v>422</v>
      </c>
      <c r="M22" s="24">
        <f t="shared" si="2"/>
        <v>489</v>
      </c>
      <c r="N22" s="24">
        <f t="shared" si="2"/>
        <v>427</v>
      </c>
      <c r="O22" s="24">
        <f t="shared" si="2"/>
        <v>410</v>
      </c>
      <c r="P22" s="25">
        <f t="shared" si="2"/>
        <v>5739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15</v>
      </c>
      <c r="E27" s="14">
        <v>10</v>
      </c>
      <c r="F27" s="14">
        <v>10</v>
      </c>
      <c r="G27" s="14">
        <v>5</v>
      </c>
      <c r="H27" s="14">
        <v>8</v>
      </c>
      <c r="I27" s="14">
        <v>8</v>
      </c>
      <c r="J27" s="14">
        <v>5</v>
      </c>
      <c r="K27" s="14">
        <v>4</v>
      </c>
      <c r="L27" s="14">
        <v>1</v>
      </c>
      <c r="M27" s="15">
        <v>3</v>
      </c>
      <c r="N27" s="14">
        <v>2</v>
      </c>
      <c r="O27" s="14">
        <v>3</v>
      </c>
      <c r="P27" s="16">
        <f>SUM(D27:O27)</f>
        <v>74</v>
      </c>
    </row>
    <row r="28" spans="2:16" s="4" customFormat="1" ht="27.95" customHeight="1" x14ac:dyDescent="0.25">
      <c r="B28" s="126"/>
      <c r="C28" s="26" t="s">
        <v>22</v>
      </c>
      <c r="D28" s="14">
        <v>1</v>
      </c>
      <c r="E28" s="14">
        <v>7</v>
      </c>
      <c r="F28" s="14">
        <v>13</v>
      </c>
      <c r="G28" s="14">
        <v>5</v>
      </c>
      <c r="H28" s="14">
        <v>6</v>
      </c>
      <c r="I28" s="14">
        <v>7</v>
      </c>
      <c r="J28" s="14">
        <v>7</v>
      </c>
      <c r="K28" s="14">
        <v>11</v>
      </c>
      <c r="L28" s="14">
        <v>6</v>
      </c>
      <c r="M28" s="15">
        <v>13</v>
      </c>
      <c r="N28" s="14">
        <v>1</v>
      </c>
      <c r="O28" s="14">
        <v>2</v>
      </c>
      <c r="P28" s="16">
        <f>SUM(D28:O28)</f>
        <v>79</v>
      </c>
    </row>
    <row r="29" spans="2:16" s="4" customFormat="1" ht="27.95" customHeight="1" x14ac:dyDescent="0.25">
      <c r="B29" s="126"/>
      <c r="C29" s="26" t="s">
        <v>23</v>
      </c>
      <c r="D29" s="14">
        <v>1</v>
      </c>
      <c r="E29" s="14">
        <v>3</v>
      </c>
      <c r="F29" s="14">
        <v>3</v>
      </c>
      <c r="G29" s="14">
        <v>7</v>
      </c>
      <c r="H29" s="14">
        <v>2</v>
      </c>
      <c r="I29" s="14">
        <v>6</v>
      </c>
      <c r="J29" s="14">
        <v>6</v>
      </c>
      <c r="K29" s="14">
        <v>3</v>
      </c>
      <c r="L29" s="14">
        <v>5</v>
      </c>
      <c r="M29" s="15">
        <v>4</v>
      </c>
      <c r="N29" s="14">
        <v>4</v>
      </c>
      <c r="O29" s="14">
        <v>2</v>
      </c>
      <c r="P29" s="16">
        <f t="shared" ref="P29:P32" si="3">SUM(D29:O29)</f>
        <v>46</v>
      </c>
    </row>
    <row r="30" spans="2:16" s="4" customFormat="1" ht="27.95" customHeight="1" x14ac:dyDescent="0.25">
      <c r="B30" s="126"/>
      <c r="C30" s="26" t="s">
        <v>24</v>
      </c>
      <c r="D30" s="14">
        <v>14</v>
      </c>
      <c r="E30" s="14">
        <v>6</v>
      </c>
      <c r="F30" s="14">
        <v>3</v>
      </c>
      <c r="G30" s="14">
        <v>11</v>
      </c>
      <c r="H30" s="14">
        <v>9</v>
      </c>
      <c r="I30" s="14">
        <v>10</v>
      </c>
      <c r="J30" s="14">
        <v>11</v>
      </c>
      <c r="K30" s="14">
        <v>5</v>
      </c>
      <c r="L30" s="14">
        <v>5</v>
      </c>
      <c r="M30" s="15">
        <v>10</v>
      </c>
      <c r="N30" s="14">
        <v>7</v>
      </c>
      <c r="O30" s="14">
        <v>8</v>
      </c>
      <c r="P30" s="16">
        <f t="shared" si="3"/>
        <v>99</v>
      </c>
    </row>
    <row r="31" spans="2:16" s="4" customFormat="1" ht="27.95" customHeight="1" x14ac:dyDescent="0.25">
      <c r="B31" s="126"/>
      <c r="C31" s="26" t="s">
        <v>25</v>
      </c>
      <c r="D31" s="14">
        <v>1</v>
      </c>
      <c r="E31" s="14">
        <v>0</v>
      </c>
      <c r="F31" s="14">
        <v>2</v>
      </c>
      <c r="G31" s="14">
        <v>2</v>
      </c>
      <c r="H31" s="14">
        <v>0</v>
      </c>
      <c r="I31" s="14">
        <v>1</v>
      </c>
      <c r="J31" s="14">
        <v>1</v>
      </c>
      <c r="K31" s="14">
        <v>2</v>
      </c>
      <c r="L31" s="14">
        <v>1</v>
      </c>
      <c r="M31" s="15">
        <v>1</v>
      </c>
      <c r="N31" s="14">
        <v>1</v>
      </c>
      <c r="O31" s="14">
        <v>0</v>
      </c>
      <c r="P31" s="16">
        <f t="shared" si="3"/>
        <v>12</v>
      </c>
    </row>
    <row r="32" spans="2:16" s="4" customFormat="1" ht="27.95" customHeight="1" x14ac:dyDescent="0.25">
      <c r="B32" s="127"/>
      <c r="C32" s="26" t="s">
        <v>26</v>
      </c>
      <c r="D32" s="14">
        <v>1</v>
      </c>
      <c r="E32" s="14">
        <v>0</v>
      </c>
      <c r="F32" s="14">
        <v>0</v>
      </c>
      <c r="G32" s="14">
        <v>3</v>
      </c>
      <c r="H32" s="14">
        <v>0</v>
      </c>
      <c r="I32" s="14">
        <v>0</v>
      </c>
      <c r="J32" s="14">
        <v>1</v>
      </c>
      <c r="K32" s="14">
        <v>0</v>
      </c>
      <c r="L32" s="14">
        <v>1</v>
      </c>
      <c r="M32" s="15">
        <v>0</v>
      </c>
      <c r="N32" s="14">
        <v>0</v>
      </c>
      <c r="O32" s="14">
        <v>0</v>
      </c>
      <c r="P32" s="16">
        <f t="shared" si="3"/>
        <v>6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33</v>
      </c>
      <c r="E33" s="24">
        <f t="shared" ref="E33:P33" si="4">SUM(E27:E32)</f>
        <v>26</v>
      </c>
      <c r="F33" s="24">
        <f t="shared" si="4"/>
        <v>31</v>
      </c>
      <c r="G33" s="24">
        <f t="shared" si="4"/>
        <v>33</v>
      </c>
      <c r="H33" s="24">
        <f t="shared" si="4"/>
        <v>25</v>
      </c>
      <c r="I33" s="24">
        <f t="shared" si="4"/>
        <v>32</v>
      </c>
      <c r="J33" s="24">
        <f t="shared" si="4"/>
        <v>31</v>
      </c>
      <c r="K33" s="24">
        <f t="shared" si="4"/>
        <v>25</v>
      </c>
      <c r="L33" s="24">
        <f t="shared" si="4"/>
        <v>19</v>
      </c>
      <c r="M33" s="24">
        <f t="shared" si="4"/>
        <v>31</v>
      </c>
      <c r="N33" s="24">
        <f t="shared" si="4"/>
        <v>15</v>
      </c>
      <c r="O33" s="24">
        <f t="shared" si="4"/>
        <v>15</v>
      </c>
      <c r="P33" s="25">
        <f t="shared" si="4"/>
        <v>316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191</v>
      </c>
      <c r="E38" s="27">
        <v>140</v>
      </c>
      <c r="F38" s="27">
        <v>180</v>
      </c>
      <c r="G38" s="27">
        <v>213</v>
      </c>
      <c r="H38" s="27">
        <v>187</v>
      </c>
      <c r="I38" s="27">
        <v>107</v>
      </c>
      <c r="J38" s="27">
        <v>221</v>
      </c>
      <c r="K38" s="27">
        <v>510</v>
      </c>
      <c r="L38" s="27">
        <v>143</v>
      </c>
      <c r="M38" s="27">
        <v>155</v>
      </c>
      <c r="N38" s="27">
        <v>185</v>
      </c>
      <c r="O38" s="27">
        <v>110</v>
      </c>
      <c r="P38" s="12">
        <f>SUM(D38:O38)</f>
        <v>2342</v>
      </c>
    </row>
    <row r="39" spans="2:16" ht="15.75" thickTop="1" x14ac:dyDescent="0.25">
      <c r="B39" s="4" t="s">
        <v>20</v>
      </c>
    </row>
  </sheetData>
  <mergeCells count="15">
    <mergeCell ref="B5:P5"/>
    <mergeCell ref="B6:P6"/>
    <mergeCell ref="B7:P7"/>
    <mergeCell ref="B11:P11"/>
    <mergeCell ref="B13:P13"/>
    <mergeCell ref="B10:P10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7030A0"/>
  </sheetPr>
  <dimension ref="A1:U39"/>
  <sheetViews>
    <sheetView zoomScale="115" zoomScaleNormal="115" workbookViewId="0">
      <selection activeCell="B7" sqref="B7:P7"/>
    </sheetView>
  </sheetViews>
  <sheetFormatPr baseColWidth="10" defaultColWidth="11.42578125" defaultRowHeight="14.25" x14ac:dyDescent="0.2"/>
  <cols>
    <col min="1" max="1" width="1.42578125" style="2" customWidth="1"/>
    <col min="2" max="2" width="11.85546875" style="2" customWidth="1"/>
    <col min="3" max="3" width="23.5703125" style="2" customWidth="1"/>
    <col min="4" max="4" width="7.5703125" style="2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1" x14ac:dyDescent="0.2">
      <c r="A1" s="1"/>
    </row>
    <row r="5" spans="1:21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</row>
    <row r="6" spans="1:21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</row>
    <row r="7" spans="1:21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</row>
    <row r="8" spans="1:21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1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1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</row>
    <row r="11" spans="1:21" s="4" customFormat="1" ht="15.75" x14ac:dyDescent="0.25">
      <c r="B11" s="128" t="s">
        <v>90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7"/>
      <c r="R11" s="7"/>
      <c r="S11" s="7"/>
    </row>
    <row r="12" spans="1:21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1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1" s="4" customFormat="1" ht="27.95" customHeight="1" x14ac:dyDescent="0.25">
      <c r="B15" s="126" t="s">
        <v>27</v>
      </c>
      <c r="C15" s="13" t="s">
        <v>16</v>
      </c>
      <c r="D15" s="14">
        <v>5</v>
      </c>
      <c r="E15" s="14">
        <v>1</v>
      </c>
      <c r="F15" s="14">
        <v>2</v>
      </c>
      <c r="G15" s="14">
        <v>6</v>
      </c>
      <c r="H15" s="14">
        <v>6</v>
      </c>
      <c r="I15" s="14">
        <v>3</v>
      </c>
      <c r="J15" s="14">
        <v>5</v>
      </c>
      <c r="K15" s="14">
        <v>7</v>
      </c>
      <c r="L15" s="14">
        <v>1</v>
      </c>
      <c r="M15" s="15">
        <v>13</v>
      </c>
      <c r="N15" s="14">
        <v>33</v>
      </c>
      <c r="O15" s="14">
        <v>2</v>
      </c>
      <c r="P15" s="16">
        <f>SUM(D15:O15)</f>
        <v>84</v>
      </c>
    </row>
    <row r="16" spans="1:21" s="4" customFormat="1" ht="27.95" customHeight="1" x14ac:dyDescent="0.25">
      <c r="B16" s="127"/>
      <c r="C16" s="13" t="s">
        <v>17</v>
      </c>
      <c r="D16" s="14">
        <v>7</v>
      </c>
      <c r="E16" s="14">
        <v>7</v>
      </c>
      <c r="F16" s="14">
        <v>11</v>
      </c>
      <c r="G16" s="14">
        <v>8</v>
      </c>
      <c r="H16" s="14">
        <v>17</v>
      </c>
      <c r="I16" s="14">
        <v>5</v>
      </c>
      <c r="J16" s="14">
        <v>6</v>
      </c>
      <c r="K16" s="14">
        <v>9</v>
      </c>
      <c r="L16" s="14">
        <v>8</v>
      </c>
      <c r="M16" s="15">
        <v>10</v>
      </c>
      <c r="N16" s="14">
        <v>35</v>
      </c>
      <c r="O16" s="14">
        <v>3</v>
      </c>
      <c r="P16" s="16">
        <f>SUM(D16:O16)</f>
        <v>126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12</v>
      </c>
      <c r="E17" s="18">
        <f t="shared" si="0"/>
        <v>8</v>
      </c>
      <c r="F17" s="18">
        <f t="shared" si="0"/>
        <v>13</v>
      </c>
      <c r="G17" s="18">
        <f t="shared" si="0"/>
        <v>14</v>
      </c>
      <c r="H17" s="18">
        <f t="shared" si="0"/>
        <v>23</v>
      </c>
      <c r="I17" s="18">
        <f t="shared" si="0"/>
        <v>8</v>
      </c>
      <c r="J17" s="18">
        <f t="shared" si="0"/>
        <v>11</v>
      </c>
      <c r="K17" s="18">
        <f t="shared" si="0"/>
        <v>16</v>
      </c>
      <c r="L17" s="18">
        <f t="shared" si="0"/>
        <v>9</v>
      </c>
      <c r="M17" s="18">
        <f t="shared" si="0"/>
        <v>23</v>
      </c>
      <c r="N17" s="18">
        <f t="shared" si="0"/>
        <v>68</v>
      </c>
      <c r="O17" s="18">
        <f t="shared" si="0"/>
        <v>5</v>
      </c>
      <c r="P17" s="19">
        <f>SUM(P15:P16)</f>
        <v>210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45</v>
      </c>
      <c r="E18" s="21">
        <v>23</v>
      </c>
      <c r="F18" s="21">
        <v>30</v>
      </c>
      <c r="G18" s="21">
        <v>41</v>
      </c>
      <c r="H18" s="21">
        <v>47</v>
      </c>
      <c r="I18" s="21">
        <v>46</v>
      </c>
      <c r="J18" s="21">
        <v>45</v>
      </c>
      <c r="K18" s="21">
        <v>47</v>
      </c>
      <c r="L18" s="21">
        <v>64</v>
      </c>
      <c r="M18" s="22">
        <v>72</v>
      </c>
      <c r="N18" s="21">
        <v>9</v>
      </c>
      <c r="O18" s="21">
        <v>46</v>
      </c>
      <c r="P18" s="23">
        <f>SUM(D18:O18)</f>
        <v>515</v>
      </c>
    </row>
    <row r="19" spans="2:16" s="4" customFormat="1" ht="27.95" customHeight="1" x14ac:dyDescent="0.25">
      <c r="B19" s="137"/>
      <c r="C19" s="20" t="s">
        <v>17</v>
      </c>
      <c r="D19" s="21">
        <v>34</v>
      </c>
      <c r="E19" s="21">
        <v>44</v>
      </c>
      <c r="F19" s="21">
        <v>51</v>
      </c>
      <c r="G19" s="21">
        <v>38</v>
      </c>
      <c r="H19" s="21">
        <v>79</v>
      </c>
      <c r="I19" s="21">
        <v>37</v>
      </c>
      <c r="J19" s="21">
        <v>37</v>
      </c>
      <c r="K19" s="21">
        <v>39</v>
      </c>
      <c r="L19" s="21">
        <v>79</v>
      </c>
      <c r="M19" s="22">
        <v>37</v>
      </c>
      <c r="N19" s="21">
        <v>9</v>
      </c>
      <c r="O19" s="21">
        <v>38</v>
      </c>
      <c r="P19" s="23">
        <f>SUM(D19:O19)</f>
        <v>522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f>SUM(D20:O20)</f>
        <v>0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79</v>
      </c>
      <c r="E21" s="18">
        <f t="shared" si="1"/>
        <v>67</v>
      </c>
      <c r="F21" s="18">
        <f t="shared" si="1"/>
        <v>81</v>
      </c>
      <c r="G21" s="18">
        <f t="shared" si="1"/>
        <v>79</v>
      </c>
      <c r="H21" s="18">
        <f t="shared" si="1"/>
        <v>126</v>
      </c>
      <c r="I21" s="18">
        <f t="shared" si="1"/>
        <v>83</v>
      </c>
      <c r="J21" s="18">
        <f t="shared" si="1"/>
        <v>82</v>
      </c>
      <c r="K21" s="18">
        <f t="shared" si="1"/>
        <v>86</v>
      </c>
      <c r="L21" s="18">
        <f t="shared" si="1"/>
        <v>143</v>
      </c>
      <c r="M21" s="18">
        <f t="shared" si="1"/>
        <v>109</v>
      </c>
      <c r="N21" s="18">
        <f t="shared" si="1"/>
        <v>18</v>
      </c>
      <c r="O21" s="18">
        <f t="shared" si="1"/>
        <v>84</v>
      </c>
      <c r="P21" s="19">
        <f t="shared" si="1"/>
        <v>1037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91</v>
      </c>
      <c r="E22" s="24">
        <f t="shared" ref="E22:P22" si="2">E17+E21</f>
        <v>75</v>
      </c>
      <c r="F22" s="24">
        <f t="shared" si="2"/>
        <v>94</v>
      </c>
      <c r="G22" s="24">
        <f t="shared" si="2"/>
        <v>93</v>
      </c>
      <c r="H22" s="24">
        <f t="shared" si="2"/>
        <v>149</v>
      </c>
      <c r="I22" s="24">
        <f t="shared" si="2"/>
        <v>91</v>
      </c>
      <c r="J22" s="24">
        <f t="shared" si="2"/>
        <v>93</v>
      </c>
      <c r="K22" s="24">
        <f t="shared" si="2"/>
        <v>102</v>
      </c>
      <c r="L22" s="24">
        <f t="shared" si="2"/>
        <v>152</v>
      </c>
      <c r="M22" s="24">
        <f t="shared" si="2"/>
        <v>132</v>
      </c>
      <c r="N22" s="24">
        <f t="shared" si="2"/>
        <v>86</v>
      </c>
      <c r="O22" s="24">
        <f t="shared" si="2"/>
        <v>89</v>
      </c>
      <c r="P22" s="25">
        <f t="shared" si="2"/>
        <v>1247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3</v>
      </c>
      <c r="E27" s="14">
        <v>0</v>
      </c>
      <c r="F27" s="14">
        <v>2</v>
      </c>
      <c r="G27" s="14">
        <v>5</v>
      </c>
      <c r="H27" s="14">
        <v>3</v>
      </c>
      <c r="I27" s="14">
        <v>0</v>
      </c>
      <c r="J27" s="14">
        <v>0</v>
      </c>
      <c r="K27" s="14">
        <v>6</v>
      </c>
      <c r="L27" s="14">
        <v>1</v>
      </c>
      <c r="M27" s="15">
        <v>8</v>
      </c>
      <c r="N27" s="14">
        <v>0</v>
      </c>
      <c r="O27" s="14">
        <v>4</v>
      </c>
      <c r="P27" s="16">
        <f>SUM(D27:O27)</f>
        <v>32</v>
      </c>
    </row>
    <row r="28" spans="2:16" s="4" customFormat="1" ht="27.95" customHeight="1" x14ac:dyDescent="0.25">
      <c r="B28" s="126"/>
      <c r="C28" s="26" t="s">
        <v>22</v>
      </c>
      <c r="D28" s="14">
        <v>1</v>
      </c>
      <c r="E28" s="14">
        <v>0</v>
      </c>
      <c r="F28" s="14">
        <v>0</v>
      </c>
      <c r="G28" s="14">
        <v>1</v>
      </c>
      <c r="H28" s="14">
        <v>2</v>
      </c>
      <c r="I28" s="14">
        <v>1</v>
      </c>
      <c r="J28" s="14">
        <v>0</v>
      </c>
      <c r="K28" s="14">
        <v>0</v>
      </c>
      <c r="L28" s="14">
        <v>1</v>
      </c>
      <c r="M28" s="15">
        <v>0</v>
      </c>
      <c r="N28" s="14">
        <v>0</v>
      </c>
      <c r="O28" s="14">
        <v>0</v>
      </c>
      <c r="P28" s="16">
        <f>SUM(D28:O28)</f>
        <v>6</v>
      </c>
    </row>
    <row r="29" spans="2:16" s="4" customFormat="1" ht="27.95" customHeight="1" x14ac:dyDescent="0.25">
      <c r="B29" s="126"/>
      <c r="C29" s="26" t="s">
        <v>23</v>
      </c>
      <c r="D29" s="14">
        <v>3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1</v>
      </c>
      <c r="L29" s="14">
        <v>0</v>
      </c>
      <c r="M29" s="15">
        <v>0</v>
      </c>
      <c r="N29" s="14">
        <v>0</v>
      </c>
      <c r="O29" s="14">
        <v>0</v>
      </c>
      <c r="P29" s="16">
        <f t="shared" ref="P29:P32" si="3">SUM(D29:O29)</f>
        <v>5</v>
      </c>
    </row>
    <row r="30" spans="2:16" s="4" customFormat="1" ht="27.95" customHeight="1" x14ac:dyDescent="0.25">
      <c r="B30" s="126"/>
      <c r="C30" s="26" t="s">
        <v>24</v>
      </c>
      <c r="D30" s="14">
        <v>4</v>
      </c>
      <c r="E30" s="14">
        <v>6</v>
      </c>
      <c r="F30" s="14">
        <v>3</v>
      </c>
      <c r="G30" s="14">
        <v>0</v>
      </c>
      <c r="H30" s="14">
        <v>0</v>
      </c>
      <c r="I30" s="14">
        <v>3</v>
      </c>
      <c r="J30" s="14">
        <v>1</v>
      </c>
      <c r="K30" s="14">
        <v>9</v>
      </c>
      <c r="L30" s="14">
        <v>4</v>
      </c>
      <c r="M30" s="15">
        <v>4</v>
      </c>
      <c r="N30" s="14">
        <v>1</v>
      </c>
      <c r="O30" s="14">
        <v>1</v>
      </c>
      <c r="P30" s="16">
        <f t="shared" si="3"/>
        <v>36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6">
        <f t="shared" si="3"/>
        <v>0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11</v>
      </c>
      <c r="E33" s="24">
        <f t="shared" ref="E33:P33" si="4">SUM(E27:E32)</f>
        <v>6</v>
      </c>
      <c r="F33" s="24">
        <f t="shared" si="4"/>
        <v>5</v>
      </c>
      <c r="G33" s="24">
        <f t="shared" si="4"/>
        <v>6</v>
      </c>
      <c r="H33" s="24">
        <f t="shared" si="4"/>
        <v>5</v>
      </c>
      <c r="I33" s="24">
        <f t="shared" si="4"/>
        <v>5</v>
      </c>
      <c r="J33" s="24">
        <f t="shared" si="4"/>
        <v>1</v>
      </c>
      <c r="K33" s="24">
        <f t="shared" si="4"/>
        <v>16</v>
      </c>
      <c r="L33" s="24">
        <f t="shared" si="4"/>
        <v>6</v>
      </c>
      <c r="M33" s="24">
        <f t="shared" si="4"/>
        <v>12</v>
      </c>
      <c r="N33" s="24">
        <f t="shared" si="4"/>
        <v>1</v>
      </c>
      <c r="O33" s="24">
        <f t="shared" si="4"/>
        <v>5</v>
      </c>
      <c r="P33" s="25">
        <f t="shared" si="4"/>
        <v>79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2</v>
      </c>
      <c r="E38" s="27">
        <v>3</v>
      </c>
      <c r="F38" s="27">
        <v>10</v>
      </c>
      <c r="G38" s="27">
        <v>5</v>
      </c>
      <c r="H38" s="27">
        <v>13</v>
      </c>
      <c r="I38" s="27">
        <v>6</v>
      </c>
      <c r="J38" s="27">
        <v>3</v>
      </c>
      <c r="K38" s="27">
        <v>3</v>
      </c>
      <c r="L38" s="27">
        <v>0</v>
      </c>
      <c r="M38" s="27">
        <v>4</v>
      </c>
      <c r="N38" s="27">
        <v>0</v>
      </c>
      <c r="O38" s="27">
        <v>3</v>
      </c>
      <c r="P38" s="12">
        <f>SUM(D38:O38)</f>
        <v>52</v>
      </c>
    </row>
    <row r="39" spans="2:16" ht="15.75" thickTop="1" x14ac:dyDescent="0.25">
      <c r="B39" s="4" t="s">
        <v>20</v>
      </c>
    </row>
  </sheetData>
  <mergeCells count="15">
    <mergeCell ref="B5:P5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11:P11"/>
    <mergeCell ref="B6:P6"/>
    <mergeCell ref="B7:P7"/>
    <mergeCell ref="B10:P10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7030A0"/>
  </sheetPr>
  <dimension ref="A1:V39"/>
  <sheetViews>
    <sheetView zoomScale="115" zoomScaleNormal="115" workbookViewId="0">
      <selection activeCell="B7" sqref="B7:P7"/>
    </sheetView>
  </sheetViews>
  <sheetFormatPr baseColWidth="10" defaultColWidth="11.42578125" defaultRowHeight="14.25" x14ac:dyDescent="0.2"/>
  <cols>
    <col min="1" max="1" width="1.8554687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2" x14ac:dyDescent="0.2">
      <c r="A1" s="1"/>
    </row>
    <row r="5" spans="1:22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</row>
    <row r="6" spans="1:22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  <c r="V6" s="58"/>
    </row>
    <row r="7" spans="1:22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  <c r="V7" s="59"/>
    </row>
    <row r="8" spans="1:22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2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  <c r="V10" s="60"/>
    </row>
    <row r="11" spans="1:22" s="4" customFormat="1" ht="15.75" x14ac:dyDescent="0.25">
      <c r="B11" s="128" t="s">
        <v>85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  <c r="V11" s="62"/>
    </row>
    <row r="12" spans="1:22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2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2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2" s="4" customFormat="1" ht="27.95" customHeight="1" x14ac:dyDescent="0.25">
      <c r="B15" s="126" t="s">
        <v>27</v>
      </c>
      <c r="C15" s="13" t="s">
        <v>16</v>
      </c>
      <c r="D15" s="14">
        <v>8</v>
      </c>
      <c r="E15" s="14">
        <v>3</v>
      </c>
      <c r="F15" s="14">
        <v>5</v>
      </c>
      <c r="G15" s="14">
        <v>4</v>
      </c>
      <c r="H15" s="14">
        <v>12</v>
      </c>
      <c r="I15" s="14">
        <v>7</v>
      </c>
      <c r="J15" s="14">
        <v>1</v>
      </c>
      <c r="K15" s="14">
        <v>3</v>
      </c>
      <c r="L15" s="14">
        <v>7</v>
      </c>
      <c r="M15" s="15">
        <v>3</v>
      </c>
      <c r="N15" s="14">
        <v>2</v>
      </c>
      <c r="O15" s="14">
        <v>3</v>
      </c>
      <c r="P15" s="16">
        <f>SUM(D15:O15)</f>
        <v>58</v>
      </c>
    </row>
    <row r="16" spans="1:22" s="4" customFormat="1" ht="27.95" customHeight="1" x14ac:dyDescent="0.25">
      <c r="B16" s="127"/>
      <c r="C16" s="13" t="s">
        <v>17</v>
      </c>
      <c r="D16" s="14">
        <v>19</v>
      </c>
      <c r="E16" s="14">
        <v>18</v>
      </c>
      <c r="F16" s="14">
        <v>15</v>
      </c>
      <c r="G16" s="14">
        <v>15</v>
      </c>
      <c r="H16" s="14">
        <v>4</v>
      </c>
      <c r="I16" s="14">
        <v>18</v>
      </c>
      <c r="J16" s="14">
        <v>14</v>
      </c>
      <c r="K16" s="14">
        <v>23</v>
      </c>
      <c r="L16" s="14">
        <v>12</v>
      </c>
      <c r="M16" s="15">
        <v>8</v>
      </c>
      <c r="N16" s="14">
        <v>8</v>
      </c>
      <c r="O16" s="14">
        <v>1</v>
      </c>
      <c r="P16" s="16">
        <f>SUM(D16:O16)</f>
        <v>155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27</v>
      </c>
      <c r="E17" s="18">
        <f t="shared" si="0"/>
        <v>21</v>
      </c>
      <c r="F17" s="18">
        <f t="shared" si="0"/>
        <v>20</v>
      </c>
      <c r="G17" s="18">
        <f t="shared" si="0"/>
        <v>19</v>
      </c>
      <c r="H17" s="18">
        <f t="shared" si="0"/>
        <v>16</v>
      </c>
      <c r="I17" s="18">
        <f t="shared" si="0"/>
        <v>25</v>
      </c>
      <c r="J17" s="18">
        <f t="shared" si="0"/>
        <v>15</v>
      </c>
      <c r="K17" s="18">
        <f t="shared" si="0"/>
        <v>26</v>
      </c>
      <c r="L17" s="18">
        <f t="shared" si="0"/>
        <v>19</v>
      </c>
      <c r="M17" s="18">
        <f t="shared" si="0"/>
        <v>11</v>
      </c>
      <c r="N17" s="18">
        <f t="shared" si="0"/>
        <v>10</v>
      </c>
      <c r="O17" s="18">
        <f t="shared" si="0"/>
        <v>4</v>
      </c>
      <c r="P17" s="19">
        <f>SUM(P15:P16)</f>
        <v>213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52</v>
      </c>
      <c r="E18" s="21">
        <v>48</v>
      </c>
      <c r="F18" s="21">
        <v>58</v>
      </c>
      <c r="G18" s="21">
        <v>54</v>
      </c>
      <c r="H18" s="21">
        <v>66</v>
      </c>
      <c r="I18" s="21">
        <v>55</v>
      </c>
      <c r="J18" s="21">
        <v>10</v>
      </c>
      <c r="K18" s="21">
        <v>42</v>
      </c>
      <c r="L18" s="21">
        <v>26</v>
      </c>
      <c r="M18" s="22">
        <v>38</v>
      </c>
      <c r="N18" s="21">
        <v>15</v>
      </c>
      <c r="O18" s="21">
        <v>14</v>
      </c>
      <c r="P18" s="23">
        <f>SUM(D18:O18)</f>
        <v>478</v>
      </c>
    </row>
    <row r="19" spans="2:16" s="4" customFormat="1" ht="27.95" customHeight="1" x14ac:dyDescent="0.25">
      <c r="B19" s="137"/>
      <c r="C19" s="20" t="s">
        <v>17</v>
      </c>
      <c r="D19" s="21">
        <v>133</v>
      </c>
      <c r="E19" s="21">
        <v>98</v>
      </c>
      <c r="F19" s="21">
        <v>204</v>
      </c>
      <c r="G19" s="21">
        <v>122</v>
      </c>
      <c r="H19" s="21">
        <v>208</v>
      </c>
      <c r="I19" s="21">
        <v>102</v>
      </c>
      <c r="J19" s="21">
        <v>168</v>
      </c>
      <c r="K19" s="21">
        <v>105</v>
      </c>
      <c r="L19" s="21">
        <v>115</v>
      </c>
      <c r="M19" s="22">
        <v>88</v>
      </c>
      <c r="N19" s="21">
        <v>138</v>
      </c>
      <c r="O19" s="21">
        <v>110</v>
      </c>
      <c r="P19" s="23">
        <f>SUM(D19:O19)</f>
        <v>1591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1</v>
      </c>
      <c r="F20" s="21">
        <v>1</v>
      </c>
      <c r="G20" s="21">
        <v>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f>SUM(D20:O20)</f>
        <v>3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185</v>
      </c>
      <c r="E21" s="18">
        <f t="shared" si="1"/>
        <v>147</v>
      </c>
      <c r="F21" s="18">
        <f t="shared" si="1"/>
        <v>263</v>
      </c>
      <c r="G21" s="18">
        <f t="shared" si="1"/>
        <v>177</v>
      </c>
      <c r="H21" s="18">
        <f t="shared" si="1"/>
        <v>274</v>
      </c>
      <c r="I21" s="18">
        <f t="shared" si="1"/>
        <v>157</v>
      </c>
      <c r="J21" s="18">
        <f t="shared" si="1"/>
        <v>178</v>
      </c>
      <c r="K21" s="18">
        <v>0</v>
      </c>
      <c r="L21" s="18">
        <f t="shared" si="1"/>
        <v>141</v>
      </c>
      <c r="M21" s="18">
        <f t="shared" si="1"/>
        <v>126</v>
      </c>
      <c r="N21" s="18">
        <f t="shared" si="1"/>
        <v>153</v>
      </c>
      <c r="O21" s="18">
        <f t="shared" si="1"/>
        <v>124</v>
      </c>
      <c r="P21" s="19">
        <f t="shared" si="1"/>
        <v>2072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212</v>
      </c>
      <c r="E22" s="24">
        <f t="shared" ref="E22:P22" si="2">E17+E21</f>
        <v>168</v>
      </c>
      <c r="F22" s="24">
        <f t="shared" si="2"/>
        <v>283</v>
      </c>
      <c r="G22" s="24">
        <f t="shared" si="2"/>
        <v>196</v>
      </c>
      <c r="H22" s="24">
        <f t="shared" si="2"/>
        <v>290</v>
      </c>
      <c r="I22" s="24">
        <f t="shared" si="2"/>
        <v>182</v>
      </c>
      <c r="J22" s="24">
        <f t="shared" si="2"/>
        <v>193</v>
      </c>
      <c r="K22" s="24">
        <f t="shared" si="2"/>
        <v>26</v>
      </c>
      <c r="L22" s="24">
        <f t="shared" si="2"/>
        <v>160</v>
      </c>
      <c r="M22" s="24">
        <f t="shared" si="2"/>
        <v>137</v>
      </c>
      <c r="N22" s="24">
        <f t="shared" si="2"/>
        <v>163</v>
      </c>
      <c r="O22" s="24">
        <f t="shared" si="2"/>
        <v>128</v>
      </c>
      <c r="P22" s="25">
        <f t="shared" si="2"/>
        <v>2285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12</v>
      </c>
      <c r="E27" s="14">
        <v>9</v>
      </c>
      <c r="F27" s="14">
        <v>7</v>
      </c>
      <c r="G27" s="14">
        <v>7</v>
      </c>
      <c r="H27" s="14">
        <v>9</v>
      </c>
      <c r="I27" s="14">
        <v>14</v>
      </c>
      <c r="J27" s="14">
        <v>6</v>
      </c>
      <c r="K27" s="14">
        <v>3</v>
      </c>
      <c r="L27" s="14">
        <v>11</v>
      </c>
      <c r="M27" s="15">
        <v>8</v>
      </c>
      <c r="N27" s="14">
        <v>7</v>
      </c>
      <c r="O27" s="14">
        <v>16</v>
      </c>
      <c r="P27" s="16">
        <f>SUM(D27:O27)</f>
        <v>109</v>
      </c>
    </row>
    <row r="28" spans="2:16" s="4" customFormat="1" ht="27.95" customHeight="1" x14ac:dyDescent="0.25">
      <c r="B28" s="126"/>
      <c r="C28" s="26" t="s">
        <v>22</v>
      </c>
      <c r="D28" s="14">
        <v>3</v>
      </c>
      <c r="E28" s="14">
        <v>3</v>
      </c>
      <c r="F28" s="14">
        <v>0</v>
      </c>
      <c r="G28" s="14">
        <v>1</v>
      </c>
      <c r="H28" s="14">
        <v>1</v>
      </c>
      <c r="I28" s="14">
        <v>4</v>
      </c>
      <c r="J28" s="14">
        <v>0</v>
      </c>
      <c r="K28" s="14">
        <v>2</v>
      </c>
      <c r="L28" s="14">
        <v>2</v>
      </c>
      <c r="M28" s="15">
        <v>3</v>
      </c>
      <c r="N28" s="14">
        <v>1</v>
      </c>
      <c r="O28" s="14">
        <v>1</v>
      </c>
      <c r="P28" s="16">
        <f>SUM(D28:O28)</f>
        <v>21</v>
      </c>
    </row>
    <row r="29" spans="2:16" s="4" customFormat="1" ht="27.95" customHeight="1" x14ac:dyDescent="0.25">
      <c r="B29" s="126"/>
      <c r="C29" s="26" t="s">
        <v>23</v>
      </c>
      <c r="D29" s="14">
        <v>3</v>
      </c>
      <c r="E29" s="14">
        <v>0</v>
      </c>
      <c r="F29" s="14">
        <v>0</v>
      </c>
      <c r="G29" s="14">
        <v>1</v>
      </c>
      <c r="H29" s="14">
        <v>1</v>
      </c>
      <c r="I29" s="14">
        <v>1</v>
      </c>
      <c r="J29" s="14">
        <v>0</v>
      </c>
      <c r="K29" s="14">
        <v>0</v>
      </c>
      <c r="L29" s="14">
        <v>0</v>
      </c>
      <c r="M29" s="15">
        <v>2</v>
      </c>
      <c r="N29" s="14">
        <v>0</v>
      </c>
      <c r="O29" s="14">
        <v>0</v>
      </c>
      <c r="P29" s="16">
        <f t="shared" ref="P29:P32" si="3">SUM(D29:O29)</f>
        <v>8</v>
      </c>
    </row>
    <row r="30" spans="2:16" s="4" customFormat="1" ht="27.95" customHeight="1" x14ac:dyDescent="0.25">
      <c r="B30" s="126"/>
      <c r="C30" s="26" t="s">
        <v>24</v>
      </c>
      <c r="D30" s="14">
        <v>3</v>
      </c>
      <c r="E30" s="14">
        <v>1</v>
      </c>
      <c r="F30" s="14">
        <v>5</v>
      </c>
      <c r="G30" s="14">
        <v>3</v>
      </c>
      <c r="H30" s="14">
        <v>2</v>
      </c>
      <c r="I30" s="14">
        <v>4</v>
      </c>
      <c r="J30" s="14">
        <v>3</v>
      </c>
      <c r="K30" s="14">
        <v>1</v>
      </c>
      <c r="L30" s="14">
        <v>0</v>
      </c>
      <c r="M30" s="15">
        <v>2</v>
      </c>
      <c r="N30" s="14">
        <v>0</v>
      </c>
      <c r="O30" s="14">
        <v>0</v>
      </c>
      <c r="P30" s="16">
        <f t="shared" si="3"/>
        <v>24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1</v>
      </c>
      <c r="F31" s="14">
        <v>0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6">
        <f t="shared" si="3"/>
        <v>2</v>
      </c>
    </row>
    <row r="32" spans="2:16" s="4" customFormat="1" ht="27.95" customHeight="1" x14ac:dyDescent="0.25">
      <c r="B32" s="127"/>
      <c r="C32" s="26" t="s">
        <v>26</v>
      </c>
      <c r="D32" s="14">
        <v>1</v>
      </c>
      <c r="E32" s="14">
        <v>0</v>
      </c>
      <c r="F32" s="14">
        <v>1</v>
      </c>
      <c r="G32" s="14">
        <v>1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4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22</v>
      </c>
      <c r="E33" s="24">
        <f t="shared" ref="E33:P33" si="4">SUM(E27:E32)</f>
        <v>14</v>
      </c>
      <c r="F33" s="24">
        <f t="shared" si="4"/>
        <v>13</v>
      </c>
      <c r="G33" s="24">
        <f t="shared" si="4"/>
        <v>13</v>
      </c>
      <c r="H33" s="24">
        <f t="shared" si="4"/>
        <v>13</v>
      </c>
      <c r="I33" s="24">
        <f t="shared" si="4"/>
        <v>24</v>
      </c>
      <c r="J33" s="24">
        <f t="shared" si="4"/>
        <v>10</v>
      </c>
      <c r="K33" s="24">
        <f t="shared" si="4"/>
        <v>6</v>
      </c>
      <c r="L33" s="24">
        <f t="shared" si="4"/>
        <v>13</v>
      </c>
      <c r="M33" s="24">
        <f t="shared" si="4"/>
        <v>15</v>
      </c>
      <c r="N33" s="24">
        <f t="shared" si="4"/>
        <v>8</v>
      </c>
      <c r="O33" s="24">
        <f t="shared" si="4"/>
        <v>17</v>
      </c>
      <c r="P33" s="25">
        <f t="shared" si="4"/>
        <v>168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35</v>
      </c>
      <c r="E38" s="27">
        <v>32</v>
      </c>
      <c r="F38" s="27">
        <v>19</v>
      </c>
      <c r="G38" s="27">
        <v>36</v>
      </c>
      <c r="H38" s="27">
        <v>33</v>
      </c>
      <c r="I38" s="27">
        <v>43</v>
      </c>
      <c r="J38" s="27">
        <v>48</v>
      </c>
      <c r="K38" s="27">
        <v>41</v>
      </c>
      <c r="L38" s="27">
        <v>37</v>
      </c>
      <c r="M38" s="27">
        <v>47</v>
      </c>
      <c r="N38" s="27">
        <v>34</v>
      </c>
      <c r="O38" s="27">
        <v>27</v>
      </c>
      <c r="P38" s="12">
        <f>SUM(D38:O38)</f>
        <v>432</v>
      </c>
    </row>
    <row r="39" spans="2:16" ht="15.75" thickTop="1" x14ac:dyDescent="0.25">
      <c r="B39" s="4" t="s">
        <v>20</v>
      </c>
    </row>
  </sheetData>
  <mergeCells count="15">
    <mergeCell ref="B5:P5"/>
    <mergeCell ref="B6:P6"/>
    <mergeCell ref="B7:P7"/>
    <mergeCell ref="B10:P10"/>
    <mergeCell ref="B11:P11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7030A0"/>
  </sheetPr>
  <dimension ref="A1:U39"/>
  <sheetViews>
    <sheetView zoomScale="85" zoomScaleNormal="85" workbookViewId="0">
      <selection activeCell="B7" sqref="B7:P7"/>
    </sheetView>
  </sheetViews>
  <sheetFormatPr baseColWidth="10" defaultColWidth="11.42578125" defaultRowHeight="14.25" x14ac:dyDescent="0.2"/>
  <cols>
    <col min="1" max="1" width="3.4257812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1" x14ac:dyDescent="0.2">
      <c r="A1" s="1"/>
    </row>
    <row r="5" spans="1:21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</row>
    <row r="6" spans="1:21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</row>
    <row r="7" spans="1:21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</row>
    <row r="8" spans="1:21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1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1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</row>
    <row r="11" spans="1:21" s="4" customFormat="1" ht="15.75" x14ac:dyDescent="0.25">
      <c r="B11" s="128" t="s">
        <v>101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</row>
    <row r="12" spans="1:21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1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1" s="4" customFormat="1" ht="27.95" customHeight="1" x14ac:dyDescent="0.25">
      <c r="B15" s="126" t="s">
        <v>27</v>
      </c>
      <c r="C15" s="13" t="s">
        <v>16</v>
      </c>
      <c r="D15" s="14">
        <v>5</v>
      </c>
      <c r="E15" s="14">
        <v>5</v>
      </c>
      <c r="F15" s="14">
        <v>6</v>
      </c>
      <c r="G15" s="14">
        <v>11</v>
      </c>
      <c r="H15" s="14">
        <v>15</v>
      </c>
      <c r="I15" s="14">
        <v>12</v>
      </c>
      <c r="J15" s="14">
        <v>4</v>
      </c>
      <c r="K15" s="70">
        <v>14</v>
      </c>
      <c r="L15" s="14">
        <v>4</v>
      </c>
      <c r="M15" s="15">
        <v>12</v>
      </c>
      <c r="N15" s="14">
        <v>11</v>
      </c>
      <c r="O15" s="14">
        <v>6</v>
      </c>
      <c r="P15" s="16">
        <f>SUM(D15:O15)</f>
        <v>105</v>
      </c>
    </row>
    <row r="16" spans="1:21" s="4" customFormat="1" ht="27.95" customHeight="1" x14ac:dyDescent="0.25">
      <c r="B16" s="127"/>
      <c r="C16" s="13" t="s">
        <v>17</v>
      </c>
      <c r="D16" s="14">
        <v>12</v>
      </c>
      <c r="E16" s="14">
        <v>13</v>
      </c>
      <c r="F16" s="14">
        <v>6</v>
      </c>
      <c r="G16" s="14">
        <v>6</v>
      </c>
      <c r="H16" s="14">
        <v>20</v>
      </c>
      <c r="I16" s="14">
        <v>22</v>
      </c>
      <c r="J16" s="14">
        <v>10</v>
      </c>
      <c r="K16" s="70">
        <v>12</v>
      </c>
      <c r="L16" s="14">
        <v>13</v>
      </c>
      <c r="M16" s="15">
        <v>9</v>
      </c>
      <c r="N16" s="14">
        <v>23</v>
      </c>
      <c r="O16" s="14">
        <v>16</v>
      </c>
      <c r="P16" s="16">
        <f>SUM(D16:O16)</f>
        <v>162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17</v>
      </c>
      <c r="E17" s="18">
        <f t="shared" si="0"/>
        <v>18</v>
      </c>
      <c r="F17" s="18">
        <f t="shared" si="0"/>
        <v>12</v>
      </c>
      <c r="G17" s="18">
        <f t="shared" si="0"/>
        <v>17</v>
      </c>
      <c r="H17" s="18">
        <f t="shared" si="0"/>
        <v>35</v>
      </c>
      <c r="I17" s="18">
        <f t="shared" si="0"/>
        <v>34</v>
      </c>
      <c r="J17" s="18">
        <f t="shared" si="0"/>
        <v>14</v>
      </c>
      <c r="K17" s="18">
        <f t="shared" si="0"/>
        <v>26</v>
      </c>
      <c r="L17" s="18">
        <f>SUM(L15+L16)</f>
        <v>17</v>
      </c>
      <c r="M17" s="18">
        <f t="shared" si="0"/>
        <v>21</v>
      </c>
      <c r="N17" s="18">
        <f t="shared" si="0"/>
        <v>34</v>
      </c>
      <c r="O17" s="18">
        <f t="shared" si="0"/>
        <v>22</v>
      </c>
      <c r="P17" s="19">
        <f>SUM(P15:P16)</f>
        <v>267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236</v>
      </c>
      <c r="E18" s="21">
        <v>242</v>
      </c>
      <c r="F18" s="21">
        <v>262</v>
      </c>
      <c r="G18" s="21">
        <v>208</v>
      </c>
      <c r="H18" s="21">
        <v>202</v>
      </c>
      <c r="I18" s="21">
        <v>203</v>
      </c>
      <c r="J18" s="21">
        <v>173</v>
      </c>
      <c r="K18" s="71">
        <v>277</v>
      </c>
      <c r="L18" s="21">
        <v>225</v>
      </c>
      <c r="M18" s="22">
        <v>183</v>
      </c>
      <c r="N18" s="21">
        <v>242</v>
      </c>
      <c r="O18" s="21">
        <v>192</v>
      </c>
      <c r="P18" s="23">
        <f>SUM(D18:O18)</f>
        <v>2645</v>
      </c>
    </row>
    <row r="19" spans="2:16" s="4" customFormat="1" ht="27.95" customHeight="1" x14ac:dyDescent="0.25">
      <c r="B19" s="137"/>
      <c r="C19" s="20" t="s">
        <v>17</v>
      </c>
      <c r="D19" s="21">
        <v>355</v>
      </c>
      <c r="E19" s="21">
        <v>344</v>
      </c>
      <c r="F19" s="21">
        <v>348</v>
      </c>
      <c r="G19" s="21">
        <v>331</v>
      </c>
      <c r="H19" s="21">
        <v>411</v>
      </c>
      <c r="I19" s="21">
        <v>426</v>
      </c>
      <c r="J19" s="21">
        <v>383</v>
      </c>
      <c r="K19" s="71">
        <v>505</v>
      </c>
      <c r="L19" s="21">
        <v>304</v>
      </c>
      <c r="M19" s="22">
        <v>416</v>
      </c>
      <c r="N19" s="21">
        <v>281</v>
      </c>
      <c r="O19" s="21">
        <v>327</v>
      </c>
      <c r="P19" s="23">
        <f>SUM(D19:O19)</f>
        <v>4431</v>
      </c>
    </row>
    <row r="20" spans="2:16" s="4" customFormat="1" ht="27.95" customHeight="1" x14ac:dyDescent="0.25">
      <c r="B20" s="137"/>
      <c r="C20" s="20" t="s">
        <v>18</v>
      </c>
      <c r="D20" s="21">
        <v>37</v>
      </c>
      <c r="E20" s="21">
        <v>83</v>
      </c>
      <c r="F20" s="21">
        <v>41</v>
      </c>
      <c r="G20" s="21">
        <v>47</v>
      </c>
      <c r="H20" s="21">
        <v>36</v>
      </c>
      <c r="I20" s="21">
        <v>21</v>
      </c>
      <c r="J20" s="21">
        <v>46</v>
      </c>
      <c r="K20" s="71">
        <v>27</v>
      </c>
      <c r="L20" s="21">
        <v>63</v>
      </c>
      <c r="M20" s="21">
        <v>45</v>
      </c>
      <c r="N20" s="21">
        <v>32</v>
      </c>
      <c r="O20" s="21">
        <v>4</v>
      </c>
      <c r="P20" s="23">
        <f>SUM(D20:O20)</f>
        <v>482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628</v>
      </c>
      <c r="E21" s="18">
        <f t="shared" si="1"/>
        <v>669</v>
      </c>
      <c r="F21" s="18">
        <f t="shared" si="1"/>
        <v>651</v>
      </c>
      <c r="G21" s="18">
        <f t="shared" si="1"/>
        <v>586</v>
      </c>
      <c r="H21" s="18">
        <f t="shared" si="1"/>
        <v>649</v>
      </c>
      <c r="I21" s="18">
        <f t="shared" si="1"/>
        <v>650</v>
      </c>
      <c r="J21" s="18">
        <f t="shared" si="1"/>
        <v>602</v>
      </c>
      <c r="K21" s="18">
        <f t="shared" si="1"/>
        <v>809</v>
      </c>
      <c r="L21" s="18">
        <f>SUM(L18:L20)</f>
        <v>592</v>
      </c>
      <c r="M21" s="18">
        <f t="shared" si="1"/>
        <v>644</v>
      </c>
      <c r="N21" s="18">
        <f t="shared" si="1"/>
        <v>555</v>
      </c>
      <c r="O21" s="18">
        <f t="shared" si="1"/>
        <v>523</v>
      </c>
      <c r="P21" s="19">
        <f t="shared" si="1"/>
        <v>7558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645</v>
      </c>
      <c r="E22" s="24">
        <f t="shared" ref="E22:P22" si="2">E17+E21</f>
        <v>687</v>
      </c>
      <c r="F22" s="24">
        <f t="shared" si="2"/>
        <v>663</v>
      </c>
      <c r="G22" s="24">
        <f t="shared" si="2"/>
        <v>603</v>
      </c>
      <c r="H22" s="24">
        <f t="shared" si="2"/>
        <v>684</v>
      </c>
      <c r="I22" s="24">
        <f t="shared" si="2"/>
        <v>684</v>
      </c>
      <c r="J22" s="24">
        <f t="shared" si="2"/>
        <v>616</v>
      </c>
      <c r="K22" s="24">
        <f t="shared" si="2"/>
        <v>835</v>
      </c>
      <c r="L22" s="24">
        <f>SUM(L17+L21)</f>
        <v>609</v>
      </c>
      <c r="M22" s="24">
        <f t="shared" si="2"/>
        <v>665</v>
      </c>
      <c r="N22" s="24">
        <f t="shared" si="2"/>
        <v>589</v>
      </c>
      <c r="O22" s="24">
        <f t="shared" si="2"/>
        <v>545</v>
      </c>
      <c r="P22" s="25">
        <f t="shared" si="2"/>
        <v>7825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21</v>
      </c>
      <c r="E27" s="14">
        <v>31</v>
      </c>
      <c r="F27" s="14">
        <v>19</v>
      </c>
      <c r="G27" s="14">
        <v>38</v>
      </c>
      <c r="H27" s="14">
        <v>42</v>
      </c>
      <c r="I27" s="14">
        <v>18</v>
      </c>
      <c r="J27" s="14">
        <v>44</v>
      </c>
      <c r="K27" s="72">
        <v>29</v>
      </c>
      <c r="L27" s="14">
        <v>25</v>
      </c>
      <c r="M27" s="15">
        <v>38</v>
      </c>
      <c r="N27" s="14">
        <v>49</v>
      </c>
      <c r="O27" s="14">
        <v>31</v>
      </c>
      <c r="P27" s="16">
        <f>SUM(D27:O27)</f>
        <v>385</v>
      </c>
    </row>
    <row r="28" spans="2:16" s="4" customFormat="1" ht="27.95" customHeight="1" x14ac:dyDescent="0.25">
      <c r="B28" s="126"/>
      <c r="C28" s="26" t="s">
        <v>22</v>
      </c>
      <c r="D28" s="14">
        <v>18</v>
      </c>
      <c r="E28" s="14">
        <v>7</v>
      </c>
      <c r="F28" s="14">
        <v>18</v>
      </c>
      <c r="G28" s="14">
        <v>13</v>
      </c>
      <c r="H28" s="14">
        <v>18</v>
      </c>
      <c r="I28" s="14">
        <v>10</v>
      </c>
      <c r="J28" s="14">
        <v>26</v>
      </c>
      <c r="K28" s="72">
        <v>15</v>
      </c>
      <c r="L28" s="14">
        <v>12</v>
      </c>
      <c r="M28" s="15">
        <v>20</v>
      </c>
      <c r="N28" s="14">
        <v>12</v>
      </c>
      <c r="O28" s="14">
        <v>13</v>
      </c>
      <c r="P28" s="16">
        <f>SUM(D28:O28)</f>
        <v>182</v>
      </c>
    </row>
    <row r="29" spans="2:16" s="4" customFormat="1" ht="27.95" customHeight="1" x14ac:dyDescent="0.25">
      <c r="B29" s="126"/>
      <c r="C29" s="26" t="s">
        <v>23</v>
      </c>
      <c r="D29" s="14">
        <v>7</v>
      </c>
      <c r="E29" s="14">
        <v>3</v>
      </c>
      <c r="F29" s="14">
        <v>3</v>
      </c>
      <c r="G29" s="14">
        <v>3</v>
      </c>
      <c r="H29" s="14">
        <v>3</v>
      </c>
      <c r="I29" s="14">
        <v>6</v>
      </c>
      <c r="J29" s="14">
        <v>7</v>
      </c>
      <c r="K29" s="73">
        <v>3</v>
      </c>
      <c r="L29" s="14">
        <v>3</v>
      </c>
      <c r="M29" s="15">
        <v>8</v>
      </c>
      <c r="N29" s="14">
        <v>3</v>
      </c>
      <c r="O29" s="14">
        <v>1</v>
      </c>
      <c r="P29" s="16">
        <f t="shared" ref="P29:P32" si="3">SUM(D29:O29)</f>
        <v>50</v>
      </c>
    </row>
    <row r="30" spans="2:16" s="4" customFormat="1" ht="27.95" customHeight="1" x14ac:dyDescent="0.25">
      <c r="B30" s="126"/>
      <c r="C30" s="26" t="s">
        <v>24</v>
      </c>
      <c r="D30" s="14">
        <v>6</v>
      </c>
      <c r="E30" s="14">
        <v>3</v>
      </c>
      <c r="F30" s="14">
        <v>13</v>
      </c>
      <c r="G30" s="14">
        <v>6</v>
      </c>
      <c r="H30" s="14">
        <v>4</v>
      </c>
      <c r="I30" s="14">
        <v>4</v>
      </c>
      <c r="J30" s="14">
        <v>6</v>
      </c>
      <c r="K30" s="72">
        <v>5</v>
      </c>
      <c r="L30" s="14">
        <v>7</v>
      </c>
      <c r="M30" s="15">
        <v>5</v>
      </c>
      <c r="N30" s="14">
        <v>3</v>
      </c>
      <c r="O30" s="14">
        <v>4</v>
      </c>
      <c r="P30" s="16">
        <f t="shared" si="3"/>
        <v>66</v>
      </c>
    </row>
    <row r="31" spans="2:16" s="4" customFormat="1" ht="27.95" customHeight="1" x14ac:dyDescent="0.25">
      <c r="B31" s="126"/>
      <c r="C31" s="26" t="s">
        <v>25</v>
      </c>
      <c r="D31" s="14">
        <v>4</v>
      </c>
      <c r="E31" s="14">
        <v>2</v>
      </c>
      <c r="F31" s="14">
        <v>3</v>
      </c>
      <c r="G31" s="14">
        <v>3</v>
      </c>
      <c r="H31" s="14">
        <v>4</v>
      </c>
      <c r="I31" s="14">
        <v>6</v>
      </c>
      <c r="J31" s="14">
        <v>4</v>
      </c>
      <c r="K31" s="72">
        <v>2</v>
      </c>
      <c r="L31" s="14">
        <v>5</v>
      </c>
      <c r="M31" s="15">
        <v>3</v>
      </c>
      <c r="N31" s="14">
        <v>3</v>
      </c>
      <c r="O31" s="14">
        <v>1</v>
      </c>
      <c r="P31" s="16">
        <f t="shared" si="3"/>
        <v>40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56</v>
      </c>
      <c r="E33" s="24">
        <f t="shared" ref="E33:P33" si="4">SUM(E27:E32)</f>
        <v>46</v>
      </c>
      <c r="F33" s="24">
        <f t="shared" si="4"/>
        <v>56</v>
      </c>
      <c r="G33" s="24">
        <f t="shared" si="4"/>
        <v>63</v>
      </c>
      <c r="H33" s="24">
        <f t="shared" si="4"/>
        <v>71</v>
      </c>
      <c r="I33" s="24">
        <f t="shared" si="4"/>
        <v>44</v>
      </c>
      <c r="J33" s="24">
        <f t="shared" si="4"/>
        <v>87</v>
      </c>
      <c r="K33" s="24">
        <f t="shared" si="4"/>
        <v>54</v>
      </c>
      <c r="L33" s="24">
        <f>SUM(L27:L32)</f>
        <v>52</v>
      </c>
      <c r="M33" s="24">
        <f t="shared" si="4"/>
        <v>74</v>
      </c>
      <c r="N33" s="24">
        <f t="shared" si="4"/>
        <v>70</v>
      </c>
      <c r="O33" s="24">
        <f t="shared" si="4"/>
        <v>50</v>
      </c>
      <c r="P33" s="25">
        <f t="shared" si="4"/>
        <v>723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147</v>
      </c>
      <c r="E38" s="27">
        <v>94</v>
      </c>
      <c r="F38" s="27">
        <v>96</v>
      </c>
      <c r="G38" s="27">
        <v>123</v>
      </c>
      <c r="H38" s="27">
        <v>155</v>
      </c>
      <c r="I38" s="27">
        <v>186</v>
      </c>
      <c r="J38" s="27">
        <v>141</v>
      </c>
      <c r="K38" s="27">
        <v>157</v>
      </c>
      <c r="L38" s="27">
        <v>257</v>
      </c>
      <c r="M38" s="27">
        <v>41</v>
      </c>
      <c r="N38" s="27">
        <v>130</v>
      </c>
      <c r="O38" s="27">
        <v>114</v>
      </c>
      <c r="P38" s="12">
        <f>SUM(D38:O38)</f>
        <v>1641</v>
      </c>
    </row>
    <row r="39" spans="2:16" ht="15.75" thickTop="1" x14ac:dyDescent="0.25">
      <c r="B39" s="4" t="s">
        <v>20</v>
      </c>
    </row>
  </sheetData>
  <mergeCells count="15">
    <mergeCell ref="B11:P11"/>
    <mergeCell ref="B10:P10"/>
    <mergeCell ref="B7:P7"/>
    <mergeCell ref="B6:P6"/>
    <mergeCell ref="B5:P5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V39"/>
  <sheetViews>
    <sheetView zoomScale="115" zoomScaleNormal="115" workbookViewId="0">
      <selection activeCell="B10" sqref="B10:P10"/>
    </sheetView>
  </sheetViews>
  <sheetFormatPr baseColWidth="10" defaultColWidth="11.42578125" defaultRowHeight="14.25" x14ac:dyDescent="0.2"/>
  <cols>
    <col min="1" max="1" width="1.140625" style="2" customWidth="1"/>
    <col min="2" max="2" width="17.2851562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1" style="2" customWidth="1"/>
    <col min="15" max="15" width="10.28515625" style="2" customWidth="1"/>
    <col min="16" max="16" width="7.140625" style="2" customWidth="1"/>
    <col min="17" max="17" width="1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2" x14ac:dyDescent="0.2">
      <c r="A1" s="1"/>
    </row>
    <row r="5" spans="1:22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</row>
    <row r="6" spans="1:22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  <c r="V6" s="58"/>
    </row>
    <row r="7" spans="1:22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  <c r="V7" s="59"/>
    </row>
    <row r="8" spans="1:22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2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  <c r="V10" s="60"/>
    </row>
    <row r="11" spans="1:22" s="4" customFormat="1" ht="15.75" x14ac:dyDescent="0.25">
      <c r="B11" s="128" t="s">
        <v>108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  <c r="V11" s="62"/>
    </row>
    <row r="12" spans="1:22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2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2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2" s="4" customFormat="1" ht="27.95" customHeight="1" x14ac:dyDescent="0.25">
      <c r="B15" s="126" t="s">
        <v>27</v>
      </c>
      <c r="C15" s="13" t="s">
        <v>16</v>
      </c>
      <c r="D15" s="14">
        <v>25</v>
      </c>
      <c r="E15" s="14">
        <v>32</v>
      </c>
      <c r="F15" s="14">
        <v>35</v>
      </c>
      <c r="G15" s="14">
        <v>36</v>
      </c>
      <c r="H15" s="14">
        <v>37</v>
      </c>
      <c r="I15" s="14">
        <v>39</v>
      </c>
      <c r="J15" s="14">
        <v>108</v>
      </c>
      <c r="K15" s="14">
        <v>15</v>
      </c>
      <c r="L15" s="14">
        <v>8</v>
      </c>
      <c r="M15" s="15">
        <v>24</v>
      </c>
      <c r="N15" s="14">
        <v>9</v>
      </c>
      <c r="O15" s="14">
        <v>16</v>
      </c>
      <c r="P15" s="16">
        <f>SUM(D15:O15)</f>
        <v>384</v>
      </c>
    </row>
    <row r="16" spans="1:22" s="4" customFormat="1" ht="27.95" customHeight="1" x14ac:dyDescent="0.25">
      <c r="B16" s="127"/>
      <c r="C16" s="13" t="s">
        <v>17</v>
      </c>
      <c r="D16" s="14">
        <v>31</v>
      </c>
      <c r="E16" s="14">
        <v>60</v>
      </c>
      <c r="F16" s="14">
        <v>75</v>
      </c>
      <c r="G16" s="14">
        <v>91</v>
      </c>
      <c r="H16" s="14">
        <v>111</v>
      </c>
      <c r="I16" s="14">
        <v>98</v>
      </c>
      <c r="J16" s="14">
        <v>103</v>
      </c>
      <c r="K16" s="14">
        <v>19</v>
      </c>
      <c r="L16" s="14">
        <v>17</v>
      </c>
      <c r="M16" s="15">
        <v>36</v>
      </c>
      <c r="N16" s="14">
        <v>30</v>
      </c>
      <c r="O16" s="14">
        <v>17</v>
      </c>
      <c r="P16" s="16">
        <f>SUM(D16:O16)</f>
        <v>688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56</v>
      </c>
      <c r="E17" s="18">
        <f t="shared" si="0"/>
        <v>92</v>
      </c>
      <c r="F17" s="18">
        <f t="shared" si="0"/>
        <v>110</v>
      </c>
      <c r="G17" s="18">
        <f t="shared" si="0"/>
        <v>127</v>
      </c>
      <c r="H17" s="18">
        <f t="shared" si="0"/>
        <v>148</v>
      </c>
      <c r="I17" s="18">
        <f t="shared" si="0"/>
        <v>137</v>
      </c>
      <c r="J17" s="18">
        <f t="shared" si="0"/>
        <v>211</v>
      </c>
      <c r="K17" s="18">
        <f t="shared" si="0"/>
        <v>34</v>
      </c>
      <c r="L17" s="18">
        <f t="shared" si="0"/>
        <v>25</v>
      </c>
      <c r="M17" s="18">
        <f t="shared" si="0"/>
        <v>60</v>
      </c>
      <c r="N17" s="18">
        <f t="shared" si="0"/>
        <v>39</v>
      </c>
      <c r="O17" s="18">
        <f t="shared" si="0"/>
        <v>33</v>
      </c>
      <c r="P17" s="19">
        <f>SUM(P15:P16)</f>
        <v>1072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93</v>
      </c>
      <c r="E18" s="21">
        <v>33</v>
      </c>
      <c r="F18" s="21">
        <v>21</v>
      </c>
      <c r="G18" s="21">
        <v>22</v>
      </c>
      <c r="H18" s="21">
        <v>32</v>
      </c>
      <c r="I18" s="21">
        <v>41</v>
      </c>
      <c r="J18" s="21">
        <v>19</v>
      </c>
      <c r="K18" s="21">
        <v>84</v>
      </c>
      <c r="L18" s="21">
        <v>52</v>
      </c>
      <c r="M18" s="22">
        <v>70</v>
      </c>
      <c r="N18" s="21">
        <v>66</v>
      </c>
      <c r="O18" s="21">
        <v>84</v>
      </c>
      <c r="P18" s="23">
        <f>SUM(D18:O18)</f>
        <v>617</v>
      </c>
    </row>
    <row r="19" spans="2:16" s="4" customFormat="1" ht="27.95" customHeight="1" x14ac:dyDescent="0.25">
      <c r="B19" s="137"/>
      <c r="C19" s="20" t="s">
        <v>17</v>
      </c>
      <c r="D19" s="21">
        <v>110</v>
      </c>
      <c r="E19" s="21">
        <v>69</v>
      </c>
      <c r="F19" s="21">
        <v>68</v>
      </c>
      <c r="G19" s="21">
        <v>69</v>
      </c>
      <c r="H19" s="21">
        <v>97</v>
      </c>
      <c r="I19" s="21">
        <v>93</v>
      </c>
      <c r="J19" s="21">
        <v>24</v>
      </c>
      <c r="K19" s="21">
        <v>90</v>
      </c>
      <c r="L19" s="21">
        <v>99</v>
      </c>
      <c r="M19" s="22">
        <v>81</v>
      </c>
      <c r="N19" s="21">
        <v>123</v>
      </c>
      <c r="O19" s="21">
        <v>88</v>
      </c>
      <c r="P19" s="23">
        <f>SUM(D19:O19)</f>
        <v>1011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15</v>
      </c>
      <c r="J20" s="21">
        <v>0</v>
      </c>
      <c r="K20" s="21">
        <v>0</v>
      </c>
      <c r="L20" s="21">
        <v>2</v>
      </c>
      <c r="M20" s="21">
        <v>0</v>
      </c>
      <c r="N20" s="21">
        <v>0</v>
      </c>
      <c r="O20" s="21">
        <v>0</v>
      </c>
      <c r="P20" s="23">
        <f>SUM(D20:O20)</f>
        <v>17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203</v>
      </c>
      <c r="E21" s="18">
        <f t="shared" si="1"/>
        <v>102</v>
      </c>
      <c r="F21" s="18">
        <f t="shared" si="1"/>
        <v>89</v>
      </c>
      <c r="G21" s="18">
        <f t="shared" si="1"/>
        <v>91</v>
      </c>
      <c r="H21" s="18">
        <f t="shared" si="1"/>
        <v>129</v>
      </c>
      <c r="I21" s="18">
        <f t="shared" si="1"/>
        <v>149</v>
      </c>
      <c r="J21" s="18">
        <f t="shared" si="1"/>
        <v>43</v>
      </c>
      <c r="K21" s="18">
        <f t="shared" si="1"/>
        <v>174</v>
      </c>
      <c r="L21" s="18">
        <f t="shared" si="1"/>
        <v>153</v>
      </c>
      <c r="M21" s="18">
        <f t="shared" si="1"/>
        <v>151</v>
      </c>
      <c r="N21" s="18">
        <f t="shared" si="1"/>
        <v>189</v>
      </c>
      <c r="O21" s="18">
        <f t="shared" si="1"/>
        <v>172</v>
      </c>
      <c r="P21" s="19">
        <f t="shared" si="1"/>
        <v>1645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259</v>
      </c>
      <c r="E22" s="24">
        <f t="shared" ref="E22:P22" si="2">E17+E21</f>
        <v>194</v>
      </c>
      <c r="F22" s="24">
        <f t="shared" si="2"/>
        <v>199</v>
      </c>
      <c r="G22" s="24">
        <f t="shared" si="2"/>
        <v>218</v>
      </c>
      <c r="H22" s="24">
        <f t="shared" si="2"/>
        <v>277</v>
      </c>
      <c r="I22" s="24">
        <f t="shared" si="2"/>
        <v>286</v>
      </c>
      <c r="J22" s="24">
        <f t="shared" si="2"/>
        <v>254</v>
      </c>
      <c r="K22" s="24">
        <f t="shared" si="2"/>
        <v>208</v>
      </c>
      <c r="L22" s="24">
        <f t="shared" si="2"/>
        <v>178</v>
      </c>
      <c r="M22" s="24">
        <f t="shared" si="2"/>
        <v>211</v>
      </c>
      <c r="N22" s="24">
        <f t="shared" si="2"/>
        <v>228</v>
      </c>
      <c r="O22" s="24">
        <f t="shared" si="2"/>
        <v>205</v>
      </c>
      <c r="P22" s="25">
        <f t="shared" si="2"/>
        <v>2717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5</v>
      </c>
      <c r="E27" s="14">
        <v>8</v>
      </c>
      <c r="F27" s="14">
        <v>0</v>
      </c>
      <c r="G27" s="14">
        <v>0</v>
      </c>
      <c r="H27" s="14">
        <v>0</v>
      </c>
      <c r="I27" s="14">
        <v>0</v>
      </c>
      <c r="J27" s="14">
        <v>1</v>
      </c>
      <c r="K27" s="14">
        <v>6</v>
      </c>
      <c r="L27" s="14">
        <v>1</v>
      </c>
      <c r="M27" s="15">
        <v>6</v>
      </c>
      <c r="N27" s="14">
        <v>4</v>
      </c>
      <c r="O27" s="14">
        <v>2</v>
      </c>
      <c r="P27" s="16">
        <f>SUM(D27:O27)</f>
        <v>33</v>
      </c>
    </row>
    <row r="28" spans="2:16" s="4" customFormat="1" ht="27.95" customHeight="1" x14ac:dyDescent="0.25">
      <c r="B28" s="126"/>
      <c r="C28" s="26" t="s">
        <v>22</v>
      </c>
      <c r="D28" s="14">
        <v>2</v>
      </c>
      <c r="E28" s="14">
        <v>7</v>
      </c>
      <c r="F28" s="14">
        <v>12</v>
      </c>
      <c r="G28" s="14">
        <v>3</v>
      </c>
      <c r="H28" s="14">
        <v>4</v>
      </c>
      <c r="I28" s="14">
        <v>5</v>
      </c>
      <c r="J28" s="14">
        <v>5</v>
      </c>
      <c r="K28" s="14">
        <v>5</v>
      </c>
      <c r="L28" s="14">
        <v>2</v>
      </c>
      <c r="M28" s="15">
        <v>10</v>
      </c>
      <c r="N28" s="14">
        <v>11</v>
      </c>
      <c r="O28" s="14">
        <v>16</v>
      </c>
      <c r="P28" s="16">
        <f>SUM(D28:O28)</f>
        <v>82</v>
      </c>
    </row>
    <row r="29" spans="2:16" s="4" customFormat="1" ht="27.95" customHeight="1" x14ac:dyDescent="0.25">
      <c r="B29" s="126"/>
      <c r="C29" s="26" t="s">
        <v>23</v>
      </c>
      <c r="D29" s="14">
        <v>1</v>
      </c>
      <c r="E29" s="14">
        <v>2</v>
      </c>
      <c r="F29" s="14">
        <v>2</v>
      </c>
      <c r="G29" s="14">
        <v>0</v>
      </c>
      <c r="H29" s="14">
        <v>0</v>
      </c>
      <c r="I29" s="14">
        <v>0</v>
      </c>
      <c r="J29" s="14">
        <v>0</v>
      </c>
      <c r="K29" s="14">
        <v>4</v>
      </c>
      <c r="L29" s="14">
        <v>0</v>
      </c>
      <c r="M29" s="15"/>
      <c r="N29" s="14">
        <v>0</v>
      </c>
      <c r="O29" s="14">
        <v>0</v>
      </c>
      <c r="P29" s="16">
        <f t="shared" ref="P29:P32" si="3">SUM(D29:O29)</f>
        <v>9</v>
      </c>
    </row>
    <row r="30" spans="2:16" s="4" customFormat="1" ht="27.95" customHeight="1" x14ac:dyDescent="0.25">
      <c r="B30" s="126"/>
      <c r="C30" s="26" t="s">
        <v>24</v>
      </c>
      <c r="D30" s="14">
        <v>5</v>
      </c>
      <c r="E30" s="14">
        <v>0</v>
      </c>
      <c r="F30" s="14">
        <v>2</v>
      </c>
      <c r="G30" s="14">
        <v>6</v>
      </c>
      <c r="H30" s="14">
        <v>7</v>
      </c>
      <c r="I30" s="14">
        <v>7</v>
      </c>
      <c r="J30" s="14">
        <v>2</v>
      </c>
      <c r="K30" s="14">
        <v>4</v>
      </c>
      <c r="L30" s="14">
        <v>8</v>
      </c>
      <c r="M30" s="15">
        <v>2</v>
      </c>
      <c r="N30" s="14">
        <v>3</v>
      </c>
      <c r="O30" s="14">
        <v>0</v>
      </c>
      <c r="P30" s="16">
        <f t="shared" si="3"/>
        <v>46</v>
      </c>
    </row>
    <row r="31" spans="2:16" s="4" customFormat="1" ht="27.95" customHeight="1" x14ac:dyDescent="0.25">
      <c r="B31" s="126"/>
      <c r="C31" s="26" t="s">
        <v>25</v>
      </c>
      <c r="D31" s="14">
        <v>2</v>
      </c>
      <c r="E31" s="14">
        <v>1</v>
      </c>
      <c r="F31" s="14">
        <v>1</v>
      </c>
      <c r="G31" s="14">
        <v>0</v>
      </c>
      <c r="H31" s="14">
        <v>0</v>
      </c>
      <c r="I31" s="14">
        <v>3</v>
      </c>
      <c r="J31" s="14">
        <v>0</v>
      </c>
      <c r="K31" s="14">
        <v>0</v>
      </c>
      <c r="L31" s="14">
        <v>2</v>
      </c>
      <c r="M31" s="15">
        <v>1</v>
      </c>
      <c r="N31" s="14">
        <v>2</v>
      </c>
      <c r="O31" s="14">
        <v>0</v>
      </c>
      <c r="P31" s="16">
        <f t="shared" si="3"/>
        <v>12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15</v>
      </c>
      <c r="E33" s="24">
        <f t="shared" ref="E33:P33" si="4">SUM(E27:E32)</f>
        <v>18</v>
      </c>
      <c r="F33" s="24">
        <f t="shared" si="4"/>
        <v>17</v>
      </c>
      <c r="G33" s="24">
        <f t="shared" si="4"/>
        <v>9</v>
      </c>
      <c r="H33" s="24">
        <f t="shared" si="4"/>
        <v>11</v>
      </c>
      <c r="I33" s="24">
        <f t="shared" si="4"/>
        <v>15</v>
      </c>
      <c r="J33" s="24">
        <f t="shared" si="4"/>
        <v>8</v>
      </c>
      <c r="K33" s="24">
        <f t="shared" si="4"/>
        <v>19</v>
      </c>
      <c r="L33" s="24">
        <f t="shared" si="4"/>
        <v>13</v>
      </c>
      <c r="M33" s="24">
        <f t="shared" si="4"/>
        <v>19</v>
      </c>
      <c r="N33" s="24">
        <f t="shared" si="4"/>
        <v>20</v>
      </c>
      <c r="O33" s="24">
        <f t="shared" si="4"/>
        <v>18</v>
      </c>
      <c r="P33" s="25">
        <f t="shared" si="4"/>
        <v>182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34</v>
      </c>
      <c r="E38" s="27">
        <v>42</v>
      </c>
      <c r="F38" s="27">
        <v>39</v>
      </c>
      <c r="G38" s="27">
        <v>25</v>
      </c>
      <c r="H38" s="27">
        <v>39</v>
      </c>
      <c r="I38" s="27">
        <v>41</v>
      </c>
      <c r="J38" s="27">
        <v>38</v>
      </c>
      <c r="K38" s="27">
        <v>36</v>
      </c>
      <c r="L38" s="27">
        <v>32</v>
      </c>
      <c r="M38" s="27">
        <v>26</v>
      </c>
      <c r="N38" s="27">
        <v>30</v>
      </c>
      <c r="O38" s="27">
        <v>22</v>
      </c>
      <c r="P38" s="12">
        <f>SUM(D38:O38)</f>
        <v>404</v>
      </c>
    </row>
    <row r="39" spans="2:16" ht="15.75" thickTop="1" x14ac:dyDescent="0.25">
      <c r="B39" s="4" t="s">
        <v>20</v>
      </c>
    </row>
  </sheetData>
  <mergeCells count="15">
    <mergeCell ref="B11:P11"/>
    <mergeCell ref="B10:P10"/>
    <mergeCell ref="B7:P7"/>
    <mergeCell ref="B6:P6"/>
    <mergeCell ref="B5:P5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7030A0"/>
  </sheetPr>
  <dimension ref="A1:W39"/>
  <sheetViews>
    <sheetView zoomScale="85" zoomScaleNormal="85" workbookViewId="0">
      <selection activeCell="U18" sqref="U18"/>
    </sheetView>
  </sheetViews>
  <sheetFormatPr baseColWidth="10" defaultColWidth="11.42578125" defaultRowHeight="14.25" x14ac:dyDescent="0.2"/>
  <cols>
    <col min="1" max="1" width="0.570312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1" width="11.42578125" style="2"/>
    <col min="22" max="22" width="0.28515625" style="2" customWidth="1"/>
    <col min="23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3" x14ac:dyDescent="0.2">
      <c r="A1" s="1"/>
    </row>
    <row r="5" spans="1:23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  <c r="W5" s="28"/>
    </row>
    <row r="6" spans="1:23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  <c r="V6" s="58"/>
      <c r="W6" s="58"/>
    </row>
    <row r="7" spans="1:23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  <c r="V7" s="59"/>
      <c r="W7" s="59"/>
    </row>
    <row r="8" spans="1:23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3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3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  <c r="V10" s="60"/>
      <c r="W10" s="60"/>
    </row>
    <row r="11" spans="1:23" s="4" customFormat="1" ht="15.75" x14ac:dyDescent="0.25">
      <c r="B11" s="128" t="s">
        <v>94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  <c r="V11" s="62"/>
      <c r="W11" s="62"/>
    </row>
    <row r="12" spans="1:23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3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3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3" s="4" customFormat="1" ht="27.95" customHeight="1" x14ac:dyDescent="0.25">
      <c r="B15" s="126" t="s">
        <v>27</v>
      </c>
      <c r="C15" s="13" t="s">
        <v>16</v>
      </c>
      <c r="D15" s="14">
        <v>1</v>
      </c>
      <c r="E15" s="14">
        <v>2</v>
      </c>
      <c r="F15" s="14">
        <v>0</v>
      </c>
      <c r="G15" s="14">
        <v>0</v>
      </c>
      <c r="H15" s="14">
        <v>2</v>
      </c>
      <c r="I15" s="14">
        <v>1</v>
      </c>
      <c r="J15" s="14">
        <v>1</v>
      </c>
      <c r="K15" s="14">
        <v>2</v>
      </c>
      <c r="L15" s="14">
        <v>3</v>
      </c>
      <c r="M15" s="15">
        <v>2</v>
      </c>
      <c r="N15" s="14">
        <v>3</v>
      </c>
      <c r="O15" s="14">
        <v>1</v>
      </c>
      <c r="P15" s="16">
        <f>SUM(D15:O15)</f>
        <v>18</v>
      </c>
    </row>
    <row r="16" spans="1:23" s="4" customFormat="1" ht="27.95" customHeight="1" x14ac:dyDescent="0.25">
      <c r="B16" s="127"/>
      <c r="C16" s="13" t="s">
        <v>17</v>
      </c>
      <c r="D16" s="14">
        <v>5</v>
      </c>
      <c r="E16" s="14">
        <v>7</v>
      </c>
      <c r="F16" s="14">
        <v>8</v>
      </c>
      <c r="G16" s="14">
        <v>5</v>
      </c>
      <c r="H16" s="14">
        <v>9</v>
      </c>
      <c r="I16" s="14">
        <v>4</v>
      </c>
      <c r="J16" s="14">
        <v>10</v>
      </c>
      <c r="K16" s="14">
        <v>12</v>
      </c>
      <c r="L16" s="14">
        <v>7</v>
      </c>
      <c r="M16" s="15">
        <v>9</v>
      </c>
      <c r="N16" s="14">
        <v>5</v>
      </c>
      <c r="O16" s="14">
        <v>5</v>
      </c>
      <c r="P16" s="16">
        <f>SUM(D16:O16)</f>
        <v>86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6</v>
      </c>
      <c r="E17" s="18">
        <f t="shared" si="0"/>
        <v>9</v>
      </c>
      <c r="F17" s="18">
        <f t="shared" si="0"/>
        <v>8</v>
      </c>
      <c r="G17" s="18">
        <f t="shared" si="0"/>
        <v>5</v>
      </c>
      <c r="H17" s="18">
        <f t="shared" si="0"/>
        <v>11</v>
      </c>
      <c r="I17" s="18">
        <f t="shared" si="0"/>
        <v>5</v>
      </c>
      <c r="J17" s="18">
        <f t="shared" si="0"/>
        <v>11</v>
      </c>
      <c r="K17" s="18">
        <f t="shared" si="0"/>
        <v>14</v>
      </c>
      <c r="L17" s="18">
        <f t="shared" si="0"/>
        <v>10</v>
      </c>
      <c r="M17" s="18">
        <f t="shared" si="0"/>
        <v>11</v>
      </c>
      <c r="N17" s="18">
        <f t="shared" si="0"/>
        <v>8</v>
      </c>
      <c r="O17" s="18">
        <f t="shared" si="0"/>
        <v>6</v>
      </c>
      <c r="P17" s="19">
        <f>SUM(P15:P16)</f>
        <v>104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3</v>
      </c>
      <c r="E18" s="21">
        <v>8</v>
      </c>
      <c r="F18" s="21">
        <v>11</v>
      </c>
      <c r="G18" s="21">
        <v>3</v>
      </c>
      <c r="H18" s="21">
        <v>9</v>
      </c>
      <c r="I18" s="21">
        <v>7</v>
      </c>
      <c r="J18" s="21">
        <v>11</v>
      </c>
      <c r="K18" s="21">
        <v>9</v>
      </c>
      <c r="L18" s="21">
        <v>15</v>
      </c>
      <c r="M18" s="22">
        <v>5</v>
      </c>
      <c r="N18" s="21">
        <v>6</v>
      </c>
      <c r="O18" s="21">
        <v>5</v>
      </c>
      <c r="P18" s="23">
        <f>SUM(D18:O18)</f>
        <v>92</v>
      </c>
    </row>
    <row r="19" spans="2:16" s="4" customFormat="1" ht="27.95" customHeight="1" x14ac:dyDescent="0.25">
      <c r="B19" s="137"/>
      <c r="C19" s="20" t="s">
        <v>17</v>
      </c>
      <c r="D19" s="21">
        <v>153</v>
      </c>
      <c r="E19" s="21">
        <v>162</v>
      </c>
      <c r="F19" s="21">
        <v>168</v>
      </c>
      <c r="G19" s="21">
        <v>115</v>
      </c>
      <c r="H19" s="21">
        <v>125</v>
      </c>
      <c r="I19" s="21">
        <v>126</v>
      </c>
      <c r="J19" s="21">
        <v>140</v>
      </c>
      <c r="K19" s="21">
        <v>135</v>
      </c>
      <c r="L19" s="21">
        <v>142</v>
      </c>
      <c r="M19" s="22">
        <v>140</v>
      </c>
      <c r="N19" s="21">
        <v>126</v>
      </c>
      <c r="O19" s="21">
        <v>106</v>
      </c>
      <c r="P19" s="23">
        <f>SUM(D19:O19)</f>
        <v>1638</v>
      </c>
    </row>
    <row r="20" spans="2:16" s="4" customFormat="1" ht="27.95" customHeight="1" x14ac:dyDescent="0.25">
      <c r="B20" s="137"/>
      <c r="C20" s="20" t="s">
        <v>18</v>
      </c>
      <c r="D20" s="21">
        <v>5</v>
      </c>
      <c r="E20" s="21">
        <v>2</v>
      </c>
      <c r="F20" s="21">
        <v>1</v>
      </c>
      <c r="G20" s="21">
        <v>2</v>
      </c>
      <c r="H20" s="21">
        <v>4</v>
      </c>
      <c r="I20" s="21">
        <v>2</v>
      </c>
      <c r="J20" s="21">
        <v>3</v>
      </c>
      <c r="K20" s="21">
        <v>4</v>
      </c>
      <c r="L20" s="21">
        <v>6</v>
      </c>
      <c r="M20" s="21">
        <v>3</v>
      </c>
      <c r="N20" s="21">
        <v>0</v>
      </c>
      <c r="O20" s="21">
        <v>2</v>
      </c>
      <c r="P20" s="23">
        <f>SUM(D20:O20)</f>
        <v>34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161</v>
      </c>
      <c r="E21" s="18">
        <f t="shared" si="1"/>
        <v>172</v>
      </c>
      <c r="F21" s="18">
        <f t="shared" si="1"/>
        <v>180</v>
      </c>
      <c r="G21" s="18">
        <f t="shared" si="1"/>
        <v>120</v>
      </c>
      <c r="H21" s="18">
        <f t="shared" si="1"/>
        <v>138</v>
      </c>
      <c r="I21" s="18">
        <f t="shared" si="1"/>
        <v>135</v>
      </c>
      <c r="J21" s="18">
        <f t="shared" si="1"/>
        <v>154</v>
      </c>
      <c r="K21" s="18">
        <f t="shared" si="1"/>
        <v>148</v>
      </c>
      <c r="L21" s="18">
        <f t="shared" si="1"/>
        <v>163</v>
      </c>
      <c r="M21" s="18">
        <f t="shared" si="1"/>
        <v>148</v>
      </c>
      <c r="N21" s="18">
        <f t="shared" si="1"/>
        <v>132</v>
      </c>
      <c r="O21" s="18">
        <f t="shared" si="1"/>
        <v>113</v>
      </c>
      <c r="P21" s="19">
        <f t="shared" si="1"/>
        <v>1764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167</v>
      </c>
      <c r="E22" s="24">
        <f t="shared" ref="E22:P22" si="2">E17+E21</f>
        <v>181</v>
      </c>
      <c r="F22" s="24">
        <f t="shared" si="2"/>
        <v>188</v>
      </c>
      <c r="G22" s="24">
        <f t="shared" si="2"/>
        <v>125</v>
      </c>
      <c r="H22" s="24">
        <f t="shared" si="2"/>
        <v>149</v>
      </c>
      <c r="I22" s="24">
        <f t="shared" si="2"/>
        <v>140</v>
      </c>
      <c r="J22" s="24">
        <f t="shared" si="2"/>
        <v>165</v>
      </c>
      <c r="K22" s="24">
        <f t="shared" si="2"/>
        <v>162</v>
      </c>
      <c r="L22" s="24">
        <f t="shared" si="2"/>
        <v>173</v>
      </c>
      <c r="M22" s="24">
        <f t="shared" si="2"/>
        <v>159</v>
      </c>
      <c r="N22" s="24">
        <f t="shared" si="2"/>
        <v>140</v>
      </c>
      <c r="O22" s="24">
        <f t="shared" si="2"/>
        <v>119</v>
      </c>
      <c r="P22" s="25">
        <f t="shared" si="2"/>
        <v>1868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2</v>
      </c>
      <c r="E27" s="14">
        <v>3</v>
      </c>
      <c r="F27" s="14">
        <v>2</v>
      </c>
      <c r="G27" s="14">
        <v>3</v>
      </c>
      <c r="H27" s="14">
        <v>5</v>
      </c>
      <c r="I27" s="14">
        <v>2</v>
      </c>
      <c r="J27" s="14">
        <v>5</v>
      </c>
      <c r="K27" s="14">
        <v>3</v>
      </c>
      <c r="L27" s="14">
        <v>7</v>
      </c>
      <c r="M27" s="15">
        <v>2</v>
      </c>
      <c r="N27" s="14">
        <v>2</v>
      </c>
      <c r="O27" s="14">
        <v>2</v>
      </c>
      <c r="P27" s="16">
        <f>SUM(D27:O27)</f>
        <v>38</v>
      </c>
    </row>
    <row r="28" spans="2:16" s="4" customFormat="1" ht="27.95" customHeight="1" x14ac:dyDescent="0.25">
      <c r="B28" s="126"/>
      <c r="C28" s="26" t="s">
        <v>22</v>
      </c>
      <c r="D28" s="14">
        <v>4</v>
      </c>
      <c r="E28" s="14">
        <v>2</v>
      </c>
      <c r="F28" s="14">
        <v>1</v>
      </c>
      <c r="G28" s="14">
        <v>1</v>
      </c>
      <c r="H28" s="14">
        <v>1</v>
      </c>
      <c r="I28" s="14">
        <v>0</v>
      </c>
      <c r="J28" s="14">
        <v>2</v>
      </c>
      <c r="K28" s="14">
        <v>0</v>
      </c>
      <c r="L28" s="14">
        <v>1</v>
      </c>
      <c r="M28" s="15">
        <v>3</v>
      </c>
      <c r="N28" s="14">
        <v>5</v>
      </c>
      <c r="O28" s="14">
        <v>2</v>
      </c>
      <c r="P28" s="16">
        <f>SUM(D28:O28)</f>
        <v>22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1</v>
      </c>
      <c r="L29" s="14">
        <v>0</v>
      </c>
      <c r="M29" s="15">
        <v>0</v>
      </c>
      <c r="N29" s="14">
        <v>1</v>
      </c>
      <c r="O29" s="14">
        <v>2</v>
      </c>
      <c r="P29" s="16">
        <f t="shared" ref="P29:P32" si="3">SUM(D29:O29)</f>
        <v>5</v>
      </c>
    </row>
    <row r="30" spans="2:16" s="4" customFormat="1" ht="27.95" customHeight="1" x14ac:dyDescent="0.25">
      <c r="B30" s="126"/>
      <c r="C30" s="26" t="s">
        <v>24</v>
      </c>
      <c r="D30" s="14">
        <v>2</v>
      </c>
      <c r="E30" s="14">
        <v>3</v>
      </c>
      <c r="F30" s="14">
        <v>3</v>
      </c>
      <c r="G30" s="14">
        <v>2</v>
      </c>
      <c r="H30" s="14">
        <v>5</v>
      </c>
      <c r="I30" s="14">
        <v>7</v>
      </c>
      <c r="J30" s="14">
        <v>6</v>
      </c>
      <c r="K30" s="14">
        <v>3</v>
      </c>
      <c r="L30" s="14">
        <v>4</v>
      </c>
      <c r="M30" s="15">
        <v>3</v>
      </c>
      <c r="N30" s="14">
        <v>1</v>
      </c>
      <c r="O30" s="14">
        <v>1</v>
      </c>
      <c r="P30" s="16">
        <f t="shared" si="3"/>
        <v>40</v>
      </c>
    </row>
    <row r="31" spans="2:16" s="4" customFormat="1" ht="27.95" customHeight="1" x14ac:dyDescent="0.25">
      <c r="B31" s="126"/>
      <c r="C31" s="26" t="s">
        <v>25</v>
      </c>
      <c r="D31" s="14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6">
        <f t="shared" si="3"/>
        <v>1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1</v>
      </c>
      <c r="P32" s="16">
        <f t="shared" si="3"/>
        <v>2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9</v>
      </c>
      <c r="E33" s="24">
        <f t="shared" ref="E33:P33" si="4">SUM(E27:E32)</f>
        <v>10</v>
      </c>
      <c r="F33" s="24">
        <f t="shared" si="4"/>
        <v>6</v>
      </c>
      <c r="G33" s="24">
        <f t="shared" si="4"/>
        <v>6</v>
      </c>
      <c r="H33" s="24">
        <f t="shared" si="4"/>
        <v>11</v>
      </c>
      <c r="I33" s="24">
        <f t="shared" si="4"/>
        <v>9</v>
      </c>
      <c r="J33" s="24">
        <f t="shared" si="4"/>
        <v>13</v>
      </c>
      <c r="K33" s="24">
        <f t="shared" si="4"/>
        <v>7</v>
      </c>
      <c r="L33" s="24">
        <f t="shared" si="4"/>
        <v>12</v>
      </c>
      <c r="M33" s="24">
        <f t="shared" si="4"/>
        <v>8</v>
      </c>
      <c r="N33" s="24">
        <f t="shared" si="4"/>
        <v>9</v>
      </c>
      <c r="O33" s="24">
        <f t="shared" si="4"/>
        <v>8</v>
      </c>
      <c r="P33" s="25">
        <f t="shared" si="4"/>
        <v>108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72</v>
      </c>
      <c r="E38" s="27">
        <v>79</v>
      </c>
      <c r="F38" s="27">
        <v>81</v>
      </c>
      <c r="G38" s="27">
        <v>70</v>
      </c>
      <c r="H38" s="27">
        <v>86</v>
      </c>
      <c r="I38" s="27">
        <v>95</v>
      </c>
      <c r="J38" s="27">
        <v>84</v>
      </c>
      <c r="K38" s="27">
        <v>68</v>
      </c>
      <c r="L38" s="27">
        <v>81</v>
      </c>
      <c r="M38" s="27">
        <v>65</v>
      </c>
      <c r="N38" s="27">
        <v>78</v>
      </c>
      <c r="O38" s="27">
        <v>65</v>
      </c>
      <c r="P38" s="12">
        <f>SUM(D38:O38)</f>
        <v>924</v>
      </c>
    </row>
    <row r="39" spans="2:16" ht="15.75" thickTop="1" x14ac:dyDescent="0.25">
      <c r="B39" s="4" t="s">
        <v>20</v>
      </c>
    </row>
  </sheetData>
  <mergeCells count="15">
    <mergeCell ref="B5:P5"/>
    <mergeCell ref="B6:P6"/>
    <mergeCell ref="B7:P7"/>
    <mergeCell ref="B10:P10"/>
    <mergeCell ref="B11:P11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7030A0"/>
  </sheetPr>
  <dimension ref="A1:V39"/>
  <sheetViews>
    <sheetView topLeftCell="A28" zoomScale="115" zoomScaleNormal="115" workbookViewId="0">
      <selection activeCell="O32" sqref="O32"/>
    </sheetView>
  </sheetViews>
  <sheetFormatPr baseColWidth="10" defaultColWidth="11.42578125" defaultRowHeight="14.25" x14ac:dyDescent="0.2"/>
  <cols>
    <col min="1" max="1" width="4.8554687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2" x14ac:dyDescent="0.2">
      <c r="A1" s="1"/>
    </row>
    <row r="5" spans="1:22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</row>
    <row r="6" spans="1:22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  <c r="V6" s="58"/>
    </row>
    <row r="7" spans="1:22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  <c r="V7" s="59"/>
    </row>
    <row r="8" spans="1:22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2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  <c r="V10" s="60"/>
    </row>
    <row r="11" spans="1:22" s="4" customFormat="1" ht="15.75" x14ac:dyDescent="0.25">
      <c r="B11" s="128" t="s">
        <v>104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  <c r="V11" s="62"/>
    </row>
    <row r="12" spans="1:22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2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2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2" s="4" customFormat="1" ht="27.95" customHeight="1" x14ac:dyDescent="0.25">
      <c r="B15" s="126" t="s">
        <v>27</v>
      </c>
      <c r="C15" s="13" t="s">
        <v>16</v>
      </c>
      <c r="D15" s="14">
        <v>2</v>
      </c>
      <c r="E15" s="14">
        <v>4</v>
      </c>
      <c r="F15" s="14">
        <v>7</v>
      </c>
      <c r="G15" s="14">
        <v>1</v>
      </c>
      <c r="H15" s="14">
        <v>6</v>
      </c>
      <c r="I15" s="14">
        <v>3</v>
      </c>
      <c r="J15" s="14">
        <v>3</v>
      </c>
      <c r="K15" s="14">
        <v>4</v>
      </c>
      <c r="L15" s="14">
        <v>6</v>
      </c>
      <c r="M15" s="15">
        <v>3</v>
      </c>
      <c r="N15" s="14">
        <v>2</v>
      </c>
      <c r="O15" s="14">
        <v>1</v>
      </c>
      <c r="P15" s="16">
        <f>SUM(D15:O15)</f>
        <v>42</v>
      </c>
    </row>
    <row r="16" spans="1:22" s="4" customFormat="1" ht="27.95" customHeight="1" x14ac:dyDescent="0.25">
      <c r="B16" s="127"/>
      <c r="C16" s="13" t="s">
        <v>17</v>
      </c>
      <c r="D16" s="14">
        <v>4</v>
      </c>
      <c r="E16" s="14">
        <v>4</v>
      </c>
      <c r="F16" s="14">
        <v>8</v>
      </c>
      <c r="G16" s="14">
        <v>7</v>
      </c>
      <c r="H16" s="14">
        <v>3</v>
      </c>
      <c r="I16" s="14">
        <v>3</v>
      </c>
      <c r="J16" s="14">
        <v>3</v>
      </c>
      <c r="K16" s="14">
        <v>2</v>
      </c>
      <c r="L16" s="14">
        <v>6</v>
      </c>
      <c r="M16" s="15">
        <v>6</v>
      </c>
      <c r="N16" s="14">
        <v>6</v>
      </c>
      <c r="O16" s="14">
        <v>9</v>
      </c>
      <c r="P16" s="16">
        <f>SUM(D16:O16)</f>
        <v>61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6</v>
      </c>
      <c r="E17" s="18">
        <f t="shared" si="0"/>
        <v>8</v>
      </c>
      <c r="F17" s="18">
        <f t="shared" si="0"/>
        <v>15</v>
      </c>
      <c r="G17" s="18">
        <f t="shared" si="0"/>
        <v>8</v>
      </c>
      <c r="H17" s="18">
        <f t="shared" si="0"/>
        <v>9</v>
      </c>
      <c r="I17" s="18">
        <f t="shared" si="0"/>
        <v>6</v>
      </c>
      <c r="J17" s="18">
        <f t="shared" si="0"/>
        <v>6</v>
      </c>
      <c r="K17" s="18">
        <f t="shared" si="0"/>
        <v>6</v>
      </c>
      <c r="L17" s="18">
        <f t="shared" si="0"/>
        <v>12</v>
      </c>
      <c r="M17" s="18">
        <f t="shared" si="0"/>
        <v>9</v>
      </c>
      <c r="N17" s="18">
        <f t="shared" si="0"/>
        <v>8</v>
      </c>
      <c r="O17" s="18">
        <f t="shared" si="0"/>
        <v>10</v>
      </c>
      <c r="P17" s="19">
        <f>SUM(P15:P16)</f>
        <v>103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61</v>
      </c>
      <c r="E18" s="21">
        <v>125</v>
      </c>
      <c r="F18" s="21">
        <v>77</v>
      </c>
      <c r="G18" s="21">
        <v>83</v>
      </c>
      <c r="H18" s="21">
        <v>78</v>
      </c>
      <c r="I18" s="21">
        <v>33</v>
      </c>
      <c r="J18" s="21">
        <v>66</v>
      </c>
      <c r="K18" s="21">
        <v>107</v>
      </c>
      <c r="L18" s="21">
        <v>133</v>
      </c>
      <c r="M18" s="22">
        <v>95</v>
      </c>
      <c r="N18" s="21">
        <v>104</v>
      </c>
      <c r="O18" s="21">
        <v>67</v>
      </c>
      <c r="P18" s="23">
        <f>SUM(D18:O18)</f>
        <v>1029</v>
      </c>
    </row>
    <row r="19" spans="2:16" s="4" customFormat="1" ht="27.95" customHeight="1" x14ac:dyDescent="0.25">
      <c r="B19" s="137"/>
      <c r="C19" s="20" t="s">
        <v>17</v>
      </c>
      <c r="D19" s="21">
        <v>179</v>
      </c>
      <c r="E19" s="21">
        <v>78</v>
      </c>
      <c r="F19" s="21">
        <v>130</v>
      </c>
      <c r="G19" s="21">
        <v>184</v>
      </c>
      <c r="H19" s="21">
        <v>169</v>
      </c>
      <c r="I19" s="21">
        <v>86</v>
      </c>
      <c r="J19" s="21">
        <v>182</v>
      </c>
      <c r="K19" s="21">
        <v>205</v>
      </c>
      <c r="L19" s="21">
        <v>148</v>
      </c>
      <c r="M19" s="22">
        <v>128</v>
      </c>
      <c r="N19" s="21">
        <v>143</v>
      </c>
      <c r="O19" s="21">
        <v>144</v>
      </c>
      <c r="P19" s="23">
        <f>SUM(D19:O19)</f>
        <v>1776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0</v>
      </c>
      <c r="G20" s="21">
        <v>1</v>
      </c>
      <c r="H20" s="21">
        <v>0</v>
      </c>
      <c r="I20" s="21">
        <v>0</v>
      </c>
      <c r="J20" s="21">
        <v>0</v>
      </c>
      <c r="K20" s="21">
        <v>1</v>
      </c>
      <c r="L20" s="21">
        <v>0</v>
      </c>
      <c r="M20" s="21">
        <v>1</v>
      </c>
      <c r="N20" s="21">
        <v>2</v>
      </c>
      <c r="O20" s="21">
        <v>0</v>
      </c>
      <c r="P20" s="23">
        <f>SUM(D20:O20)</f>
        <v>5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240</v>
      </c>
      <c r="E21" s="18">
        <f t="shared" si="1"/>
        <v>203</v>
      </c>
      <c r="F21" s="18">
        <f t="shared" si="1"/>
        <v>207</v>
      </c>
      <c r="G21" s="18">
        <f t="shared" si="1"/>
        <v>268</v>
      </c>
      <c r="H21" s="18">
        <f t="shared" si="1"/>
        <v>247</v>
      </c>
      <c r="I21" s="18">
        <f t="shared" si="1"/>
        <v>119</v>
      </c>
      <c r="J21" s="18">
        <f t="shared" si="1"/>
        <v>248</v>
      </c>
      <c r="K21" s="18">
        <f t="shared" si="1"/>
        <v>313</v>
      </c>
      <c r="L21" s="18">
        <f t="shared" si="1"/>
        <v>281</v>
      </c>
      <c r="M21" s="18">
        <f t="shared" si="1"/>
        <v>224</v>
      </c>
      <c r="N21" s="18">
        <f t="shared" si="1"/>
        <v>249</v>
      </c>
      <c r="O21" s="18">
        <f t="shared" si="1"/>
        <v>211</v>
      </c>
      <c r="P21" s="19">
        <f t="shared" si="1"/>
        <v>2810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246</v>
      </c>
      <c r="E22" s="24">
        <f t="shared" ref="E22:P22" si="2">E17+E21</f>
        <v>211</v>
      </c>
      <c r="F22" s="24">
        <f t="shared" si="2"/>
        <v>222</v>
      </c>
      <c r="G22" s="24">
        <f t="shared" si="2"/>
        <v>276</v>
      </c>
      <c r="H22" s="24">
        <f t="shared" si="2"/>
        <v>256</v>
      </c>
      <c r="I22" s="24">
        <f t="shared" si="2"/>
        <v>125</v>
      </c>
      <c r="J22" s="24">
        <f t="shared" si="2"/>
        <v>254</v>
      </c>
      <c r="K22" s="24">
        <f t="shared" si="2"/>
        <v>319</v>
      </c>
      <c r="L22" s="24">
        <f t="shared" si="2"/>
        <v>293</v>
      </c>
      <c r="M22" s="24">
        <f t="shared" si="2"/>
        <v>233</v>
      </c>
      <c r="N22" s="24">
        <f t="shared" si="2"/>
        <v>257</v>
      </c>
      <c r="O22" s="24">
        <f t="shared" si="2"/>
        <v>221</v>
      </c>
      <c r="P22" s="25">
        <f t="shared" si="2"/>
        <v>2913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0</v>
      </c>
      <c r="E27" s="14">
        <v>2</v>
      </c>
      <c r="F27" s="14">
        <v>2</v>
      </c>
      <c r="G27" s="14">
        <v>1</v>
      </c>
      <c r="H27" s="14">
        <v>3</v>
      </c>
      <c r="I27" s="14">
        <v>4</v>
      </c>
      <c r="J27" s="14">
        <v>2</v>
      </c>
      <c r="K27" s="14">
        <v>5</v>
      </c>
      <c r="L27" s="14">
        <v>1</v>
      </c>
      <c r="M27" s="15">
        <v>11</v>
      </c>
      <c r="N27" s="14">
        <v>6</v>
      </c>
      <c r="O27" s="14">
        <v>2</v>
      </c>
      <c r="P27" s="16">
        <f>SUM(D27:O27)</f>
        <v>39</v>
      </c>
    </row>
    <row r="28" spans="2:16" s="4" customFormat="1" ht="27.95" customHeight="1" x14ac:dyDescent="0.25">
      <c r="B28" s="126"/>
      <c r="C28" s="26" t="s">
        <v>22</v>
      </c>
      <c r="D28" s="14">
        <v>4</v>
      </c>
      <c r="E28" s="14">
        <v>5</v>
      </c>
      <c r="F28" s="14">
        <v>1</v>
      </c>
      <c r="G28" s="14">
        <v>8</v>
      </c>
      <c r="H28" s="14">
        <v>3</v>
      </c>
      <c r="I28" s="14">
        <v>4</v>
      </c>
      <c r="J28" s="14">
        <v>5</v>
      </c>
      <c r="K28" s="14">
        <v>2</v>
      </c>
      <c r="L28" s="14">
        <v>6</v>
      </c>
      <c r="M28" s="15">
        <v>4</v>
      </c>
      <c r="N28" s="14">
        <v>5</v>
      </c>
      <c r="O28" s="14">
        <v>5</v>
      </c>
      <c r="P28" s="16">
        <f>SUM(D28:O28)</f>
        <v>52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5</v>
      </c>
      <c r="F29" s="14">
        <v>5</v>
      </c>
      <c r="G29" s="14">
        <v>6</v>
      </c>
      <c r="H29" s="14">
        <v>5</v>
      </c>
      <c r="I29" s="14">
        <v>3</v>
      </c>
      <c r="J29" s="14">
        <v>4</v>
      </c>
      <c r="K29" s="14">
        <v>3</v>
      </c>
      <c r="L29" s="14">
        <v>4</v>
      </c>
      <c r="M29" s="15">
        <v>4</v>
      </c>
      <c r="N29" s="14">
        <v>2</v>
      </c>
      <c r="O29" s="14">
        <v>1</v>
      </c>
      <c r="P29" s="16">
        <f t="shared" ref="P29:P32" si="3">SUM(D29:O29)</f>
        <v>42</v>
      </c>
    </row>
    <row r="30" spans="2:16" s="4" customFormat="1" ht="27.95" customHeight="1" x14ac:dyDescent="0.25">
      <c r="B30" s="126"/>
      <c r="C30" s="26" t="s">
        <v>24</v>
      </c>
      <c r="D30" s="14">
        <v>20</v>
      </c>
      <c r="E30" s="14">
        <v>12</v>
      </c>
      <c r="F30" s="14">
        <v>10</v>
      </c>
      <c r="G30" s="14">
        <v>13</v>
      </c>
      <c r="H30" s="14">
        <v>13</v>
      </c>
      <c r="I30" s="14">
        <v>6</v>
      </c>
      <c r="J30" s="74">
        <v>0</v>
      </c>
      <c r="K30" s="14">
        <v>8</v>
      </c>
      <c r="L30" s="14">
        <v>16</v>
      </c>
      <c r="M30" s="15">
        <v>16</v>
      </c>
      <c r="N30" s="14">
        <v>12</v>
      </c>
      <c r="O30" s="14">
        <v>9</v>
      </c>
      <c r="P30" s="16">
        <f t="shared" si="3"/>
        <v>135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0</v>
      </c>
      <c r="F31" s="14">
        <v>0</v>
      </c>
      <c r="G31" s="14">
        <v>2</v>
      </c>
      <c r="H31" s="14">
        <v>2</v>
      </c>
      <c r="I31" s="14">
        <v>0</v>
      </c>
      <c r="J31" s="14">
        <v>0</v>
      </c>
      <c r="K31" s="14">
        <v>0</v>
      </c>
      <c r="L31" s="14">
        <v>0</v>
      </c>
      <c r="M31" s="15">
        <v>1</v>
      </c>
      <c r="N31" s="14">
        <v>0</v>
      </c>
      <c r="O31" s="14">
        <v>0</v>
      </c>
      <c r="P31" s="16">
        <f t="shared" si="3"/>
        <v>5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24</v>
      </c>
      <c r="E33" s="24">
        <f t="shared" ref="E33:P33" si="4">SUM(E27:E32)</f>
        <v>24</v>
      </c>
      <c r="F33" s="24">
        <f t="shared" si="4"/>
        <v>18</v>
      </c>
      <c r="G33" s="24">
        <f t="shared" si="4"/>
        <v>30</v>
      </c>
      <c r="H33" s="24">
        <f t="shared" si="4"/>
        <v>26</v>
      </c>
      <c r="I33" s="24">
        <f t="shared" si="4"/>
        <v>17</v>
      </c>
      <c r="J33" s="24">
        <f t="shared" si="4"/>
        <v>11</v>
      </c>
      <c r="K33" s="24">
        <f t="shared" si="4"/>
        <v>18</v>
      </c>
      <c r="L33" s="24">
        <f t="shared" si="4"/>
        <v>27</v>
      </c>
      <c r="M33" s="24">
        <f t="shared" si="4"/>
        <v>36</v>
      </c>
      <c r="N33" s="24">
        <f t="shared" si="4"/>
        <v>25</v>
      </c>
      <c r="O33" s="24">
        <f t="shared" si="4"/>
        <v>17</v>
      </c>
      <c r="P33" s="25">
        <f t="shared" si="4"/>
        <v>273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47</v>
      </c>
      <c r="E38" s="27">
        <v>17</v>
      </c>
      <c r="F38" s="27">
        <v>17</v>
      </c>
      <c r="G38" s="27">
        <v>27</v>
      </c>
      <c r="H38" s="27">
        <v>68</v>
      </c>
      <c r="I38" s="27">
        <v>39</v>
      </c>
      <c r="J38" s="27">
        <v>0</v>
      </c>
      <c r="K38" s="27">
        <v>57</v>
      </c>
      <c r="L38" s="27">
        <v>39</v>
      </c>
      <c r="M38" s="27">
        <v>28</v>
      </c>
      <c r="N38" s="27">
        <v>58</v>
      </c>
      <c r="O38" s="27">
        <v>0</v>
      </c>
      <c r="P38" s="12">
        <f>SUM(D38:O38)</f>
        <v>397</v>
      </c>
    </row>
    <row r="39" spans="2:16" ht="15.75" thickTop="1" x14ac:dyDescent="0.25">
      <c r="B39" s="4" t="s">
        <v>20</v>
      </c>
    </row>
  </sheetData>
  <mergeCells count="15">
    <mergeCell ref="B11:P11"/>
    <mergeCell ref="B10:P10"/>
    <mergeCell ref="B7:P7"/>
    <mergeCell ref="B6:P6"/>
    <mergeCell ref="B5:P5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7030A0"/>
  </sheetPr>
  <dimension ref="A1:U39"/>
  <sheetViews>
    <sheetView zoomScale="85" zoomScaleNormal="85" workbookViewId="0">
      <selection activeCell="B6" sqref="B6:P6"/>
    </sheetView>
  </sheetViews>
  <sheetFormatPr baseColWidth="10" defaultColWidth="11.42578125" defaultRowHeight="14.25" x14ac:dyDescent="0.2"/>
  <cols>
    <col min="1" max="1" width="2.14062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1" x14ac:dyDescent="0.2">
      <c r="A1" s="1"/>
    </row>
    <row r="5" spans="1:21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</row>
    <row r="6" spans="1:21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</row>
    <row r="7" spans="1:21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</row>
    <row r="8" spans="1:21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1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1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</row>
    <row r="11" spans="1:21" s="4" customFormat="1" ht="15.75" x14ac:dyDescent="0.25">
      <c r="B11" s="128" t="s">
        <v>103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</row>
    <row r="12" spans="1:21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1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1" s="4" customFormat="1" ht="27.95" customHeight="1" x14ac:dyDescent="0.25">
      <c r="B15" s="126" t="s">
        <v>27</v>
      </c>
      <c r="C15" s="13" t="s">
        <v>16</v>
      </c>
      <c r="D15" s="14">
        <v>31</v>
      </c>
      <c r="E15" s="14">
        <v>125</v>
      </c>
      <c r="F15" s="14">
        <v>116</v>
      </c>
      <c r="G15" s="14">
        <v>128</v>
      </c>
      <c r="H15" s="14">
        <v>146</v>
      </c>
      <c r="I15" s="14">
        <v>10</v>
      </c>
      <c r="J15" s="14">
        <v>39</v>
      </c>
      <c r="K15" s="14">
        <v>140</v>
      </c>
      <c r="L15" s="14">
        <v>101</v>
      </c>
      <c r="M15" s="15">
        <v>104</v>
      </c>
      <c r="N15" s="14">
        <v>208</v>
      </c>
      <c r="O15" s="14">
        <v>107</v>
      </c>
      <c r="P15" s="16">
        <f>SUM(D15:O15)</f>
        <v>1255</v>
      </c>
    </row>
    <row r="16" spans="1:21" s="4" customFormat="1" ht="27.95" customHeight="1" x14ac:dyDescent="0.25">
      <c r="B16" s="127"/>
      <c r="C16" s="13" t="s">
        <v>17</v>
      </c>
      <c r="D16" s="14">
        <v>23</v>
      </c>
      <c r="E16" s="14">
        <v>175</v>
      </c>
      <c r="F16" s="14">
        <v>271</v>
      </c>
      <c r="G16" s="14">
        <v>236</v>
      </c>
      <c r="H16" s="14">
        <v>305</v>
      </c>
      <c r="I16" s="14">
        <v>32</v>
      </c>
      <c r="J16" s="14">
        <v>40</v>
      </c>
      <c r="K16" s="14">
        <v>251</v>
      </c>
      <c r="L16" s="14">
        <v>272</v>
      </c>
      <c r="M16" s="15">
        <v>216</v>
      </c>
      <c r="N16" s="14">
        <v>203</v>
      </c>
      <c r="O16" s="14">
        <v>197</v>
      </c>
      <c r="P16" s="16">
        <f>SUM(D16:O16)</f>
        <v>2221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54</v>
      </c>
      <c r="E17" s="18">
        <f t="shared" si="0"/>
        <v>300</v>
      </c>
      <c r="F17" s="18">
        <f t="shared" si="0"/>
        <v>387</v>
      </c>
      <c r="G17" s="18">
        <f t="shared" si="0"/>
        <v>364</v>
      </c>
      <c r="H17" s="18">
        <f t="shared" si="0"/>
        <v>451</v>
      </c>
      <c r="I17" s="18">
        <f t="shared" si="0"/>
        <v>42</v>
      </c>
      <c r="J17" s="18">
        <f t="shared" si="0"/>
        <v>79</v>
      </c>
      <c r="K17" s="18">
        <f t="shared" si="0"/>
        <v>391</v>
      </c>
      <c r="L17" s="18">
        <f t="shared" si="0"/>
        <v>373</v>
      </c>
      <c r="M17" s="18">
        <f t="shared" si="0"/>
        <v>320</v>
      </c>
      <c r="N17" s="18">
        <f t="shared" si="0"/>
        <v>411</v>
      </c>
      <c r="O17" s="18">
        <f t="shared" si="0"/>
        <v>304</v>
      </c>
      <c r="P17" s="19">
        <f>SUM(P15:P16)</f>
        <v>3476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138</v>
      </c>
      <c r="E18" s="21">
        <v>16</v>
      </c>
      <c r="F18" s="21">
        <v>56</v>
      </c>
      <c r="G18" s="21">
        <v>27</v>
      </c>
      <c r="H18" s="21">
        <v>15</v>
      </c>
      <c r="I18" s="21">
        <v>130</v>
      </c>
      <c r="J18" s="21">
        <v>182</v>
      </c>
      <c r="K18" s="21">
        <v>15</v>
      </c>
      <c r="L18" s="21">
        <v>10</v>
      </c>
      <c r="M18" s="22">
        <v>42</v>
      </c>
      <c r="N18" s="21">
        <v>34</v>
      </c>
      <c r="O18" s="21">
        <v>50</v>
      </c>
      <c r="P18" s="23">
        <f>SUM(D18:O18)</f>
        <v>715</v>
      </c>
    </row>
    <row r="19" spans="2:16" s="4" customFormat="1" ht="27.95" customHeight="1" x14ac:dyDescent="0.25">
      <c r="B19" s="137"/>
      <c r="C19" s="20" t="s">
        <v>17</v>
      </c>
      <c r="D19" s="21">
        <v>0</v>
      </c>
      <c r="E19" s="21">
        <v>7</v>
      </c>
      <c r="F19" s="21">
        <v>100</v>
      </c>
      <c r="G19" s="21">
        <v>26</v>
      </c>
      <c r="H19" s="21">
        <v>47</v>
      </c>
      <c r="I19" s="21">
        <v>232</v>
      </c>
      <c r="J19" s="21">
        <v>265</v>
      </c>
      <c r="K19" s="21">
        <v>40</v>
      </c>
      <c r="L19" s="21">
        <v>21</v>
      </c>
      <c r="M19" s="22">
        <v>32</v>
      </c>
      <c r="N19" s="21">
        <v>27</v>
      </c>
      <c r="O19" s="21">
        <v>31</v>
      </c>
      <c r="P19" s="23">
        <f>SUM(D19:O19)</f>
        <v>828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8</v>
      </c>
      <c r="G20" s="21">
        <v>9</v>
      </c>
      <c r="H20" s="21">
        <v>0</v>
      </c>
      <c r="I20" s="21">
        <v>0</v>
      </c>
      <c r="J20" s="21">
        <v>5</v>
      </c>
      <c r="K20" s="21">
        <v>0</v>
      </c>
      <c r="L20" s="21">
        <v>2</v>
      </c>
      <c r="M20" s="21">
        <v>6</v>
      </c>
      <c r="N20" s="21">
        <v>13</v>
      </c>
      <c r="O20" s="21">
        <v>10</v>
      </c>
      <c r="P20" s="23">
        <f>SUM(D20:O20)</f>
        <v>53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138</v>
      </c>
      <c r="E21" s="18">
        <f t="shared" si="1"/>
        <v>23</v>
      </c>
      <c r="F21" s="18">
        <f t="shared" si="1"/>
        <v>164</v>
      </c>
      <c r="G21" s="18">
        <f t="shared" si="1"/>
        <v>62</v>
      </c>
      <c r="H21" s="18">
        <f t="shared" si="1"/>
        <v>62</v>
      </c>
      <c r="I21" s="18">
        <f t="shared" si="1"/>
        <v>362</v>
      </c>
      <c r="J21" s="18">
        <f t="shared" si="1"/>
        <v>452</v>
      </c>
      <c r="K21" s="18">
        <f t="shared" si="1"/>
        <v>55</v>
      </c>
      <c r="L21" s="18">
        <f t="shared" si="1"/>
        <v>33</v>
      </c>
      <c r="M21" s="18">
        <f t="shared" si="1"/>
        <v>80</v>
      </c>
      <c r="N21" s="18">
        <f t="shared" si="1"/>
        <v>74</v>
      </c>
      <c r="O21" s="18">
        <f t="shared" si="1"/>
        <v>91</v>
      </c>
      <c r="P21" s="19">
        <f t="shared" si="1"/>
        <v>1596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192</v>
      </c>
      <c r="E22" s="24">
        <f t="shared" ref="E22:P22" si="2">E17+E21</f>
        <v>323</v>
      </c>
      <c r="F22" s="24">
        <f t="shared" si="2"/>
        <v>551</v>
      </c>
      <c r="G22" s="24">
        <f t="shared" si="2"/>
        <v>426</v>
      </c>
      <c r="H22" s="24">
        <f t="shared" si="2"/>
        <v>513</v>
      </c>
      <c r="I22" s="24">
        <f t="shared" si="2"/>
        <v>404</v>
      </c>
      <c r="J22" s="24">
        <f t="shared" si="2"/>
        <v>531</v>
      </c>
      <c r="K22" s="24">
        <f t="shared" si="2"/>
        <v>446</v>
      </c>
      <c r="L22" s="24">
        <f t="shared" si="2"/>
        <v>406</v>
      </c>
      <c r="M22" s="24">
        <f t="shared" si="2"/>
        <v>400</v>
      </c>
      <c r="N22" s="24">
        <f t="shared" si="2"/>
        <v>485</v>
      </c>
      <c r="O22" s="24">
        <f t="shared" si="2"/>
        <v>395</v>
      </c>
      <c r="P22" s="25">
        <f t="shared" si="2"/>
        <v>5072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14</v>
      </c>
      <c r="E27" s="14">
        <v>15</v>
      </c>
      <c r="F27" s="14">
        <v>7</v>
      </c>
      <c r="G27" s="14">
        <v>18</v>
      </c>
      <c r="H27" s="14">
        <v>12</v>
      </c>
      <c r="I27" s="14">
        <v>19</v>
      </c>
      <c r="J27" s="14">
        <v>7</v>
      </c>
      <c r="K27" s="14">
        <v>23</v>
      </c>
      <c r="L27" s="14">
        <v>9</v>
      </c>
      <c r="M27" s="15">
        <v>21</v>
      </c>
      <c r="N27" s="14">
        <v>3</v>
      </c>
      <c r="O27" s="14">
        <v>4</v>
      </c>
      <c r="P27" s="16">
        <f>SUM(D27:O27)</f>
        <v>152</v>
      </c>
    </row>
    <row r="28" spans="2:16" s="4" customFormat="1" ht="27.95" customHeight="1" x14ac:dyDescent="0.25">
      <c r="B28" s="126"/>
      <c r="C28" s="26" t="s">
        <v>22</v>
      </c>
      <c r="D28" s="14">
        <v>3</v>
      </c>
      <c r="E28" s="14">
        <v>12</v>
      </c>
      <c r="F28" s="14">
        <v>4</v>
      </c>
      <c r="G28" s="14">
        <v>16</v>
      </c>
      <c r="H28" s="14">
        <v>5</v>
      </c>
      <c r="I28" s="14">
        <v>4</v>
      </c>
      <c r="J28" s="14">
        <v>4</v>
      </c>
      <c r="K28" s="14">
        <v>7</v>
      </c>
      <c r="L28" s="14">
        <v>5</v>
      </c>
      <c r="M28" s="15">
        <v>6</v>
      </c>
      <c r="N28" s="14">
        <v>5</v>
      </c>
      <c r="O28" s="14">
        <v>7</v>
      </c>
      <c r="P28" s="16">
        <f>SUM(D28:O28)</f>
        <v>78</v>
      </c>
    </row>
    <row r="29" spans="2:16" s="4" customFormat="1" ht="27.95" customHeight="1" x14ac:dyDescent="0.25">
      <c r="B29" s="126"/>
      <c r="C29" s="26" t="s">
        <v>23</v>
      </c>
      <c r="D29" s="14">
        <v>4</v>
      </c>
      <c r="E29" s="14">
        <v>4</v>
      </c>
      <c r="F29" s="14">
        <v>8</v>
      </c>
      <c r="G29" s="14">
        <v>9</v>
      </c>
      <c r="H29" s="14">
        <v>12</v>
      </c>
      <c r="I29" s="14">
        <v>4</v>
      </c>
      <c r="J29" s="14">
        <v>3</v>
      </c>
      <c r="K29" s="14">
        <v>5</v>
      </c>
      <c r="L29" s="14">
        <v>5</v>
      </c>
      <c r="M29" s="15">
        <v>4</v>
      </c>
      <c r="N29" s="14">
        <v>5</v>
      </c>
      <c r="O29" s="14">
        <v>7</v>
      </c>
      <c r="P29" s="16">
        <f t="shared" ref="P29:P32" si="3">SUM(D29:O29)</f>
        <v>70</v>
      </c>
    </row>
    <row r="30" spans="2:16" s="4" customFormat="1" ht="27.95" customHeight="1" x14ac:dyDescent="0.25">
      <c r="B30" s="126"/>
      <c r="C30" s="26" t="s">
        <v>24</v>
      </c>
      <c r="D30" s="14">
        <v>6</v>
      </c>
      <c r="E30" s="14">
        <v>5</v>
      </c>
      <c r="F30" s="14">
        <v>9</v>
      </c>
      <c r="G30" s="14">
        <v>12</v>
      </c>
      <c r="H30" s="14">
        <v>7</v>
      </c>
      <c r="I30" s="14">
        <v>10</v>
      </c>
      <c r="J30" s="14">
        <v>14</v>
      </c>
      <c r="K30" s="14">
        <v>7</v>
      </c>
      <c r="L30" s="14">
        <v>4</v>
      </c>
      <c r="M30" s="15">
        <v>7</v>
      </c>
      <c r="N30" s="14">
        <v>0</v>
      </c>
      <c r="O30" s="14">
        <v>2</v>
      </c>
      <c r="P30" s="16">
        <f t="shared" si="3"/>
        <v>83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4</v>
      </c>
      <c r="F31" s="14">
        <v>4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8</v>
      </c>
      <c r="N31" s="14">
        <v>3</v>
      </c>
      <c r="O31" s="14">
        <v>0</v>
      </c>
      <c r="P31" s="16">
        <f t="shared" si="3"/>
        <v>19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1</v>
      </c>
      <c r="G32" s="14">
        <v>4</v>
      </c>
      <c r="H32" s="14">
        <v>0</v>
      </c>
      <c r="I32" s="14">
        <v>0</v>
      </c>
      <c r="J32" s="14">
        <v>0</v>
      </c>
      <c r="K32" s="14">
        <v>0</v>
      </c>
      <c r="L32" s="14">
        <v>2</v>
      </c>
      <c r="M32" s="15">
        <v>0</v>
      </c>
      <c r="N32" s="14">
        <v>0</v>
      </c>
      <c r="O32" s="14">
        <v>0</v>
      </c>
      <c r="P32" s="16">
        <f t="shared" si="3"/>
        <v>7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27</v>
      </c>
      <c r="E33" s="24">
        <f t="shared" ref="E33:P33" si="4">SUM(E27:E32)</f>
        <v>40</v>
      </c>
      <c r="F33" s="24">
        <f t="shared" si="4"/>
        <v>33</v>
      </c>
      <c r="G33" s="24">
        <f t="shared" si="4"/>
        <v>59</v>
      </c>
      <c r="H33" s="24">
        <f t="shared" si="4"/>
        <v>36</v>
      </c>
      <c r="I33" s="24">
        <f t="shared" si="4"/>
        <v>37</v>
      </c>
      <c r="J33" s="24">
        <f t="shared" si="4"/>
        <v>28</v>
      </c>
      <c r="K33" s="24">
        <f t="shared" si="4"/>
        <v>42</v>
      </c>
      <c r="L33" s="24">
        <f t="shared" si="4"/>
        <v>25</v>
      </c>
      <c r="M33" s="24">
        <f t="shared" si="4"/>
        <v>46</v>
      </c>
      <c r="N33" s="24">
        <f t="shared" si="4"/>
        <v>16</v>
      </c>
      <c r="O33" s="24">
        <f t="shared" si="4"/>
        <v>20</v>
      </c>
      <c r="P33" s="25">
        <f t="shared" si="4"/>
        <v>409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40</v>
      </c>
      <c r="E38" s="27">
        <v>30</v>
      </c>
      <c r="F38" s="27">
        <v>21</v>
      </c>
      <c r="G38" s="27">
        <v>19</v>
      </c>
      <c r="H38" s="27">
        <v>45</v>
      </c>
      <c r="I38" s="27">
        <v>45</v>
      </c>
      <c r="J38" s="27">
        <v>52</v>
      </c>
      <c r="K38" s="27">
        <v>53</v>
      </c>
      <c r="L38" s="27">
        <v>21</v>
      </c>
      <c r="M38" s="27">
        <v>53</v>
      </c>
      <c r="N38" s="27">
        <v>29</v>
      </c>
      <c r="O38" s="27">
        <v>21</v>
      </c>
      <c r="P38" s="12">
        <f>SUM(D38:O38)</f>
        <v>429</v>
      </c>
    </row>
    <row r="39" spans="2:16" ht="15.75" thickTop="1" x14ac:dyDescent="0.25">
      <c r="B39" s="4" t="s">
        <v>20</v>
      </c>
    </row>
  </sheetData>
  <mergeCells count="15">
    <mergeCell ref="B11:P11"/>
    <mergeCell ref="B10:P10"/>
    <mergeCell ref="B7:P7"/>
    <mergeCell ref="B6:P6"/>
    <mergeCell ref="B5:P5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7030A0"/>
  </sheetPr>
  <dimension ref="A1:V39"/>
  <sheetViews>
    <sheetView zoomScale="85" zoomScaleNormal="85" workbookViewId="0">
      <selection activeCell="U6" sqref="U6"/>
    </sheetView>
  </sheetViews>
  <sheetFormatPr baseColWidth="10" defaultColWidth="11.42578125" defaultRowHeight="14.25" x14ac:dyDescent="0.2"/>
  <cols>
    <col min="1" max="1" width="3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0.85546875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2" x14ac:dyDescent="0.2">
      <c r="A1" s="1"/>
    </row>
    <row r="5" spans="1:22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</row>
    <row r="6" spans="1:22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  <c r="V6" s="58"/>
    </row>
    <row r="7" spans="1:22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  <c r="V7" s="59"/>
    </row>
    <row r="8" spans="1:22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2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  <c r="V10" s="60"/>
    </row>
    <row r="11" spans="1:22" s="4" customFormat="1" ht="15.75" x14ac:dyDescent="0.25">
      <c r="B11" s="128" t="s">
        <v>102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  <c r="V11" s="62"/>
    </row>
    <row r="12" spans="1:22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2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2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2" s="4" customFormat="1" ht="27.95" customHeight="1" x14ac:dyDescent="0.25">
      <c r="B15" s="126" t="s">
        <v>27</v>
      </c>
      <c r="C15" s="13" t="s">
        <v>16</v>
      </c>
      <c r="D15" s="14">
        <v>18</v>
      </c>
      <c r="E15" s="14">
        <v>5</v>
      </c>
      <c r="F15" s="14">
        <v>4</v>
      </c>
      <c r="G15" s="14">
        <v>15</v>
      </c>
      <c r="H15" s="14">
        <v>5</v>
      </c>
      <c r="I15" s="14">
        <v>3</v>
      </c>
      <c r="J15" s="14">
        <v>9</v>
      </c>
      <c r="K15" s="14">
        <v>5</v>
      </c>
      <c r="L15" s="14">
        <v>5</v>
      </c>
      <c r="M15" s="15">
        <v>3</v>
      </c>
      <c r="N15" s="14">
        <v>0</v>
      </c>
      <c r="O15" s="14">
        <v>23</v>
      </c>
      <c r="P15" s="16">
        <f>SUM(D15:O15)</f>
        <v>95</v>
      </c>
    </row>
    <row r="16" spans="1:22" s="4" customFormat="1" ht="27.95" customHeight="1" x14ac:dyDescent="0.25">
      <c r="B16" s="127"/>
      <c r="C16" s="13" t="s">
        <v>17</v>
      </c>
      <c r="D16" s="14">
        <v>36</v>
      </c>
      <c r="E16" s="14">
        <v>8</v>
      </c>
      <c r="F16" s="14">
        <v>7</v>
      </c>
      <c r="G16" s="14">
        <v>36</v>
      </c>
      <c r="H16" s="14">
        <v>24</v>
      </c>
      <c r="I16" s="14">
        <v>19</v>
      </c>
      <c r="J16" s="14">
        <v>50</v>
      </c>
      <c r="K16" s="14">
        <v>30</v>
      </c>
      <c r="L16" s="14">
        <v>18</v>
      </c>
      <c r="M16" s="15">
        <v>11</v>
      </c>
      <c r="N16" s="14">
        <v>7</v>
      </c>
      <c r="O16" s="14">
        <v>95</v>
      </c>
      <c r="P16" s="16">
        <f>SUM(D16:O16)</f>
        <v>341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54</v>
      </c>
      <c r="E17" s="18">
        <f t="shared" si="0"/>
        <v>13</v>
      </c>
      <c r="F17" s="18">
        <f t="shared" si="0"/>
        <v>11</v>
      </c>
      <c r="G17" s="18">
        <f t="shared" si="0"/>
        <v>51</v>
      </c>
      <c r="H17" s="18">
        <f t="shared" si="0"/>
        <v>29</v>
      </c>
      <c r="I17" s="18">
        <f t="shared" si="0"/>
        <v>22</v>
      </c>
      <c r="J17" s="18">
        <f t="shared" si="0"/>
        <v>59</v>
      </c>
      <c r="K17" s="18">
        <f t="shared" si="0"/>
        <v>35</v>
      </c>
      <c r="L17" s="18">
        <f t="shared" si="0"/>
        <v>23</v>
      </c>
      <c r="M17" s="18">
        <f t="shared" si="0"/>
        <v>14</v>
      </c>
      <c r="N17" s="18">
        <f t="shared" si="0"/>
        <v>7</v>
      </c>
      <c r="O17" s="18">
        <f t="shared" si="0"/>
        <v>118</v>
      </c>
      <c r="P17" s="19">
        <f>SUM(P15:P16)</f>
        <v>436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57</v>
      </c>
      <c r="E18" s="21">
        <v>82</v>
      </c>
      <c r="F18" s="21">
        <v>52</v>
      </c>
      <c r="G18" s="21">
        <v>29</v>
      </c>
      <c r="H18" s="21">
        <v>37</v>
      </c>
      <c r="I18" s="21">
        <v>23</v>
      </c>
      <c r="J18" s="21">
        <v>72</v>
      </c>
      <c r="K18" s="21">
        <v>77</v>
      </c>
      <c r="L18" s="21">
        <v>80</v>
      </c>
      <c r="M18" s="22">
        <v>65</v>
      </c>
      <c r="N18" s="21">
        <v>116</v>
      </c>
      <c r="O18" s="21">
        <v>705</v>
      </c>
      <c r="P18" s="23">
        <f>SUM(D18:O18)</f>
        <v>1395</v>
      </c>
    </row>
    <row r="19" spans="2:16" s="4" customFormat="1" ht="27.95" customHeight="1" x14ac:dyDescent="0.25">
      <c r="B19" s="137"/>
      <c r="C19" s="20" t="s">
        <v>17</v>
      </c>
      <c r="D19" s="21">
        <v>139</v>
      </c>
      <c r="E19" s="21">
        <v>125</v>
      </c>
      <c r="F19" s="21">
        <v>121</v>
      </c>
      <c r="G19" s="21">
        <v>76</v>
      </c>
      <c r="H19" s="21">
        <v>79</v>
      </c>
      <c r="I19" s="21">
        <v>55</v>
      </c>
      <c r="J19" s="21">
        <v>95</v>
      </c>
      <c r="K19" s="21">
        <v>110</v>
      </c>
      <c r="L19" s="21">
        <v>88</v>
      </c>
      <c r="M19" s="22">
        <v>98</v>
      </c>
      <c r="N19" s="21">
        <v>90</v>
      </c>
      <c r="O19" s="21">
        <v>1111</v>
      </c>
      <c r="P19" s="23">
        <f>SUM(D19:O19)</f>
        <v>2187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f>SUM(D20:O20)</f>
        <v>0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196</v>
      </c>
      <c r="E21" s="18">
        <f t="shared" si="1"/>
        <v>207</v>
      </c>
      <c r="F21" s="18">
        <f t="shared" si="1"/>
        <v>173</v>
      </c>
      <c r="G21" s="18">
        <f t="shared" si="1"/>
        <v>105</v>
      </c>
      <c r="H21" s="18">
        <f t="shared" si="1"/>
        <v>116</v>
      </c>
      <c r="I21" s="18">
        <f t="shared" si="1"/>
        <v>78</v>
      </c>
      <c r="J21" s="18">
        <f t="shared" si="1"/>
        <v>167</v>
      </c>
      <c r="K21" s="18">
        <f t="shared" si="1"/>
        <v>187</v>
      </c>
      <c r="L21" s="18">
        <f t="shared" si="1"/>
        <v>168</v>
      </c>
      <c r="M21" s="18">
        <f t="shared" si="1"/>
        <v>163</v>
      </c>
      <c r="N21" s="18">
        <f t="shared" si="1"/>
        <v>206</v>
      </c>
      <c r="O21" s="18">
        <f t="shared" si="1"/>
        <v>1816</v>
      </c>
      <c r="P21" s="19">
        <f t="shared" si="1"/>
        <v>3582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250</v>
      </c>
      <c r="E22" s="24">
        <f t="shared" ref="E22:P22" si="2">E17+E21</f>
        <v>220</v>
      </c>
      <c r="F22" s="24">
        <f t="shared" si="2"/>
        <v>184</v>
      </c>
      <c r="G22" s="24">
        <f t="shared" si="2"/>
        <v>156</v>
      </c>
      <c r="H22" s="24">
        <f t="shared" si="2"/>
        <v>145</v>
      </c>
      <c r="I22" s="24">
        <f t="shared" si="2"/>
        <v>100</v>
      </c>
      <c r="J22" s="24">
        <f t="shared" si="2"/>
        <v>226</v>
      </c>
      <c r="K22" s="24">
        <f t="shared" si="2"/>
        <v>222</v>
      </c>
      <c r="L22" s="24">
        <f t="shared" si="2"/>
        <v>191</v>
      </c>
      <c r="M22" s="24">
        <f t="shared" si="2"/>
        <v>177</v>
      </c>
      <c r="N22" s="24">
        <f t="shared" si="2"/>
        <v>213</v>
      </c>
      <c r="O22" s="24">
        <f t="shared" si="2"/>
        <v>1934</v>
      </c>
      <c r="P22" s="25">
        <f t="shared" si="2"/>
        <v>4018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1</v>
      </c>
      <c r="E27" s="14">
        <v>0</v>
      </c>
      <c r="F27" s="14">
        <v>0</v>
      </c>
      <c r="G27" s="14">
        <v>3</v>
      </c>
      <c r="H27" s="14">
        <v>1</v>
      </c>
      <c r="I27" s="14">
        <v>0</v>
      </c>
      <c r="J27" s="14">
        <v>1</v>
      </c>
      <c r="K27" s="14">
        <v>3</v>
      </c>
      <c r="L27" s="14">
        <v>2</v>
      </c>
      <c r="M27" s="15">
        <v>2</v>
      </c>
      <c r="N27" s="14">
        <v>0</v>
      </c>
      <c r="O27" s="14">
        <v>4</v>
      </c>
      <c r="P27" s="16">
        <f>SUM(D27:O27)</f>
        <v>17</v>
      </c>
    </row>
    <row r="28" spans="2:16" s="4" customFormat="1" ht="27.95" customHeight="1" x14ac:dyDescent="0.25">
      <c r="B28" s="126"/>
      <c r="C28" s="26" t="s">
        <v>22</v>
      </c>
      <c r="D28" s="14">
        <v>3</v>
      </c>
      <c r="E28" s="14">
        <v>2</v>
      </c>
      <c r="F28" s="14">
        <v>2</v>
      </c>
      <c r="G28" s="14">
        <v>2</v>
      </c>
      <c r="H28" s="14">
        <v>0</v>
      </c>
      <c r="I28" s="14">
        <v>5</v>
      </c>
      <c r="J28" s="14">
        <v>5</v>
      </c>
      <c r="K28" s="14">
        <v>3</v>
      </c>
      <c r="L28" s="14">
        <v>1</v>
      </c>
      <c r="M28" s="15">
        <v>1</v>
      </c>
      <c r="N28" s="14">
        <v>2</v>
      </c>
      <c r="O28" s="14">
        <v>1</v>
      </c>
      <c r="P28" s="16">
        <f>SUM(D28:O28)</f>
        <v>27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4">
        <v>0</v>
      </c>
      <c r="O29" s="14">
        <v>0</v>
      </c>
      <c r="P29" s="16">
        <f t="shared" ref="P29:P32" si="3">SUM(D29:O29)</f>
        <v>0</v>
      </c>
    </row>
    <row r="30" spans="2:16" s="4" customFormat="1" ht="27.95" customHeight="1" x14ac:dyDescent="0.25">
      <c r="B30" s="126"/>
      <c r="C30" s="26" t="s">
        <v>24</v>
      </c>
      <c r="D30" s="14">
        <v>5</v>
      </c>
      <c r="E30" s="14">
        <v>7</v>
      </c>
      <c r="F30" s="14">
        <v>3</v>
      </c>
      <c r="G30" s="14">
        <v>6</v>
      </c>
      <c r="H30" s="14">
        <v>1</v>
      </c>
      <c r="I30" s="14">
        <v>1</v>
      </c>
      <c r="J30" s="14">
        <v>5</v>
      </c>
      <c r="K30" s="14">
        <v>2</v>
      </c>
      <c r="L30" s="14">
        <v>4</v>
      </c>
      <c r="M30" s="15">
        <v>1</v>
      </c>
      <c r="N30" s="14">
        <v>0</v>
      </c>
      <c r="O30" s="14">
        <v>3</v>
      </c>
      <c r="P30" s="16">
        <f t="shared" si="3"/>
        <v>38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0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6">
        <f t="shared" si="3"/>
        <v>1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9</v>
      </c>
      <c r="E33" s="24">
        <f t="shared" ref="E33:P33" si="4">SUM(E27:E32)</f>
        <v>9</v>
      </c>
      <c r="F33" s="24">
        <f t="shared" si="4"/>
        <v>5</v>
      </c>
      <c r="G33" s="24">
        <f t="shared" si="4"/>
        <v>12</v>
      </c>
      <c r="H33" s="24">
        <f t="shared" si="4"/>
        <v>2</v>
      </c>
      <c r="I33" s="24">
        <f t="shared" si="4"/>
        <v>6</v>
      </c>
      <c r="J33" s="24">
        <f t="shared" si="4"/>
        <v>11</v>
      </c>
      <c r="K33" s="24">
        <f t="shared" si="4"/>
        <v>8</v>
      </c>
      <c r="L33" s="24">
        <f t="shared" si="4"/>
        <v>7</v>
      </c>
      <c r="M33" s="24">
        <f t="shared" si="4"/>
        <v>4</v>
      </c>
      <c r="N33" s="24">
        <f t="shared" si="4"/>
        <v>2</v>
      </c>
      <c r="O33" s="24">
        <f t="shared" si="4"/>
        <v>8</v>
      </c>
      <c r="P33" s="25">
        <f t="shared" si="4"/>
        <v>83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70</v>
      </c>
      <c r="E38" s="27">
        <v>66</v>
      </c>
      <c r="F38" s="27">
        <v>32</v>
      </c>
      <c r="G38" s="27"/>
      <c r="H38" s="27">
        <v>84</v>
      </c>
      <c r="I38" s="27">
        <v>97</v>
      </c>
      <c r="J38" s="27">
        <v>37</v>
      </c>
      <c r="K38" s="27">
        <v>24</v>
      </c>
      <c r="L38" s="27">
        <v>31</v>
      </c>
      <c r="M38" s="27">
        <v>18</v>
      </c>
      <c r="N38" s="27">
        <v>31</v>
      </c>
      <c r="O38" s="27">
        <v>25</v>
      </c>
      <c r="P38" s="12">
        <f>SUM(D38:O38)</f>
        <v>515</v>
      </c>
    </row>
    <row r="39" spans="2:16" ht="15.75" thickTop="1" x14ac:dyDescent="0.25">
      <c r="B39" s="4" t="s">
        <v>20</v>
      </c>
    </row>
  </sheetData>
  <mergeCells count="15">
    <mergeCell ref="B5:P5"/>
    <mergeCell ref="B6:P6"/>
    <mergeCell ref="B7:P7"/>
    <mergeCell ref="B10:P10"/>
    <mergeCell ref="B11:P11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9"/>
  <sheetViews>
    <sheetView tabSelected="1" topLeftCell="A37" zoomScaleNormal="100" workbookViewId="0">
      <selection activeCell="H45" sqref="H45"/>
    </sheetView>
  </sheetViews>
  <sheetFormatPr baseColWidth="10" defaultColWidth="11.42578125" defaultRowHeight="14.25" x14ac:dyDescent="0.2"/>
  <cols>
    <col min="1" max="1" width="0.7109375" style="2" customWidth="1"/>
    <col min="2" max="2" width="14.140625" style="2" customWidth="1"/>
    <col min="3" max="3" width="22.5703125" style="2" customWidth="1"/>
    <col min="4" max="4" width="9.42578125" style="2" bestFit="1" customWidth="1"/>
    <col min="5" max="5" width="9.4257812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10.28515625" style="2" customWidth="1"/>
    <col min="11" max="11" width="7.5703125" style="2" customWidth="1"/>
    <col min="12" max="12" width="12.7109375" style="2" customWidth="1"/>
    <col min="13" max="13" width="9" style="2" customWidth="1"/>
    <col min="14" max="14" width="11.85546875" style="2" customWidth="1"/>
    <col min="15" max="15" width="11.7109375" style="2" customWidth="1"/>
    <col min="16" max="16" width="10.28515625" style="2" customWidth="1"/>
    <col min="17" max="17" width="7.28515625" style="2" customWidth="1"/>
    <col min="18" max="18" width="1.42578125" style="2" customWidth="1"/>
    <col min="19" max="264" width="11.42578125" style="2"/>
    <col min="265" max="265" width="32.140625" style="2" customWidth="1"/>
    <col min="266" max="266" width="25.7109375" style="2" customWidth="1"/>
    <col min="267" max="267" width="22.7109375" style="2" customWidth="1"/>
    <col min="268" max="268" width="9.7109375" style="2" customWidth="1"/>
    <col min="269" max="269" width="6.7109375" style="2" customWidth="1"/>
    <col min="270" max="270" width="13.85546875" style="2" customWidth="1"/>
    <col min="271" max="271" width="21" style="2" customWidth="1"/>
    <col min="272" max="520" width="11.42578125" style="2"/>
    <col min="521" max="521" width="32.140625" style="2" customWidth="1"/>
    <col min="522" max="522" width="25.7109375" style="2" customWidth="1"/>
    <col min="523" max="523" width="22.7109375" style="2" customWidth="1"/>
    <col min="524" max="524" width="9.7109375" style="2" customWidth="1"/>
    <col min="525" max="525" width="6.7109375" style="2" customWidth="1"/>
    <col min="526" max="526" width="13.85546875" style="2" customWidth="1"/>
    <col min="527" max="527" width="21" style="2" customWidth="1"/>
    <col min="528" max="776" width="11.42578125" style="2"/>
    <col min="777" max="777" width="32.140625" style="2" customWidth="1"/>
    <col min="778" max="778" width="25.7109375" style="2" customWidth="1"/>
    <col min="779" max="779" width="22.7109375" style="2" customWidth="1"/>
    <col min="780" max="780" width="9.7109375" style="2" customWidth="1"/>
    <col min="781" max="781" width="6.7109375" style="2" customWidth="1"/>
    <col min="782" max="782" width="13.85546875" style="2" customWidth="1"/>
    <col min="783" max="783" width="21" style="2" customWidth="1"/>
    <col min="784" max="1032" width="11.42578125" style="2"/>
    <col min="1033" max="1033" width="32.140625" style="2" customWidth="1"/>
    <col min="1034" max="1034" width="25.7109375" style="2" customWidth="1"/>
    <col min="1035" max="1035" width="22.7109375" style="2" customWidth="1"/>
    <col min="1036" max="1036" width="9.7109375" style="2" customWidth="1"/>
    <col min="1037" max="1037" width="6.7109375" style="2" customWidth="1"/>
    <col min="1038" max="1038" width="13.85546875" style="2" customWidth="1"/>
    <col min="1039" max="1039" width="21" style="2" customWidth="1"/>
    <col min="1040" max="1288" width="11.42578125" style="2"/>
    <col min="1289" max="1289" width="32.140625" style="2" customWidth="1"/>
    <col min="1290" max="1290" width="25.7109375" style="2" customWidth="1"/>
    <col min="1291" max="1291" width="22.7109375" style="2" customWidth="1"/>
    <col min="1292" max="1292" width="9.7109375" style="2" customWidth="1"/>
    <col min="1293" max="1293" width="6.7109375" style="2" customWidth="1"/>
    <col min="1294" max="1294" width="13.85546875" style="2" customWidth="1"/>
    <col min="1295" max="1295" width="21" style="2" customWidth="1"/>
    <col min="1296" max="1544" width="11.42578125" style="2"/>
    <col min="1545" max="1545" width="32.140625" style="2" customWidth="1"/>
    <col min="1546" max="1546" width="25.7109375" style="2" customWidth="1"/>
    <col min="1547" max="1547" width="22.7109375" style="2" customWidth="1"/>
    <col min="1548" max="1548" width="9.7109375" style="2" customWidth="1"/>
    <col min="1549" max="1549" width="6.7109375" style="2" customWidth="1"/>
    <col min="1550" max="1550" width="13.85546875" style="2" customWidth="1"/>
    <col min="1551" max="1551" width="21" style="2" customWidth="1"/>
    <col min="1552" max="1800" width="11.42578125" style="2"/>
    <col min="1801" max="1801" width="32.140625" style="2" customWidth="1"/>
    <col min="1802" max="1802" width="25.7109375" style="2" customWidth="1"/>
    <col min="1803" max="1803" width="22.7109375" style="2" customWidth="1"/>
    <col min="1804" max="1804" width="9.7109375" style="2" customWidth="1"/>
    <col min="1805" max="1805" width="6.7109375" style="2" customWidth="1"/>
    <col min="1806" max="1806" width="13.85546875" style="2" customWidth="1"/>
    <col min="1807" max="1807" width="21" style="2" customWidth="1"/>
    <col min="1808" max="2056" width="11.42578125" style="2"/>
    <col min="2057" max="2057" width="32.140625" style="2" customWidth="1"/>
    <col min="2058" max="2058" width="25.7109375" style="2" customWidth="1"/>
    <col min="2059" max="2059" width="22.7109375" style="2" customWidth="1"/>
    <col min="2060" max="2060" width="9.7109375" style="2" customWidth="1"/>
    <col min="2061" max="2061" width="6.7109375" style="2" customWidth="1"/>
    <col min="2062" max="2062" width="13.85546875" style="2" customWidth="1"/>
    <col min="2063" max="2063" width="21" style="2" customWidth="1"/>
    <col min="2064" max="2312" width="11.42578125" style="2"/>
    <col min="2313" max="2313" width="32.140625" style="2" customWidth="1"/>
    <col min="2314" max="2314" width="25.7109375" style="2" customWidth="1"/>
    <col min="2315" max="2315" width="22.7109375" style="2" customWidth="1"/>
    <col min="2316" max="2316" width="9.7109375" style="2" customWidth="1"/>
    <col min="2317" max="2317" width="6.7109375" style="2" customWidth="1"/>
    <col min="2318" max="2318" width="13.85546875" style="2" customWidth="1"/>
    <col min="2319" max="2319" width="21" style="2" customWidth="1"/>
    <col min="2320" max="2568" width="11.42578125" style="2"/>
    <col min="2569" max="2569" width="32.140625" style="2" customWidth="1"/>
    <col min="2570" max="2570" width="25.7109375" style="2" customWidth="1"/>
    <col min="2571" max="2571" width="22.7109375" style="2" customWidth="1"/>
    <col min="2572" max="2572" width="9.7109375" style="2" customWidth="1"/>
    <col min="2573" max="2573" width="6.7109375" style="2" customWidth="1"/>
    <col min="2574" max="2574" width="13.85546875" style="2" customWidth="1"/>
    <col min="2575" max="2575" width="21" style="2" customWidth="1"/>
    <col min="2576" max="2824" width="11.42578125" style="2"/>
    <col min="2825" max="2825" width="32.140625" style="2" customWidth="1"/>
    <col min="2826" max="2826" width="25.7109375" style="2" customWidth="1"/>
    <col min="2827" max="2827" width="22.7109375" style="2" customWidth="1"/>
    <col min="2828" max="2828" width="9.7109375" style="2" customWidth="1"/>
    <col min="2829" max="2829" width="6.7109375" style="2" customWidth="1"/>
    <col min="2830" max="2830" width="13.85546875" style="2" customWidth="1"/>
    <col min="2831" max="2831" width="21" style="2" customWidth="1"/>
    <col min="2832" max="3080" width="11.42578125" style="2"/>
    <col min="3081" max="3081" width="32.140625" style="2" customWidth="1"/>
    <col min="3082" max="3082" width="25.7109375" style="2" customWidth="1"/>
    <col min="3083" max="3083" width="22.7109375" style="2" customWidth="1"/>
    <col min="3084" max="3084" width="9.7109375" style="2" customWidth="1"/>
    <col min="3085" max="3085" width="6.7109375" style="2" customWidth="1"/>
    <col min="3086" max="3086" width="13.85546875" style="2" customWidth="1"/>
    <col min="3087" max="3087" width="21" style="2" customWidth="1"/>
    <col min="3088" max="3336" width="11.42578125" style="2"/>
    <col min="3337" max="3337" width="32.140625" style="2" customWidth="1"/>
    <col min="3338" max="3338" width="25.7109375" style="2" customWidth="1"/>
    <col min="3339" max="3339" width="22.7109375" style="2" customWidth="1"/>
    <col min="3340" max="3340" width="9.7109375" style="2" customWidth="1"/>
    <col min="3341" max="3341" width="6.7109375" style="2" customWidth="1"/>
    <col min="3342" max="3342" width="13.85546875" style="2" customWidth="1"/>
    <col min="3343" max="3343" width="21" style="2" customWidth="1"/>
    <col min="3344" max="3592" width="11.42578125" style="2"/>
    <col min="3593" max="3593" width="32.140625" style="2" customWidth="1"/>
    <col min="3594" max="3594" width="25.7109375" style="2" customWidth="1"/>
    <col min="3595" max="3595" width="22.7109375" style="2" customWidth="1"/>
    <col min="3596" max="3596" width="9.7109375" style="2" customWidth="1"/>
    <col min="3597" max="3597" width="6.7109375" style="2" customWidth="1"/>
    <col min="3598" max="3598" width="13.85546875" style="2" customWidth="1"/>
    <col min="3599" max="3599" width="21" style="2" customWidth="1"/>
    <col min="3600" max="3848" width="11.42578125" style="2"/>
    <col min="3849" max="3849" width="32.140625" style="2" customWidth="1"/>
    <col min="3850" max="3850" width="25.7109375" style="2" customWidth="1"/>
    <col min="3851" max="3851" width="22.7109375" style="2" customWidth="1"/>
    <col min="3852" max="3852" width="9.7109375" style="2" customWidth="1"/>
    <col min="3853" max="3853" width="6.7109375" style="2" customWidth="1"/>
    <col min="3854" max="3854" width="13.85546875" style="2" customWidth="1"/>
    <col min="3855" max="3855" width="21" style="2" customWidth="1"/>
    <col min="3856" max="4104" width="11.42578125" style="2"/>
    <col min="4105" max="4105" width="32.140625" style="2" customWidth="1"/>
    <col min="4106" max="4106" width="25.7109375" style="2" customWidth="1"/>
    <col min="4107" max="4107" width="22.7109375" style="2" customWidth="1"/>
    <col min="4108" max="4108" width="9.7109375" style="2" customWidth="1"/>
    <col min="4109" max="4109" width="6.7109375" style="2" customWidth="1"/>
    <col min="4110" max="4110" width="13.85546875" style="2" customWidth="1"/>
    <col min="4111" max="4111" width="21" style="2" customWidth="1"/>
    <col min="4112" max="4360" width="11.42578125" style="2"/>
    <col min="4361" max="4361" width="32.140625" style="2" customWidth="1"/>
    <col min="4362" max="4362" width="25.7109375" style="2" customWidth="1"/>
    <col min="4363" max="4363" width="22.7109375" style="2" customWidth="1"/>
    <col min="4364" max="4364" width="9.7109375" style="2" customWidth="1"/>
    <col min="4365" max="4365" width="6.7109375" style="2" customWidth="1"/>
    <col min="4366" max="4366" width="13.85546875" style="2" customWidth="1"/>
    <col min="4367" max="4367" width="21" style="2" customWidth="1"/>
    <col min="4368" max="4616" width="11.42578125" style="2"/>
    <col min="4617" max="4617" width="32.140625" style="2" customWidth="1"/>
    <col min="4618" max="4618" width="25.7109375" style="2" customWidth="1"/>
    <col min="4619" max="4619" width="22.7109375" style="2" customWidth="1"/>
    <col min="4620" max="4620" width="9.7109375" style="2" customWidth="1"/>
    <col min="4621" max="4621" width="6.7109375" style="2" customWidth="1"/>
    <col min="4622" max="4622" width="13.85546875" style="2" customWidth="1"/>
    <col min="4623" max="4623" width="21" style="2" customWidth="1"/>
    <col min="4624" max="4872" width="11.42578125" style="2"/>
    <col min="4873" max="4873" width="32.140625" style="2" customWidth="1"/>
    <col min="4874" max="4874" width="25.7109375" style="2" customWidth="1"/>
    <col min="4875" max="4875" width="22.7109375" style="2" customWidth="1"/>
    <col min="4876" max="4876" width="9.7109375" style="2" customWidth="1"/>
    <col min="4877" max="4877" width="6.7109375" style="2" customWidth="1"/>
    <col min="4878" max="4878" width="13.85546875" style="2" customWidth="1"/>
    <col min="4879" max="4879" width="21" style="2" customWidth="1"/>
    <col min="4880" max="5128" width="11.42578125" style="2"/>
    <col min="5129" max="5129" width="32.140625" style="2" customWidth="1"/>
    <col min="5130" max="5130" width="25.7109375" style="2" customWidth="1"/>
    <col min="5131" max="5131" width="22.7109375" style="2" customWidth="1"/>
    <col min="5132" max="5132" width="9.7109375" style="2" customWidth="1"/>
    <col min="5133" max="5133" width="6.7109375" style="2" customWidth="1"/>
    <col min="5134" max="5134" width="13.85546875" style="2" customWidth="1"/>
    <col min="5135" max="5135" width="21" style="2" customWidth="1"/>
    <col min="5136" max="5384" width="11.42578125" style="2"/>
    <col min="5385" max="5385" width="32.140625" style="2" customWidth="1"/>
    <col min="5386" max="5386" width="25.7109375" style="2" customWidth="1"/>
    <col min="5387" max="5387" width="22.7109375" style="2" customWidth="1"/>
    <col min="5388" max="5388" width="9.7109375" style="2" customWidth="1"/>
    <col min="5389" max="5389" width="6.7109375" style="2" customWidth="1"/>
    <col min="5390" max="5390" width="13.85546875" style="2" customWidth="1"/>
    <col min="5391" max="5391" width="21" style="2" customWidth="1"/>
    <col min="5392" max="5640" width="11.42578125" style="2"/>
    <col min="5641" max="5641" width="32.140625" style="2" customWidth="1"/>
    <col min="5642" max="5642" width="25.7109375" style="2" customWidth="1"/>
    <col min="5643" max="5643" width="22.7109375" style="2" customWidth="1"/>
    <col min="5644" max="5644" width="9.7109375" style="2" customWidth="1"/>
    <col min="5645" max="5645" width="6.7109375" style="2" customWidth="1"/>
    <col min="5646" max="5646" width="13.85546875" style="2" customWidth="1"/>
    <col min="5647" max="5647" width="21" style="2" customWidth="1"/>
    <col min="5648" max="5896" width="11.42578125" style="2"/>
    <col min="5897" max="5897" width="32.140625" style="2" customWidth="1"/>
    <col min="5898" max="5898" width="25.7109375" style="2" customWidth="1"/>
    <col min="5899" max="5899" width="22.7109375" style="2" customWidth="1"/>
    <col min="5900" max="5900" width="9.7109375" style="2" customWidth="1"/>
    <col min="5901" max="5901" width="6.7109375" style="2" customWidth="1"/>
    <col min="5902" max="5902" width="13.85546875" style="2" customWidth="1"/>
    <col min="5903" max="5903" width="21" style="2" customWidth="1"/>
    <col min="5904" max="6152" width="11.42578125" style="2"/>
    <col min="6153" max="6153" width="32.140625" style="2" customWidth="1"/>
    <col min="6154" max="6154" width="25.7109375" style="2" customWidth="1"/>
    <col min="6155" max="6155" width="22.7109375" style="2" customWidth="1"/>
    <col min="6156" max="6156" width="9.7109375" style="2" customWidth="1"/>
    <col min="6157" max="6157" width="6.7109375" style="2" customWidth="1"/>
    <col min="6158" max="6158" width="13.85546875" style="2" customWidth="1"/>
    <col min="6159" max="6159" width="21" style="2" customWidth="1"/>
    <col min="6160" max="6408" width="11.42578125" style="2"/>
    <col min="6409" max="6409" width="32.140625" style="2" customWidth="1"/>
    <col min="6410" max="6410" width="25.7109375" style="2" customWidth="1"/>
    <col min="6411" max="6411" width="22.7109375" style="2" customWidth="1"/>
    <col min="6412" max="6412" width="9.7109375" style="2" customWidth="1"/>
    <col min="6413" max="6413" width="6.7109375" style="2" customWidth="1"/>
    <col min="6414" max="6414" width="13.85546875" style="2" customWidth="1"/>
    <col min="6415" max="6415" width="21" style="2" customWidth="1"/>
    <col min="6416" max="6664" width="11.42578125" style="2"/>
    <col min="6665" max="6665" width="32.140625" style="2" customWidth="1"/>
    <col min="6666" max="6666" width="25.7109375" style="2" customWidth="1"/>
    <col min="6667" max="6667" width="22.7109375" style="2" customWidth="1"/>
    <col min="6668" max="6668" width="9.7109375" style="2" customWidth="1"/>
    <col min="6669" max="6669" width="6.7109375" style="2" customWidth="1"/>
    <col min="6670" max="6670" width="13.85546875" style="2" customWidth="1"/>
    <col min="6671" max="6671" width="21" style="2" customWidth="1"/>
    <col min="6672" max="6920" width="11.42578125" style="2"/>
    <col min="6921" max="6921" width="32.140625" style="2" customWidth="1"/>
    <col min="6922" max="6922" width="25.7109375" style="2" customWidth="1"/>
    <col min="6923" max="6923" width="22.7109375" style="2" customWidth="1"/>
    <col min="6924" max="6924" width="9.7109375" style="2" customWidth="1"/>
    <col min="6925" max="6925" width="6.7109375" style="2" customWidth="1"/>
    <col min="6926" max="6926" width="13.85546875" style="2" customWidth="1"/>
    <col min="6927" max="6927" width="21" style="2" customWidth="1"/>
    <col min="6928" max="7176" width="11.42578125" style="2"/>
    <col min="7177" max="7177" width="32.140625" style="2" customWidth="1"/>
    <col min="7178" max="7178" width="25.7109375" style="2" customWidth="1"/>
    <col min="7179" max="7179" width="22.7109375" style="2" customWidth="1"/>
    <col min="7180" max="7180" width="9.7109375" style="2" customWidth="1"/>
    <col min="7181" max="7181" width="6.7109375" style="2" customWidth="1"/>
    <col min="7182" max="7182" width="13.85546875" style="2" customWidth="1"/>
    <col min="7183" max="7183" width="21" style="2" customWidth="1"/>
    <col min="7184" max="7432" width="11.42578125" style="2"/>
    <col min="7433" max="7433" width="32.140625" style="2" customWidth="1"/>
    <col min="7434" max="7434" width="25.7109375" style="2" customWidth="1"/>
    <col min="7435" max="7435" width="22.7109375" style="2" customWidth="1"/>
    <col min="7436" max="7436" width="9.7109375" style="2" customWidth="1"/>
    <col min="7437" max="7437" width="6.7109375" style="2" customWidth="1"/>
    <col min="7438" max="7438" width="13.85546875" style="2" customWidth="1"/>
    <col min="7439" max="7439" width="21" style="2" customWidth="1"/>
    <col min="7440" max="7688" width="11.42578125" style="2"/>
    <col min="7689" max="7689" width="32.140625" style="2" customWidth="1"/>
    <col min="7690" max="7690" width="25.7109375" style="2" customWidth="1"/>
    <col min="7691" max="7691" width="22.7109375" style="2" customWidth="1"/>
    <col min="7692" max="7692" width="9.7109375" style="2" customWidth="1"/>
    <col min="7693" max="7693" width="6.7109375" style="2" customWidth="1"/>
    <col min="7694" max="7694" width="13.85546875" style="2" customWidth="1"/>
    <col min="7695" max="7695" width="21" style="2" customWidth="1"/>
    <col min="7696" max="7944" width="11.42578125" style="2"/>
    <col min="7945" max="7945" width="32.140625" style="2" customWidth="1"/>
    <col min="7946" max="7946" width="25.7109375" style="2" customWidth="1"/>
    <col min="7947" max="7947" width="22.7109375" style="2" customWidth="1"/>
    <col min="7948" max="7948" width="9.7109375" style="2" customWidth="1"/>
    <col min="7949" max="7949" width="6.7109375" style="2" customWidth="1"/>
    <col min="7950" max="7950" width="13.85546875" style="2" customWidth="1"/>
    <col min="7951" max="7951" width="21" style="2" customWidth="1"/>
    <col min="7952" max="8200" width="11.42578125" style="2"/>
    <col min="8201" max="8201" width="32.140625" style="2" customWidth="1"/>
    <col min="8202" max="8202" width="25.7109375" style="2" customWidth="1"/>
    <col min="8203" max="8203" width="22.7109375" style="2" customWidth="1"/>
    <col min="8204" max="8204" width="9.7109375" style="2" customWidth="1"/>
    <col min="8205" max="8205" width="6.7109375" style="2" customWidth="1"/>
    <col min="8206" max="8206" width="13.85546875" style="2" customWidth="1"/>
    <col min="8207" max="8207" width="21" style="2" customWidth="1"/>
    <col min="8208" max="8456" width="11.42578125" style="2"/>
    <col min="8457" max="8457" width="32.140625" style="2" customWidth="1"/>
    <col min="8458" max="8458" width="25.7109375" style="2" customWidth="1"/>
    <col min="8459" max="8459" width="22.7109375" style="2" customWidth="1"/>
    <col min="8460" max="8460" width="9.7109375" style="2" customWidth="1"/>
    <col min="8461" max="8461" width="6.7109375" style="2" customWidth="1"/>
    <col min="8462" max="8462" width="13.85546875" style="2" customWidth="1"/>
    <col min="8463" max="8463" width="21" style="2" customWidth="1"/>
    <col min="8464" max="8712" width="11.42578125" style="2"/>
    <col min="8713" max="8713" width="32.140625" style="2" customWidth="1"/>
    <col min="8714" max="8714" width="25.7109375" style="2" customWidth="1"/>
    <col min="8715" max="8715" width="22.7109375" style="2" customWidth="1"/>
    <col min="8716" max="8716" width="9.7109375" style="2" customWidth="1"/>
    <col min="8717" max="8717" width="6.7109375" style="2" customWidth="1"/>
    <col min="8718" max="8718" width="13.85546875" style="2" customWidth="1"/>
    <col min="8719" max="8719" width="21" style="2" customWidth="1"/>
    <col min="8720" max="8968" width="11.42578125" style="2"/>
    <col min="8969" max="8969" width="32.140625" style="2" customWidth="1"/>
    <col min="8970" max="8970" width="25.7109375" style="2" customWidth="1"/>
    <col min="8971" max="8971" width="22.7109375" style="2" customWidth="1"/>
    <col min="8972" max="8972" width="9.7109375" style="2" customWidth="1"/>
    <col min="8973" max="8973" width="6.7109375" style="2" customWidth="1"/>
    <col min="8974" max="8974" width="13.85546875" style="2" customWidth="1"/>
    <col min="8975" max="8975" width="21" style="2" customWidth="1"/>
    <col min="8976" max="9224" width="11.42578125" style="2"/>
    <col min="9225" max="9225" width="32.140625" style="2" customWidth="1"/>
    <col min="9226" max="9226" width="25.7109375" style="2" customWidth="1"/>
    <col min="9227" max="9227" width="22.7109375" style="2" customWidth="1"/>
    <col min="9228" max="9228" width="9.7109375" style="2" customWidth="1"/>
    <col min="9229" max="9229" width="6.7109375" style="2" customWidth="1"/>
    <col min="9230" max="9230" width="13.85546875" style="2" customWidth="1"/>
    <col min="9231" max="9231" width="21" style="2" customWidth="1"/>
    <col min="9232" max="9480" width="11.42578125" style="2"/>
    <col min="9481" max="9481" width="32.140625" style="2" customWidth="1"/>
    <col min="9482" max="9482" width="25.7109375" style="2" customWidth="1"/>
    <col min="9483" max="9483" width="22.7109375" style="2" customWidth="1"/>
    <col min="9484" max="9484" width="9.7109375" style="2" customWidth="1"/>
    <col min="9485" max="9485" width="6.7109375" style="2" customWidth="1"/>
    <col min="9486" max="9486" width="13.85546875" style="2" customWidth="1"/>
    <col min="9487" max="9487" width="21" style="2" customWidth="1"/>
    <col min="9488" max="9736" width="11.42578125" style="2"/>
    <col min="9737" max="9737" width="32.140625" style="2" customWidth="1"/>
    <col min="9738" max="9738" width="25.7109375" style="2" customWidth="1"/>
    <col min="9739" max="9739" width="22.7109375" style="2" customWidth="1"/>
    <col min="9740" max="9740" width="9.7109375" style="2" customWidth="1"/>
    <col min="9741" max="9741" width="6.7109375" style="2" customWidth="1"/>
    <col min="9742" max="9742" width="13.85546875" style="2" customWidth="1"/>
    <col min="9743" max="9743" width="21" style="2" customWidth="1"/>
    <col min="9744" max="9992" width="11.42578125" style="2"/>
    <col min="9993" max="9993" width="32.140625" style="2" customWidth="1"/>
    <col min="9994" max="9994" width="25.7109375" style="2" customWidth="1"/>
    <col min="9995" max="9995" width="22.7109375" style="2" customWidth="1"/>
    <col min="9996" max="9996" width="9.7109375" style="2" customWidth="1"/>
    <col min="9997" max="9997" width="6.7109375" style="2" customWidth="1"/>
    <col min="9998" max="9998" width="13.85546875" style="2" customWidth="1"/>
    <col min="9999" max="9999" width="21" style="2" customWidth="1"/>
    <col min="10000" max="10248" width="11.42578125" style="2"/>
    <col min="10249" max="10249" width="32.140625" style="2" customWidth="1"/>
    <col min="10250" max="10250" width="25.7109375" style="2" customWidth="1"/>
    <col min="10251" max="10251" width="22.7109375" style="2" customWidth="1"/>
    <col min="10252" max="10252" width="9.7109375" style="2" customWidth="1"/>
    <col min="10253" max="10253" width="6.7109375" style="2" customWidth="1"/>
    <col min="10254" max="10254" width="13.85546875" style="2" customWidth="1"/>
    <col min="10255" max="10255" width="21" style="2" customWidth="1"/>
    <col min="10256" max="10504" width="11.42578125" style="2"/>
    <col min="10505" max="10505" width="32.140625" style="2" customWidth="1"/>
    <col min="10506" max="10506" width="25.7109375" style="2" customWidth="1"/>
    <col min="10507" max="10507" width="22.7109375" style="2" customWidth="1"/>
    <col min="10508" max="10508" width="9.7109375" style="2" customWidth="1"/>
    <col min="10509" max="10509" width="6.7109375" style="2" customWidth="1"/>
    <col min="10510" max="10510" width="13.85546875" style="2" customWidth="1"/>
    <col min="10511" max="10511" width="21" style="2" customWidth="1"/>
    <col min="10512" max="10760" width="11.42578125" style="2"/>
    <col min="10761" max="10761" width="32.140625" style="2" customWidth="1"/>
    <col min="10762" max="10762" width="25.7109375" style="2" customWidth="1"/>
    <col min="10763" max="10763" width="22.7109375" style="2" customWidth="1"/>
    <col min="10764" max="10764" width="9.7109375" style="2" customWidth="1"/>
    <col min="10765" max="10765" width="6.7109375" style="2" customWidth="1"/>
    <col min="10766" max="10766" width="13.85546875" style="2" customWidth="1"/>
    <col min="10767" max="10767" width="21" style="2" customWidth="1"/>
    <col min="10768" max="11016" width="11.42578125" style="2"/>
    <col min="11017" max="11017" width="32.140625" style="2" customWidth="1"/>
    <col min="11018" max="11018" width="25.7109375" style="2" customWidth="1"/>
    <col min="11019" max="11019" width="22.7109375" style="2" customWidth="1"/>
    <col min="11020" max="11020" width="9.7109375" style="2" customWidth="1"/>
    <col min="11021" max="11021" width="6.7109375" style="2" customWidth="1"/>
    <col min="11022" max="11022" width="13.85546875" style="2" customWidth="1"/>
    <col min="11023" max="11023" width="21" style="2" customWidth="1"/>
    <col min="11024" max="11272" width="11.42578125" style="2"/>
    <col min="11273" max="11273" width="32.140625" style="2" customWidth="1"/>
    <col min="11274" max="11274" width="25.7109375" style="2" customWidth="1"/>
    <col min="11275" max="11275" width="22.7109375" style="2" customWidth="1"/>
    <col min="11276" max="11276" width="9.7109375" style="2" customWidth="1"/>
    <col min="11277" max="11277" width="6.7109375" style="2" customWidth="1"/>
    <col min="11278" max="11278" width="13.85546875" style="2" customWidth="1"/>
    <col min="11279" max="11279" width="21" style="2" customWidth="1"/>
    <col min="11280" max="11528" width="11.42578125" style="2"/>
    <col min="11529" max="11529" width="32.140625" style="2" customWidth="1"/>
    <col min="11530" max="11530" width="25.7109375" style="2" customWidth="1"/>
    <col min="11531" max="11531" width="22.7109375" style="2" customWidth="1"/>
    <col min="11532" max="11532" width="9.7109375" style="2" customWidth="1"/>
    <col min="11533" max="11533" width="6.7109375" style="2" customWidth="1"/>
    <col min="11534" max="11534" width="13.85546875" style="2" customWidth="1"/>
    <col min="11535" max="11535" width="21" style="2" customWidth="1"/>
    <col min="11536" max="11784" width="11.42578125" style="2"/>
    <col min="11785" max="11785" width="32.140625" style="2" customWidth="1"/>
    <col min="11786" max="11786" width="25.7109375" style="2" customWidth="1"/>
    <col min="11787" max="11787" width="22.7109375" style="2" customWidth="1"/>
    <col min="11788" max="11788" width="9.7109375" style="2" customWidth="1"/>
    <col min="11789" max="11789" width="6.7109375" style="2" customWidth="1"/>
    <col min="11790" max="11790" width="13.85546875" style="2" customWidth="1"/>
    <col min="11791" max="11791" width="21" style="2" customWidth="1"/>
    <col min="11792" max="12040" width="11.42578125" style="2"/>
    <col min="12041" max="12041" width="32.140625" style="2" customWidth="1"/>
    <col min="12042" max="12042" width="25.7109375" style="2" customWidth="1"/>
    <col min="12043" max="12043" width="22.7109375" style="2" customWidth="1"/>
    <col min="12044" max="12044" width="9.7109375" style="2" customWidth="1"/>
    <col min="12045" max="12045" width="6.7109375" style="2" customWidth="1"/>
    <col min="12046" max="12046" width="13.85546875" style="2" customWidth="1"/>
    <col min="12047" max="12047" width="21" style="2" customWidth="1"/>
    <col min="12048" max="12296" width="11.42578125" style="2"/>
    <col min="12297" max="12297" width="32.140625" style="2" customWidth="1"/>
    <col min="12298" max="12298" width="25.7109375" style="2" customWidth="1"/>
    <col min="12299" max="12299" width="22.7109375" style="2" customWidth="1"/>
    <col min="12300" max="12300" width="9.7109375" style="2" customWidth="1"/>
    <col min="12301" max="12301" width="6.7109375" style="2" customWidth="1"/>
    <col min="12302" max="12302" width="13.85546875" style="2" customWidth="1"/>
    <col min="12303" max="12303" width="21" style="2" customWidth="1"/>
    <col min="12304" max="12552" width="11.42578125" style="2"/>
    <col min="12553" max="12553" width="32.140625" style="2" customWidth="1"/>
    <col min="12554" max="12554" width="25.7109375" style="2" customWidth="1"/>
    <col min="12555" max="12555" width="22.7109375" style="2" customWidth="1"/>
    <col min="12556" max="12556" width="9.7109375" style="2" customWidth="1"/>
    <col min="12557" max="12557" width="6.7109375" style="2" customWidth="1"/>
    <col min="12558" max="12558" width="13.85546875" style="2" customWidth="1"/>
    <col min="12559" max="12559" width="21" style="2" customWidth="1"/>
    <col min="12560" max="12808" width="11.42578125" style="2"/>
    <col min="12809" max="12809" width="32.140625" style="2" customWidth="1"/>
    <col min="12810" max="12810" width="25.7109375" style="2" customWidth="1"/>
    <col min="12811" max="12811" width="22.7109375" style="2" customWidth="1"/>
    <col min="12812" max="12812" width="9.7109375" style="2" customWidth="1"/>
    <col min="12813" max="12813" width="6.7109375" style="2" customWidth="1"/>
    <col min="12814" max="12814" width="13.85546875" style="2" customWidth="1"/>
    <col min="12815" max="12815" width="21" style="2" customWidth="1"/>
    <col min="12816" max="13064" width="11.42578125" style="2"/>
    <col min="13065" max="13065" width="32.140625" style="2" customWidth="1"/>
    <col min="13066" max="13066" width="25.7109375" style="2" customWidth="1"/>
    <col min="13067" max="13067" width="22.7109375" style="2" customWidth="1"/>
    <col min="13068" max="13068" width="9.7109375" style="2" customWidth="1"/>
    <col min="13069" max="13069" width="6.7109375" style="2" customWidth="1"/>
    <col min="13070" max="13070" width="13.85546875" style="2" customWidth="1"/>
    <col min="13071" max="13071" width="21" style="2" customWidth="1"/>
    <col min="13072" max="13320" width="11.42578125" style="2"/>
    <col min="13321" max="13321" width="32.140625" style="2" customWidth="1"/>
    <col min="13322" max="13322" width="25.7109375" style="2" customWidth="1"/>
    <col min="13323" max="13323" width="22.7109375" style="2" customWidth="1"/>
    <col min="13324" max="13324" width="9.7109375" style="2" customWidth="1"/>
    <col min="13325" max="13325" width="6.7109375" style="2" customWidth="1"/>
    <col min="13326" max="13326" width="13.85546875" style="2" customWidth="1"/>
    <col min="13327" max="13327" width="21" style="2" customWidth="1"/>
    <col min="13328" max="13576" width="11.42578125" style="2"/>
    <col min="13577" max="13577" width="32.140625" style="2" customWidth="1"/>
    <col min="13578" max="13578" width="25.7109375" style="2" customWidth="1"/>
    <col min="13579" max="13579" width="22.7109375" style="2" customWidth="1"/>
    <col min="13580" max="13580" width="9.7109375" style="2" customWidth="1"/>
    <col min="13581" max="13581" width="6.7109375" style="2" customWidth="1"/>
    <col min="13582" max="13582" width="13.85546875" style="2" customWidth="1"/>
    <col min="13583" max="13583" width="21" style="2" customWidth="1"/>
    <col min="13584" max="13832" width="11.42578125" style="2"/>
    <col min="13833" max="13833" width="32.140625" style="2" customWidth="1"/>
    <col min="13834" max="13834" width="25.7109375" style="2" customWidth="1"/>
    <col min="13835" max="13835" width="22.7109375" style="2" customWidth="1"/>
    <col min="13836" max="13836" width="9.7109375" style="2" customWidth="1"/>
    <col min="13837" max="13837" width="6.7109375" style="2" customWidth="1"/>
    <col min="13838" max="13838" width="13.85546875" style="2" customWidth="1"/>
    <col min="13839" max="13839" width="21" style="2" customWidth="1"/>
    <col min="13840" max="14088" width="11.42578125" style="2"/>
    <col min="14089" max="14089" width="32.140625" style="2" customWidth="1"/>
    <col min="14090" max="14090" width="25.7109375" style="2" customWidth="1"/>
    <col min="14091" max="14091" width="22.7109375" style="2" customWidth="1"/>
    <col min="14092" max="14092" width="9.7109375" style="2" customWidth="1"/>
    <col min="14093" max="14093" width="6.7109375" style="2" customWidth="1"/>
    <col min="14094" max="14094" width="13.85546875" style="2" customWidth="1"/>
    <col min="14095" max="14095" width="21" style="2" customWidth="1"/>
    <col min="14096" max="14344" width="11.42578125" style="2"/>
    <col min="14345" max="14345" width="32.140625" style="2" customWidth="1"/>
    <col min="14346" max="14346" width="25.7109375" style="2" customWidth="1"/>
    <col min="14347" max="14347" width="22.7109375" style="2" customWidth="1"/>
    <col min="14348" max="14348" width="9.7109375" style="2" customWidth="1"/>
    <col min="14349" max="14349" width="6.7109375" style="2" customWidth="1"/>
    <col min="14350" max="14350" width="13.85546875" style="2" customWidth="1"/>
    <col min="14351" max="14351" width="21" style="2" customWidth="1"/>
    <col min="14352" max="14600" width="11.42578125" style="2"/>
    <col min="14601" max="14601" width="32.140625" style="2" customWidth="1"/>
    <col min="14602" max="14602" width="25.7109375" style="2" customWidth="1"/>
    <col min="14603" max="14603" width="22.7109375" style="2" customWidth="1"/>
    <col min="14604" max="14604" width="9.7109375" style="2" customWidth="1"/>
    <col min="14605" max="14605" width="6.7109375" style="2" customWidth="1"/>
    <col min="14606" max="14606" width="13.85546875" style="2" customWidth="1"/>
    <col min="14607" max="14607" width="21" style="2" customWidth="1"/>
    <col min="14608" max="14856" width="11.42578125" style="2"/>
    <col min="14857" max="14857" width="32.140625" style="2" customWidth="1"/>
    <col min="14858" max="14858" width="25.7109375" style="2" customWidth="1"/>
    <col min="14859" max="14859" width="22.7109375" style="2" customWidth="1"/>
    <col min="14860" max="14860" width="9.7109375" style="2" customWidth="1"/>
    <col min="14861" max="14861" width="6.7109375" style="2" customWidth="1"/>
    <col min="14862" max="14862" width="13.85546875" style="2" customWidth="1"/>
    <col min="14863" max="14863" width="21" style="2" customWidth="1"/>
    <col min="14864" max="15112" width="11.42578125" style="2"/>
    <col min="15113" max="15113" width="32.140625" style="2" customWidth="1"/>
    <col min="15114" max="15114" width="25.7109375" style="2" customWidth="1"/>
    <col min="15115" max="15115" width="22.7109375" style="2" customWidth="1"/>
    <col min="15116" max="15116" width="9.7109375" style="2" customWidth="1"/>
    <col min="15117" max="15117" width="6.7109375" style="2" customWidth="1"/>
    <col min="15118" max="15118" width="13.85546875" style="2" customWidth="1"/>
    <col min="15119" max="15119" width="21" style="2" customWidth="1"/>
    <col min="15120" max="15368" width="11.42578125" style="2"/>
    <col min="15369" max="15369" width="32.140625" style="2" customWidth="1"/>
    <col min="15370" max="15370" width="25.7109375" style="2" customWidth="1"/>
    <col min="15371" max="15371" width="22.7109375" style="2" customWidth="1"/>
    <col min="15372" max="15372" width="9.7109375" style="2" customWidth="1"/>
    <col min="15373" max="15373" width="6.7109375" style="2" customWidth="1"/>
    <col min="15374" max="15374" width="13.85546875" style="2" customWidth="1"/>
    <col min="15375" max="15375" width="21" style="2" customWidth="1"/>
    <col min="15376" max="15624" width="11.42578125" style="2"/>
    <col min="15625" max="15625" width="32.140625" style="2" customWidth="1"/>
    <col min="15626" max="15626" width="25.7109375" style="2" customWidth="1"/>
    <col min="15627" max="15627" width="22.7109375" style="2" customWidth="1"/>
    <col min="15628" max="15628" width="9.7109375" style="2" customWidth="1"/>
    <col min="15629" max="15629" width="6.7109375" style="2" customWidth="1"/>
    <col min="15630" max="15630" width="13.85546875" style="2" customWidth="1"/>
    <col min="15631" max="15631" width="21" style="2" customWidth="1"/>
    <col min="15632" max="15880" width="11.42578125" style="2"/>
    <col min="15881" max="15881" width="32.140625" style="2" customWidth="1"/>
    <col min="15882" max="15882" width="25.7109375" style="2" customWidth="1"/>
    <col min="15883" max="15883" width="22.7109375" style="2" customWidth="1"/>
    <col min="15884" max="15884" width="9.7109375" style="2" customWidth="1"/>
    <col min="15885" max="15885" width="6.7109375" style="2" customWidth="1"/>
    <col min="15886" max="15886" width="13.85546875" style="2" customWidth="1"/>
    <col min="15887" max="15887" width="21" style="2" customWidth="1"/>
    <col min="15888" max="16136" width="11.42578125" style="2"/>
    <col min="16137" max="16137" width="32.140625" style="2" customWidth="1"/>
    <col min="16138" max="16138" width="25.7109375" style="2" customWidth="1"/>
    <col min="16139" max="16139" width="22.7109375" style="2" customWidth="1"/>
    <col min="16140" max="16140" width="9.7109375" style="2" customWidth="1"/>
    <col min="16141" max="16141" width="6.7109375" style="2" customWidth="1"/>
    <col min="16142" max="16142" width="13.85546875" style="2" customWidth="1"/>
    <col min="16143" max="16143" width="21" style="2" customWidth="1"/>
    <col min="16144" max="16384" width="11.42578125" style="2"/>
  </cols>
  <sheetData>
    <row r="1" spans="1:19" x14ac:dyDescent="0.2">
      <c r="A1" s="1"/>
    </row>
    <row r="5" spans="1:19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</row>
    <row r="6" spans="1:19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</row>
    <row r="7" spans="1:19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</row>
    <row r="8" spans="1:19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9" s="4" customFormat="1" ht="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9" s="4" customFormat="1" ht="18.75" customHeight="1" x14ac:dyDescent="0.25">
      <c r="B10" s="113" t="s">
        <v>39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</row>
    <row r="11" spans="1:19" s="4" customFormat="1" ht="15" x14ac:dyDescent="0.25">
      <c r="B11" s="114" t="s">
        <v>105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61"/>
      <c r="R11" s="61"/>
      <c r="S11" s="61"/>
    </row>
    <row r="12" spans="1:19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9" s="4" customFormat="1" ht="27.95" customHeight="1" x14ac:dyDescent="0.25"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</row>
    <row r="14" spans="1:19" s="4" customFormat="1" ht="27.95" customHeight="1" x14ac:dyDescent="0.25">
      <c r="B14" s="30" t="s">
        <v>15</v>
      </c>
      <c r="C14" s="31" t="s">
        <v>19</v>
      </c>
      <c r="D14" s="31" t="s">
        <v>3</v>
      </c>
      <c r="E14" s="31" t="s">
        <v>4</v>
      </c>
      <c r="F14" s="31" t="s">
        <v>5</v>
      </c>
      <c r="G14" s="31" t="s">
        <v>6</v>
      </c>
      <c r="H14" s="31" t="s">
        <v>7</v>
      </c>
      <c r="I14" s="31" t="s">
        <v>8</v>
      </c>
      <c r="J14" s="31" t="s">
        <v>9</v>
      </c>
      <c r="K14" s="31" t="s">
        <v>10</v>
      </c>
      <c r="L14" s="31" t="s">
        <v>11</v>
      </c>
      <c r="M14" s="31" t="s">
        <v>12</v>
      </c>
      <c r="N14" s="31" t="s">
        <v>13</v>
      </c>
      <c r="O14" s="31" t="s">
        <v>14</v>
      </c>
      <c r="P14" s="32" t="s">
        <v>33</v>
      </c>
    </row>
    <row r="15" spans="1:19" s="4" customFormat="1" ht="27.95" customHeight="1" x14ac:dyDescent="0.25">
      <c r="B15" s="122" t="s">
        <v>27</v>
      </c>
      <c r="C15" s="33" t="s">
        <v>16</v>
      </c>
      <c r="D15" s="34">
        <f>COTUI!D15+'PUNTA CANA'!D15+BARAHONA!D15+BAHORUCO!D15+PERAVIA!D15+HIGUEY!D15+'SAN PEDRO'!D15+DAJABON!D15+'PUERTO PLATA'!D15+SALCEDO!D15+'MONSEÑOR NOUEL'!D15+SANTIAGO!D15+'SAN FRANCISCO DE MACORIS'!D15+MOCA!D15+'LA VEGA'!D15+'SAN CRISTOBAL'!D15+'SAN JUAN'!D15+AZUA!D15+'LA ROMANA'!D15+'DISTRITO NACIONAL'!D15+VALVERDE!D15+'SANTO DOMINGO ESTE'!D15+'SANTO DOMINGO OESTE'!D15</f>
        <v>217</v>
      </c>
      <c r="E15" s="34">
        <f>COTUI!E15+'PUNTA CANA'!E15+BARAHONA!E15+BAHORUCO!E15+PERAVIA!E15+HIGUEY!E15+'SAN PEDRO'!E15+DAJABON!E15+'PUERTO PLATA'!E15+SALCEDO!E15+'MONSEÑOR NOUEL'!E15+SANTIAGO!E15+'SAN FRANCISCO DE MACORIS'!E15+MOCA!E15+'LA VEGA'!E15+'SAN CRISTOBAL'!E15+'SAN JUAN'!E15+AZUA!E15+'LA ROMANA'!E15+'DISTRITO NACIONAL'!E15+VALVERDE!E15+'SANTO DOMINGO ESTE'!E15+'SANTO DOMINGO OESTE'!E15</f>
        <v>466</v>
      </c>
      <c r="F15" s="34">
        <f>COTUI!F15+'PUNTA CANA'!F15+BARAHONA!F15+BAHORUCO!F15+PERAVIA!F15+HIGUEY!F15+'SAN PEDRO'!F15+DAJABON!F15+'PUERTO PLATA'!F15+SALCEDO!F15+'MONSEÑOR NOUEL'!F15+SANTIAGO!F15+'SAN FRANCISCO DE MACORIS'!F15+MOCA!F15+'LA VEGA'!F15+'SAN CRISTOBAL'!F15+'SAN JUAN'!F15+AZUA!F15+'LA ROMANA'!F15+'DISTRITO NACIONAL'!F15+VALVERDE!F15+'SANTO DOMINGO ESTE'!F15+'SANTO DOMINGO OESTE'!F15</f>
        <v>474</v>
      </c>
      <c r="G15" s="34">
        <f>COTUI!G15+'PUNTA CANA'!G15+BARAHONA!G15+BAHORUCO!G15+PERAVIA!G15+HIGUEY!G15+'SAN PEDRO'!G15+DAJABON!G15+'PUERTO PLATA'!G15+SALCEDO!G15+'MONSEÑOR NOUEL'!G15+SANTIAGO!G15+'SAN FRANCISCO DE MACORIS'!G15+MOCA!G15+'LA VEGA'!G15+'SAN CRISTOBAL'!G15+'SAN JUAN'!G15+AZUA!G15+'LA ROMANA'!G15+'DISTRITO NACIONAL'!G15+VALVERDE!G15+'SANTO DOMINGO ESTE'!G15+'SANTO DOMINGO OESTE'!G15</f>
        <v>566</v>
      </c>
      <c r="H15" s="34">
        <f>COTUI!H15+'PUNTA CANA'!H15+BARAHONA!H15+BAHORUCO!H15+PERAVIA!H15+HIGUEY!H15+'SAN PEDRO'!H15+DAJABON!H15+'PUERTO PLATA'!H15+SALCEDO!H15+'MONSEÑOR NOUEL'!H15+SANTIAGO!H15+'SAN FRANCISCO DE MACORIS'!H15+MOCA!H15+'LA VEGA'!H15+'SAN CRISTOBAL'!H15+'SAN JUAN'!H15+AZUA!H15+'LA ROMANA'!H15+'DISTRITO NACIONAL'!H15+VALVERDE!H15+'SANTO DOMINGO ESTE'!H15+'SANTO DOMINGO OESTE'!H15</f>
        <v>684</v>
      </c>
      <c r="I15" s="34">
        <f>COTUI!I15+'PUNTA CANA'!I15+BARAHONA!I15+BAHORUCO!I15+PERAVIA!I15+HIGUEY!I15+'SAN PEDRO'!I15+DAJABON!I15+'PUERTO PLATA'!I15+SALCEDO!I15+'MONSEÑOR NOUEL'!I15+SANTIAGO!I15+'SAN FRANCISCO DE MACORIS'!I15+MOCA!I15+'LA VEGA'!I15+'SAN CRISTOBAL'!I15+'SAN JUAN'!I15+AZUA!I15+'LA ROMANA'!I15+'DISTRITO NACIONAL'!I15+VALVERDE!I15+'SANTO DOMINGO ESTE'!I15+'SANTO DOMINGO OESTE'!I15</f>
        <v>411</v>
      </c>
      <c r="J15" s="34">
        <f>COTUI!J15+'PUNTA CANA'!J15+BARAHONA!J15+BAHORUCO!J15+PERAVIA!J15+HIGUEY!J15+'SAN PEDRO'!J15+DAJABON!J15+'PUERTO PLATA'!J15+SALCEDO!J15+'MONSEÑOR NOUEL'!J15+SANTIAGO!J15+'SAN FRANCISCO DE MACORIS'!J15+MOCA!J15+'LA VEGA'!J15+'SAN CRISTOBAL'!J15+'SAN JUAN'!J15+AZUA!J15+'LA ROMANA'!J15+'DISTRITO NACIONAL'!J15+VALVERDE!J15+'SANTO DOMINGO ESTE'!J15+'SANTO DOMINGO OESTE'!J15</f>
        <v>461</v>
      </c>
      <c r="K15" s="34">
        <f>COTUI!K15+'PUNTA CANA'!K15+BARAHONA!K15+BAHORUCO!K15+PERAVIA!K15+HIGUEY!K15+'SAN PEDRO'!K15+DAJABON!K15+'PUERTO PLATA'!K15+SALCEDO!K15+'MONSEÑOR NOUEL'!K15+SANTIAGO!K15+'SAN FRANCISCO DE MACORIS'!K15+MOCA!K15+'LA VEGA'!K15+'SAN CRISTOBAL'!K15+'SAN JUAN'!K15+AZUA!K15+'LA ROMANA'!K15+'DISTRITO NACIONAL'!K15+VALVERDE!K15+'SANTO DOMINGO ESTE'!K15+'SANTO DOMINGO OESTE'!K15</f>
        <v>495</v>
      </c>
      <c r="L15" s="34">
        <f>COTUI!L15+'PUNTA CANA'!L15+BARAHONA!L15+BAHORUCO!L15+PERAVIA!L15+HIGUEY!L15+'SAN PEDRO'!L15+DAJABON!L15+'PUERTO PLATA'!L15+SALCEDO!L15+'MONSEÑOR NOUEL'!L15+SANTIAGO!L15+'SAN FRANCISCO DE MACORIS'!L15+MOCA!L15+'LA VEGA'!L15+'SAN CRISTOBAL'!L15+'SAN JUAN'!L15+AZUA!L15+'LA ROMANA'!L15+'DISTRITO NACIONAL'!L15+VALVERDE!L15+'SANTO DOMINGO ESTE'!L15+'SANTO DOMINGO OESTE'!L15</f>
        <v>240</v>
      </c>
      <c r="M15" s="34">
        <f>PERAVIA!M15+HIGUEY!M15+'SAN PEDRO'!M15+DAJABON!M15+'PUERTO PLATA'!M15+SALCEDO!M15+'MONSEÑOR NOUEL'!M15+SANTIAGO!M15+'SAN FRANCISCO DE MACORIS'!M15+MOCA!M15+'LA VEGA'!M15+'SAN CRISTOBAL'!M15+'SAN JUAN'!M15+AZUA!M15+'LA ROMANA'!M15+'DISTRITO NACIONAL'!M15+VALVERDE!M15+'SANTO DOMINGO ESTE'!M15+'SANTO DOMINGO OESTE'!M15</f>
        <v>261</v>
      </c>
      <c r="N15" s="34">
        <f>PERAVIA!N15+HIGUEY!N15+'SAN PEDRO'!N15+DAJABON!N15+'PUERTO PLATA'!N15+SALCEDO!N15+'MONSEÑOR NOUEL'!N15+SANTIAGO!N15+'SAN FRANCISCO DE MACORIS'!N15+MOCA!N15+'LA VEGA'!N15+'SAN CRISTOBAL'!N15+'SAN JUAN'!N15+AZUA!N15+'LA ROMANA'!N15+'DISTRITO NACIONAL'!N15+VALVERDE!N15+'SANTO DOMINGO ESTE'!N15+'SANTO DOMINGO OESTE'!N15</f>
        <v>380</v>
      </c>
      <c r="O15" s="34">
        <f>PERAVIA!O15+HIGUEY!O15+'SAN PEDRO'!O15+DAJABON!O15+'PUERTO PLATA'!O15+SALCEDO!O15+'MONSEÑOR NOUEL'!O15+SANTIAGO!O15+'SAN FRANCISCO DE MACORIS'!O15+MOCA!O15+'LA VEGA'!O15+'SAN CRISTOBAL'!O15+'SAN JUAN'!O15+AZUA!O15+'LA ROMANA'!O15+'DISTRITO NACIONAL'!O15+VALVERDE!O15+'SANTO DOMINGO ESTE'!O15+'SANTO DOMINGO OESTE'!O15</f>
        <v>284</v>
      </c>
      <c r="P15" s="35">
        <f>SUM(D15:O15)</f>
        <v>4939</v>
      </c>
    </row>
    <row r="16" spans="1:19" s="4" customFormat="1" ht="27.95" customHeight="1" x14ac:dyDescent="0.25">
      <c r="B16" s="122"/>
      <c r="C16" s="33" t="s">
        <v>17</v>
      </c>
      <c r="D16" s="34">
        <f>COTUI!D16+'PUNTA CANA'!D16+BARAHONA!D16+BAHORUCO!D16+PERAVIA!D16+HIGUEY!D16+'SAN PEDRO'!D16+DAJABON!D16+'PUERTO PLATA'!D16+SALCEDO!D16+'MONSEÑOR NOUEL'!D16+SANTIAGO!D16+'SAN FRANCISCO DE MACORIS'!D16+MOCA!D16+'LA VEGA'!D16+'SAN CRISTOBAL'!D16+'SAN JUAN'!D16+AZUA!D16+'LA ROMANA'!D16+'DISTRITO NACIONAL'!D16+VALVERDE!D16+'SANTO DOMINGO ESTE'!D16+'SANTO DOMINGO OESTE'!D16</f>
        <v>344</v>
      </c>
      <c r="E16" s="34">
        <f>COTUI!E16+'PUNTA CANA'!E16+BARAHONA!E16+BAHORUCO!E16+PERAVIA!E16+HIGUEY!E16+'SAN PEDRO'!E16+DAJABON!E16+'PUERTO PLATA'!E16+SALCEDO!E16+'MONSEÑOR NOUEL'!E16+SANTIAGO!E16+'SAN FRANCISCO DE MACORIS'!E16+MOCA!E16+'LA VEGA'!E16+'SAN CRISTOBAL'!E16+'SAN JUAN'!E16+AZUA!E16+'LA ROMANA'!E16+'DISTRITO NACIONAL'!E16+VALVERDE!E16+'SANTO DOMINGO ESTE'!E16+'SANTO DOMINGO OESTE'!E16</f>
        <v>629</v>
      </c>
      <c r="F16" s="34">
        <f>COTUI!F16+'PUNTA CANA'!F16+BARAHONA!F16+BAHORUCO!F16+PERAVIA!F16+HIGUEY!F16+'SAN PEDRO'!F16+DAJABON!F16+'PUERTO PLATA'!F16+SALCEDO!F16+'MONSEÑOR NOUEL'!F16+SANTIAGO!F16+'SAN FRANCISCO DE MACORIS'!F16+MOCA!F16+'LA VEGA'!F16+'SAN CRISTOBAL'!F16+'SAN JUAN'!F16+AZUA!F16+'LA ROMANA'!F16+'DISTRITO NACIONAL'!F16+VALVERDE!F16+'SANTO DOMINGO ESTE'!F16+'SANTO DOMINGO OESTE'!F16</f>
        <v>775</v>
      </c>
      <c r="G16" s="34">
        <f>COTUI!G16+'PUNTA CANA'!G16+BARAHONA!G16+BAHORUCO!G16+PERAVIA!G16+HIGUEY!G16+'SAN PEDRO'!G16+DAJABON!G16+'PUERTO PLATA'!G16+SALCEDO!G16+'MONSEÑOR NOUEL'!G16+SANTIAGO!G16+'SAN FRANCISCO DE MACORIS'!G16+MOCA!G16+'LA VEGA'!G16+'SAN CRISTOBAL'!G16+'SAN JUAN'!G16+AZUA!G16+'LA ROMANA'!G16+'DISTRITO NACIONAL'!G16+VALVERDE!G16+'SANTO DOMINGO ESTE'!G16+'SANTO DOMINGO OESTE'!G16</f>
        <v>894</v>
      </c>
      <c r="H16" s="34">
        <f>COTUI!H16+'PUNTA CANA'!H16+BARAHONA!H16+BAHORUCO!H16+PERAVIA!H16+HIGUEY!H16+'SAN PEDRO'!H16+DAJABON!H16+'PUERTO PLATA'!H16+SALCEDO!H16+'MONSEÑOR NOUEL'!H16+SANTIAGO!H16+'SAN FRANCISCO DE MACORIS'!H16+MOCA!H16+'LA VEGA'!H16+'SAN CRISTOBAL'!H16+'SAN JUAN'!H16+AZUA!H16+'LA ROMANA'!H16+'DISTRITO NACIONAL'!H16+VALVERDE!H16+'SANTO DOMINGO ESTE'!H16+'SANTO DOMINGO OESTE'!H16</f>
        <v>977</v>
      </c>
      <c r="I16" s="34">
        <f>COTUI!I16+'PUNTA CANA'!I16+BARAHONA!I16+BAHORUCO!I16+PERAVIA!I16+HIGUEY!I16+'SAN PEDRO'!I16+DAJABON!I16+'PUERTO PLATA'!I16+SALCEDO!I16+'MONSEÑOR NOUEL'!I16+SANTIAGO!I16+'SAN FRANCISCO DE MACORIS'!I16+MOCA!I16+'LA VEGA'!I16+'SAN CRISTOBAL'!I16+'SAN JUAN'!I16+AZUA!I16+'LA ROMANA'!I16+'DISTRITO NACIONAL'!I16+VALVERDE!I16+'SANTO DOMINGO ESTE'!I16+'SANTO DOMINGO OESTE'!I16</f>
        <v>729</v>
      </c>
      <c r="J16" s="34">
        <f>COTUI!J16+'PUNTA CANA'!J16+BARAHONA!J16+BAHORUCO!J16+PERAVIA!J16+HIGUEY!J16+'SAN PEDRO'!J16+DAJABON!J16+'PUERTO PLATA'!J16+SALCEDO!J16+'MONSEÑOR NOUEL'!J16+SANTIAGO!J16+'SAN FRANCISCO DE MACORIS'!J16+MOCA!J16+'LA VEGA'!J16+'SAN CRISTOBAL'!J16+'SAN JUAN'!J16+AZUA!J16+'LA ROMANA'!J16+'DISTRITO NACIONAL'!J16+VALVERDE!J16+'SANTO DOMINGO ESTE'!J16+'SANTO DOMINGO OESTE'!J16</f>
        <v>701</v>
      </c>
      <c r="K16" s="34">
        <f>COTUI!K16+'PUNTA CANA'!K16+BARAHONA!K16+BAHORUCO!K16+PERAVIA!K16+HIGUEY!K16+'SAN PEDRO'!K16+DAJABON!K16+'PUERTO PLATA'!K16+SALCEDO!K16+'MONSEÑOR NOUEL'!K16+SANTIAGO!K16+'SAN FRANCISCO DE MACORIS'!K16+MOCA!K16+'LA VEGA'!K16+'SAN CRISTOBAL'!K16+'SAN JUAN'!K16+AZUA!K16+'LA ROMANA'!K16+'DISTRITO NACIONAL'!K16+VALVERDE!K16+'SANTO DOMINGO ESTE'!K16+'SANTO DOMINGO OESTE'!K16</f>
        <v>776</v>
      </c>
      <c r="L16" s="34">
        <f>COTUI!L16+'PUNTA CANA'!L16+BARAHONA!L16+BAHORUCO!L16+PERAVIA!L16+HIGUEY!L16+'SAN PEDRO'!L16+DAJABON!L16+'PUERTO PLATA'!L16+SALCEDO!L16+'MONSEÑOR NOUEL'!L16+SANTIAGO!L16+'SAN FRANCISCO DE MACORIS'!L16+MOCA!L16+'LA VEGA'!L16+'SAN CRISTOBAL'!L16+'SAN JUAN'!L16+AZUA!L16+'LA ROMANA'!L16+'DISTRITO NACIONAL'!L16+VALVERDE!L16+'SANTO DOMINGO ESTE'!L16+'SANTO DOMINGO OESTE'!L16</f>
        <v>549</v>
      </c>
      <c r="M16" s="34">
        <f>PERAVIA!M16+HIGUEY!M16+'SAN PEDRO'!M16+DAJABON!M16+'PUERTO PLATA'!M16+SALCEDO!M16+'MONSEÑOR NOUEL'!M16+SANTIAGO!M16+'SAN FRANCISCO DE MACORIS'!M16+MOCA!M16+'LA VEGA'!M16+'SAN CRISTOBAL'!M16+'SAN JUAN'!M16+AZUA!M16+'LA ROMANA'!M16+'DISTRITO NACIONAL'!M16+VALVERDE!M16+'SANTO DOMINGO ESTE'!M16+'SANTO DOMINGO OESTE'!M16</f>
        <v>492</v>
      </c>
      <c r="N16" s="34">
        <f>PERAVIA!N16+HIGUEY!N16+'SAN PEDRO'!N16+DAJABON!N16+'PUERTO PLATA'!N16+SALCEDO!N16+'MONSEÑOR NOUEL'!N16+SANTIAGO!N16+'SAN FRANCISCO DE MACORIS'!N16+MOCA!N16+'LA VEGA'!N16+'SAN CRISTOBAL'!N16+'SAN JUAN'!N16+AZUA!N16+'LA ROMANA'!N16+'DISTRITO NACIONAL'!N16+VALVERDE!N16+'SANTO DOMINGO ESTE'!N16+'SANTO DOMINGO OESTE'!N16</f>
        <v>540</v>
      </c>
      <c r="O16" s="34">
        <f>PERAVIA!O16+HIGUEY!O16+'SAN PEDRO'!O16+DAJABON!O16+'PUERTO PLATA'!O16+SALCEDO!O16+'MONSEÑOR NOUEL'!O16+SANTIAGO!O16+'SAN FRANCISCO DE MACORIS'!O16+MOCA!O16+'LA VEGA'!O16+'SAN CRISTOBAL'!O16+'SAN JUAN'!O16+AZUA!O16+'LA ROMANA'!O16+'DISTRITO NACIONAL'!O16+VALVERDE!O16+'SANTO DOMINGO ESTE'!O16+'SANTO DOMINGO OESTE'!O16</f>
        <v>610</v>
      </c>
      <c r="P16" s="36">
        <f>SUM(D16:O16)</f>
        <v>8016</v>
      </c>
    </row>
    <row r="17" spans="2:17" s="4" customFormat="1" ht="27.95" customHeight="1" x14ac:dyDescent="0.25">
      <c r="B17" s="122"/>
      <c r="C17" s="37" t="s">
        <v>36</v>
      </c>
      <c r="D17" s="38">
        <f>SUM(D15:D16)</f>
        <v>561</v>
      </c>
      <c r="E17" s="39">
        <f t="shared" ref="E17:O17" si="0">SUM(E15:E16)</f>
        <v>1095</v>
      </c>
      <c r="F17" s="39">
        <f t="shared" si="0"/>
        <v>1249</v>
      </c>
      <c r="G17" s="39">
        <f t="shared" si="0"/>
        <v>1460</v>
      </c>
      <c r="H17" s="39">
        <f t="shared" si="0"/>
        <v>1661</v>
      </c>
      <c r="I17" s="39">
        <f t="shared" si="0"/>
        <v>1140</v>
      </c>
      <c r="J17" s="39">
        <f t="shared" si="0"/>
        <v>1162</v>
      </c>
      <c r="K17" s="39">
        <f t="shared" si="0"/>
        <v>1271</v>
      </c>
      <c r="L17" s="39">
        <f t="shared" si="0"/>
        <v>789</v>
      </c>
      <c r="M17" s="39">
        <f t="shared" si="0"/>
        <v>753</v>
      </c>
      <c r="N17" s="39">
        <f t="shared" si="0"/>
        <v>920</v>
      </c>
      <c r="O17" s="39">
        <f t="shared" si="0"/>
        <v>894</v>
      </c>
      <c r="P17" s="40">
        <f>SUM(P15:P16)</f>
        <v>12955</v>
      </c>
    </row>
    <row r="18" spans="2:17" s="4" customFormat="1" ht="27.95" customHeight="1" x14ac:dyDescent="0.25">
      <c r="B18" s="123" t="s">
        <v>28</v>
      </c>
      <c r="C18" s="41" t="s">
        <v>16</v>
      </c>
      <c r="D18" s="34">
        <f>COTUI!D18+'PUNTA CANA'!D18+BARAHONA!D18+BAHORUCO!D18+PERAVIA!D18+HIGUEY!D18+'SAN PEDRO'!D18+DAJABON!D18+'PUERTO PLATA'!D18+SALCEDO!D18+'MONSEÑOR NOUEL'!D18+SANTIAGO!D18+'SAN FRANCISCO DE MACORIS'!D18+MOCA!D18+'LA VEGA'!D18+'SAN CRISTOBAL'!D18+'SAN JUAN'!D18+AZUA!D18+'LA ROMANA'!D18+'DISTRITO NACIONAL'!D18+VALVERDE!D18+'SANTO DOMINGO ESTE'!D18+'SANTO DOMINGO OESTE'!D18</f>
        <v>2179</v>
      </c>
      <c r="E18" s="34">
        <f>COTUI!E18+'PUNTA CANA'!E18+BARAHONA!E18+BAHORUCO!E18+PERAVIA!E18+HIGUEY!E18+'SAN PEDRO'!E18+DAJABON!E18+'PUERTO PLATA'!E18+SALCEDO!E18+'MONSEÑOR NOUEL'!E18+SANTIAGO!E18+'SAN FRANCISCO DE MACORIS'!E18+MOCA!E18+'LA VEGA'!E18+'SAN CRISTOBAL'!E18+'SAN JUAN'!E18+AZUA!E18+'LA ROMANA'!E18+'DISTRITO NACIONAL'!E18+VALVERDE!E18+'SANTO DOMINGO ESTE'!E18+'SANTO DOMINGO OESTE'!E18</f>
        <v>1561</v>
      </c>
      <c r="F18" s="34">
        <f>COTUI!F18+'PUNTA CANA'!F18+BARAHONA!F18+BAHORUCO!F18+PERAVIA!F18+HIGUEY!F18+'SAN PEDRO'!F18+DAJABON!F18+'PUERTO PLATA'!F18+SALCEDO!F18+'MONSEÑOR NOUEL'!F18+SANTIAGO!F18+'SAN FRANCISCO DE MACORIS'!F18+MOCA!F18+'LA VEGA'!F18+'SAN CRISTOBAL'!F18+'SAN JUAN'!F18+AZUA!F18+'LA ROMANA'!F18+'DISTRITO NACIONAL'!F18+VALVERDE!F18+'SANTO DOMINGO ESTE'!F18+'SANTO DOMINGO OESTE'!F18</f>
        <v>1581</v>
      </c>
      <c r="G18" s="34">
        <f>COTUI!G18+'PUNTA CANA'!G18+BARAHONA!G18+BAHORUCO!G18+PERAVIA!G18+HIGUEY!G18+'SAN PEDRO'!G18+DAJABON!G18+'PUERTO PLATA'!G18+SALCEDO!G18+'MONSEÑOR NOUEL'!G18+SANTIAGO!G18+'SAN FRANCISCO DE MACORIS'!G18+MOCA!G18+'LA VEGA'!G18+'SAN CRISTOBAL'!G18+'SAN JUAN'!G18+AZUA!G18+'LA ROMANA'!G18+'DISTRITO NACIONAL'!G18+VALVERDE!G18+'SANTO DOMINGO ESTE'!G18+'SANTO DOMINGO OESTE'!G18</f>
        <v>1639</v>
      </c>
      <c r="H18" s="34">
        <f>COTUI!H18+'PUNTA CANA'!H18+BARAHONA!H18+BAHORUCO!H18+PERAVIA!H18+HIGUEY!H18+'SAN PEDRO'!H18+DAJABON!H18+'PUERTO PLATA'!H18+SALCEDO!H18+'MONSEÑOR NOUEL'!H18+SANTIAGO!H18+'SAN FRANCISCO DE MACORIS'!H18+MOCA!H18+'LA VEGA'!H18+'SAN CRISTOBAL'!H18+'SAN JUAN'!H18+AZUA!H18+'LA ROMANA'!H18+'DISTRITO NACIONAL'!H18+VALVERDE!H18+'SANTO DOMINGO ESTE'!H18+'SANTO DOMINGO OESTE'!H18</f>
        <v>1663</v>
      </c>
      <c r="I18" s="34">
        <f>COTUI!I18+'PUNTA CANA'!I18+BARAHONA!I18+BAHORUCO!I18+PERAVIA!I18+HIGUEY!I18+'SAN PEDRO'!I18+DAJABON!I18+'PUERTO PLATA'!I18+SALCEDO!I18+'MONSEÑOR NOUEL'!I18+SANTIAGO!I18+'SAN FRANCISCO DE MACORIS'!I18+MOCA!I18+'LA VEGA'!I18+'SAN CRISTOBAL'!I18+'SAN JUAN'!I18+AZUA!I18+'LA ROMANA'!I18+'DISTRITO NACIONAL'!I18+VALVERDE!I18+'SANTO DOMINGO ESTE'!I18+'SANTO DOMINGO OESTE'!I18</f>
        <v>1845</v>
      </c>
      <c r="J18" s="34">
        <f>COTUI!J18+'PUNTA CANA'!J18+BARAHONA!J18+BAHORUCO!J18+PERAVIA!J18+HIGUEY!J18+'SAN PEDRO'!J18+DAJABON!J18+'PUERTO PLATA'!J18+SALCEDO!J18+'MONSEÑOR NOUEL'!J18+SANTIAGO!J18+'SAN FRANCISCO DE MACORIS'!J18+MOCA!J18+'LA VEGA'!J18+'SAN CRISTOBAL'!J18+'SAN JUAN'!J18+AZUA!J18+'LA ROMANA'!J18+'DISTRITO NACIONAL'!J18+VALVERDE!J18+'SANTO DOMINGO ESTE'!J18+'SANTO DOMINGO OESTE'!J18</f>
        <v>1712</v>
      </c>
      <c r="K18" s="34">
        <f>COTUI!K18+'PUNTA CANA'!K18+BARAHONA!K18+BAHORUCO!K18+PERAVIA!K18+HIGUEY!K18+'SAN PEDRO'!K18+DAJABON!K18+'PUERTO PLATA'!K18+SALCEDO!K18+'MONSEÑOR NOUEL'!K18+SANTIAGO!K18+'SAN FRANCISCO DE MACORIS'!K18+MOCA!K18+'LA VEGA'!K18+'SAN CRISTOBAL'!K18+'SAN JUAN'!K18+AZUA!K18+'LA ROMANA'!K18+'DISTRITO NACIONAL'!K18+VALVERDE!K18+'SANTO DOMINGO ESTE'!K18+'SANTO DOMINGO OESTE'!K18</f>
        <v>1906</v>
      </c>
      <c r="L18" s="34">
        <f>COTUI!L18+'PUNTA CANA'!L18+BARAHONA!L18+BAHORUCO!L18+PERAVIA!L18+HIGUEY!L18+'SAN PEDRO'!L18+DAJABON!L18+'PUERTO PLATA'!L18+SALCEDO!L18+'MONSEÑOR NOUEL'!L18+SANTIAGO!L18+'SAN FRANCISCO DE MACORIS'!L18+MOCA!L18+'LA VEGA'!L18+'SAN CRISTOBAL'!L18+'SAN JUAN'!L18+AZUA!L18+'LA ROMANA'!L18+'DISTRITO NACIONAL'!L18+VALVERDE!L18+'SANTO DOMINGO ESTE'!L18+'SANTO DOMINGO OESTE'!L18</f>
        <v>1753</v>
      </c>
      <c r="M18" s="34">
        <f>PERAVIA!M18+HIGUEY!M18+'SAN PEDRO'!M18+DAJABON!M18+'PUERTO PLATA'!M18+SALCEDO!M18+'MONSEÑOR NOUEL'!M18+SANTIAGO!M18+'SAN FRANCISCO DE MACORIS'!M18+MOCA!M18+'LA VEGA'!M18+'SAN CRISTOBAL'!M18+'SAN JUAN'!M18+AZUA!M18+'LA ROMANA'!M18+'DISTRITO NACIONAL'!M18+VALVERDE!M18+'SANTO DOMINGO ESTE'!M18+'SANTO DOMINGO OESTE'!M18</f>
        <v>1755</v>
      </c>
      <c r="N18" s="34">
        <f>PERAVIA!N18+HIGUEY!N18+'SAN PEDRO'!N18+DAJABON!N18+'PUERTO PLATA'!N18+SALCEDO!N18+'MONSEÑOR NOUEL'!N18+SANTIAGO!N18+'SAN FRANCISCO DE MACORIS'!N18+MOCA!N18+'LA VEGA'!N18+'SAN CRISTOBAL'!N18+'SAN JUAN'!N18+AZUA!N18+'LA ROMANA'!N18+'DISTRITO NACIONAL'!N18+VALVERDE!N18+'SANTO DOMINGO ESTE'!N18+'SANTO DOMINGO OESTE'!N18</f>
        <v>1826</v>
      </c>
      <c r="O18" s="34">
        <f>PERAVIA!O18+HIGUEY!O18+'SAN PEDRO'!O18+DAJABON!O18+'PUERTO PLATA'!O18+SALCEDO!O18+'MONSEÑOR NOUEL'!O18+SANTIAGO!O18+'SAN FRANCISCO DE MACORIS'!O18+MOCA!O18+'LA VEGA'!O18+'SAN CRISTOBAL'!O18+'SAN JUAN'!O18+AZUA!O18+'LA ROMANA'!O18+'DISTRITO NACIONAL'!O18+VALVERDE!O18+'SANTO DOMINGO ESTE'!O18+'SANTO DOMINGO OESTE'!O18</f>
        <v>2058</v>
      </c>
      <c r="P18" s="42">
        <f>SUM(D18:O18)</f>
        <v>21478</v>
      </c>
    </row>
    <row r="19" spans="2:17" s="4" customFormat="1" ht="27.95" customHeight="1" x14ac:dyDescent="0.25">
      <c r="B19" s="123"/>
      <c r="C19" s="41" t="s">
        <v>17</v>
      </c>
      <c r="D19" s="34">
        <f>COTUI!D19+'PUNTA CANA'!D19+BARAHONA!D19+BAHORUCO!D19+PERAVIA!D19+HIGUEY!D19+'SAN PEDRO'!D19+DAJABON!D19+'PUERTO PLATA'!D19+SALCEDO!D19+'MONSEÑOR NOUEL'!D19+SANTIAGO!D19+'SAN FRANCISCO DE MACORIS'!D19+MOCA!D19+'LA VEGA'!D19+'SAN CRISTOBAL'!D19+'SAN JUAN'!D19+AZUA!D19+'LA ROMANA'!D19+'DISTRITO NACIONAL'!D19+VALVERDE!D19+'SANTO DOMINGO ESTE'!D19+'SANTO DOMINGO OESTE'!D19</f>
        <v>2921</v>
      </c>
      <c r="E19" s="34">
        <f>COTUI!E19+'PUNTA CANA'!E19+BARAHONA!E19+BAHORUCO!E19+PERAVIA!E19+HIGUEY!E19+'SAN PEDRO'!E19+DAJABON!E19+'PUERTO PLATA'!E19+SALCEDO!E19+'MONSEÑOR NOUEL'!E19+SANTIAGO!E19+'SAN FRANCISCO DE MACORIS'!E19+MOCA!E19+'LA VEGA'!E19+'SAN CRISTOBAL'!E19+'SAN JUAN'!E19+AZUA!E19+'LA ROMANA'!E19+'DISTRITO NACIONAL'!E19+VALVERDE!E19+'SANTO DOMINGO ESTE'!E19+'SANTO DOMINGO OESTE'!E19</f>
        <v>2750</v>
      </c>
      <c r="F19" s="34">
        <f>COTUI!F19+'PUNTA CANA'!F19+BARAHONA!F19+BAHORUCO!F19+PERAVIA!F19+HIGUEY!F19+'SAN PEDRO'!F19+DAJABON!F19+'PUERTO PLATA'!F19+SALCEDO!F19+'MONSEÑOR NOUEL'!F19+SANTIAGO!F19+'SAN FRANCISCO DE MACORIS'!F19+MOCA!F19+'LA VEGA'!F19+'SAN CRISTOBAL'!F19+'SAN JUAN'!F19+AZUA!F19+'LA ROMANA'!F19+'DISTRITO NACIONAL'!F19+VALVERDE!F19+'SANTO DOMINGO ESTE'!F19+'SANTO DOMINGO OESTE'!F19</f>
        <v>3159</v>
      </c>
      <c r="G19" s="34">
        <f>COTUI!G19+'PUNTA CANA'!G19+BARAHONA!G19+BAHORUCO!G19+PERAVIA!G19+HIGUEY!G19+'SAN PEDRO'!G19+DAJABON!G19+'PUERTO PLATA'!G19+SALCEDO!G19+'MONSEÑOR NOUEL'!G19+SANTIAGO!G19+'SAN FRANCISCO DE MACORIS'!G19+MOCA!G19+'LA VEGA'!G19+'SAN CRISTOBAL'!G19+'SAN JUAN'!G19+AZUA!G19+'LA ROMANA'!G19+'DISTRITO NACIONAL'!G19+VALVERDE!G19+'SANTO DOMINGO ESTE'!G19+'SANTO DOMINGO OESTE'!G19</f>
        <v>2630</v>
      </c>
      <c r="H19" s="34">
        <f>COTUI!H19+'PUNTA CANA'!H19+BARAHONA!H19+BAHORUCO!H19+PERAVIA!H19+HIGUEY!H19+'SAN PEDRO'!H19+DAJABON!H19+'PUERTO PLATA'!H19+SALCEDO!H19+'MONSEÑOR NOUEL'!H19+SANTIAGO!H19+'SAN FRANCISCO DE MACORIS'!H19+MOCA!H19+'LA VEGA'!H19+'SAN CRISTOBAL'!H19+'SAN JUAN'!H19+AZUA!H19+'LA ROMANA'!H19+'DISTRITO NACIONAL'!H19+VALVERDE!H19+'SANTO DOMINGO ESTE'!H19+'SANTO DOMINGO OESTE'!H19</f>
        <v>2899</v>
      </c>
      <c r="I19" s="34">
        <f>COTUI!I19+'PUNTA CANA'!I19+BARAHONA!I19+BAHORUCO!I19+PERAVIA!I19+HIGUEY!I19+'SAN PEDRO'!I19+DAJABON!I19+'PUERTO PLATA'!I19+SALCEDO!I19+'MONSEÑOR NOUEL'!I19+SANTIAGO!I19+'SAN FRANCISCO DE MACORIS'!I19+MOCA!I19+'LA VEGA'!I19+'SAN CRISTOBAL'!I19+'SAN JUAN'!I19+AZUA!I19+'LA ROMANA'!I19+'DISTRITO NACIONAL'!I19+VALVERDE!I19+'SANTO DOMINGO ESTE'!I19+'SANTO DOMINGO OESTE'!I19</f>
        <v>2839</v>
      </c>
      <c r="J19" s="34">
        <f>COTUI!J19+'PUNTA CANA'!J19+BARAHONA!J19+BAHORUCO!J19+PERAVIA!J19+HIGUEY!J19+'SAN PEDRO'!J19+DAJABON!J19+'PUERTO PLATA'!J19+SALCEDO!J19+'MONSEÑOR NOUEL'!J19+SANTIAGO!J19+'SAN FRANCISCO DE MACORIS'!J19+MOCA!J19+'LA VEGA'!J19+'SAN CRISTOBAL'!J19+'SAN JUAN'!J19+AZUA!J19+'LA ROMANA'!J19+'DISTRITO NACIONAL'!J19+VALVERDE!J19+'SANTO DOMINGO ESTE'!J19+'SANTO DOMINGO OESTE'!J19</f>
        <v>3172</v>
      </c>
      <c r="K19" s="34">
        <f>COTUI!K19+'PUNTA CANA'!K19+BARAHONA!K19+BAHORUCO!K19+PERAVIA!K19+HIGUEY!K19+'SAN PEDRO'!K19+DAJABON!K19+'PUERTO PLATA'!K19+SALCEDO!K19+'MONSEÑOR NOUEL'!K19+SANTIAGO!K19+'SAN FRANCISCO DE MACORIS'!K19+MOCA!K19+'LA VEGA'!K19+'SAN CRISTOBAL'!K19+'SAN JUAN'!K19+AZUA!K19+'LA ROMANA'!K19+'DISTRITO NACIONAL'!K19+VALVERDE!K19+'SANTO DOMINGO ESTE'!K19+'SANTO DOMINGO OESTE'!K19</f>
        <v>3147</v>
      </c>
      <c r="L19" s="34">
        <f>COTUI!L19+'PUNTA CANA'!L19+BARAHONA!L19+BAHORUCO!L19+PERAVIA!L19+HIGUEY!L19+'SAN PEDRO'!L19+DAJABON!L19+'PUERTO PLATA'!L19+SALCEDO!L19+'MONSEÑOR NOUEL'!L19+SANTIAGO!L19+'SAN FRANCISCO DE MACORIS'!L19+MOCA!L19+'LA VEGA'!L19+'SAN CRISTOBAL'!L19+'SAN JUAN'!L19+AZUA!L19+'LA ROMANA'!L19+'DISTRITO NACIONAL'!L19+VALVERDE!L19+'SANTO DOMINGO ESTE'!L19+'SANTO DOMINGO OESTE'!L19</f>
        <v>2496</v>
      </c>
      <c r="M19" s="34">
        <f>PERAVIA!M19+HIGUEY!M19+'SAN PEDRO'!M19+DAJABON!M19+'PUERTO PLATA'!M19+SALCEDO!M19+'MONSEÑOR NOUEL'!M19+SANTIAGO!M19+'SAN FRANCISCO DE MACORIS'!M19+MOCA!M19+'LA VEGA'!M19+'SAN CRISTOBAL'!M19+'SAN JUAN'!M19+AZUA!M19+'LA ROMANA'!M19+'DISTRITO NACIONAL'!M19+VALVERDE!M19+'SANTO DOMINGO ESTE'!M19+'SANTO DOMINGO OESTE'!M19</f>
        <v>2922</v>
      </c>
      <c r="N19" s="34">
        <f>PERAVIA!N19+HIGUEY!N19+'SAN PEDRO'!N19+DAJABON!N19+'PUERTO PLATA'!N19+SALCEDO!N19+'MONSEÑOR NOUEL'!N19+SANTIAGO!N19+'SAN FRANCISCO DE MACORIS'!N19+MOCA!N19+'LA VEGA'!N19+'SAN CRISTOBAL'!N19+'SAN JUAN'!N19+AZUA!N19+'LA ROMANA'!N19+'DISTRITO NACIONAL'!N19+VALVERDE!N19+'SANTO DOMINGO ESTE'!N19+'SANTO DOMINGO OESTE'!N19</f>
        <v>2653</v>
      </c>
      <c r="O19" s="34">
        <f>PERAVIA!O19+HIGUEY!O19+'SAN PEDRO'!O19+DAJABON!O19+'PUERTO PLATA'!O19+SALCEDO!O19+'MONSEÑOR NOUEL'!O19+SANTIAGO!O19+'SAN FRANCISCO DE MACORIS'!O19+MOCA!O19+'LA VEGA'!O19+'SAN CRISTOBAL'!O19+'SAN JUAN'!O19+AZUA!O19+'LA ROMANA'!O19+'DISTRITO NACIONAL'!O19+VALVERDE!O19+'SANTO DOMINGO ESTE'!O19+'SANTO DOMINGO OESTE'!O19</f>
        <v>3592</v>
      </c>
      <c r="P19" s="42">
        <f>SUM(D19:O19)</f>
        <v>35180</v>
      </c>
    </row>
    <row r="20" spans="2:17" s="4" customFormat="1" ht="27.95" customHeight="1" x14ac:dyDescent="0.25">
      <c r="B20" s="123"/>
      <c r="C20" s="41" t="s">
        <v>18</v>
      </c>
      <c r="D20" s="34">
        <f>COTUI!D20+'PUNTA CANA'!D20+BARAHONA!D20+BAHORUCO!D20+PERAVIA!D20+HIGUEY!D20+'SAN PEDRO'!D20+DAJABON!D20+'PUERTO PLATA'!D20+SALCEDO!D20+'MONSEÑOR NOUEL'!D20+SANTIAGO!D20+'SAN FRANCISCO DE MACORIS'!D20+MOCA!D20+'LA VEGA'!D20+'SAN CRISTOBAL'!D20+'SAN JUAN'!D20+AZUA!D20+'LA ROMANA'!D20+'DISTRITO NACIONAL'!D20+VALVERDE!D20+'SANTO DOMINGO ESTE'!D20+'SANTO DOMINGO OESTE'!D20</f>
        <v>145</v>
      </c>
      <c r="E20" s="34">
        <f>COTUI!E20+'PUNTA CANA'!E20+BARAHONA!E20+BAHORUCO!E20+PERAVIA!E20+HIGUEY!E20+'SAN PEDRO'!E20+DAJABON!E20+'PUERTO PLATA'!E20+SALCEDO!E20+'MONSEÑOR NOUEL'!E20+SANTIAGO!E20+'SAN FRANCISCO DE MACORIS'!E20+MOCA!E20+'LA VEGA'!E20+'SAN CRISTOBAL'!E20+'SAN JUAN'!E20+AZUA!E20+'LA ROMANA'!E20+'DISTRITO NACIONAL'!E20+VALVERDE!E20+'SANTO DOMINGO ESTE'!E20+'SANTO DOMINGO OESTE'!E20</f>
        <v>224</v>
      </c>
      <c r="F20" s="34">
        <f>COTUI!F20+'PUNTA CANA'!F20+BARAHONA!F20+BAHORUCO!F20+PERAVIA!F20+HIGUEY!F20+'SAN PEDRO'!F20+DAJABON!F20+'PUERTO PLATA'!F20+SALCEDO!F20+'MONSEÑOR NOUEL'!F20+SANTIAGO!F20+'SAN FRANCISCO DE MACORIS'!F20+MOCA!F20+'LA VEGA'!F20+'SAN CRISTOBAL'!F20+'SAN JUAN'!F20+AZUA!F20+'LA ROMANA'!F20+'DISTRITO NACIONAL'!F20+VALVERDE!F20+'SANTO DOMINGO ESTE'!F20+'SANTO DOMINGO OESTE'!F20</f>
        <v>292</v>
      </c>
      <c r="G20" s="34">
        <f>COTUI!G20+'PUNTA CANA'!G20+BARAHONA!G20+BAHORUCO!G20+PERAVIA!G20+HIGUEY!G20+'SAN PEDRO'!G20+DAJABON!G20+'PUERTO PLATA'!G20+SALCEDO!G20+'MONSEÑOR NOUEL'!G20+SANTIAGO!G20+'SAN FRANCISCO DE MACORIS'!G20+MOCA!G20+'LA VEGA'!G20+'SAN CRISTOBAL'!G20+'SAN JUAN'!G20+AZUA!G20+'LA ROMANA'!G20+'DISTRITO NACIONAL'!G20+VALVERDE!G20+'SANTO DOMINGO ESTE'!G20+'SANTO DOMINGO OESTE'!G20</f>
        <v>141</v>
      </c>
      <c r="H20" s="34">
        <f>COTUI!H20+'PUNTA CANA'!H20+BARAHONA!H20+BAHORUCO!H20+PERAVIA!H20+HIGUEY!H20+'SAN PEDRO'!H20+DAJABON!H20+'PUERTO PLATA'!H20+SALCEDO!H20+'MONSEÑOR NOUEL'!H20+SANTIAGO!H20+'SAN FRANCISCO DE MACORIS'!H20+MOCA!H20+'LA VEGA'!H20+'SAN CRISTOBAL'!H20+'SAN JUAN'!H20+AZUA!H20+'LA ROMANA'!H20+'DISTRITO NACIONAL'!H20+VALVERDE!H20+'SANTO DOMINGO ESTE'!H20+'SANTO DOMINGO OESTE'!H20</f>
        <v>222</v>
      </c>
      <c r="I20" s="34">
        <f>COTUI!I20+'PUNTA CANA'!I20+BARAHONA!I20+BAHORUCO!I20+PERAVIA!I20+HIGUEY!I20+'SAN PEDRO'!I20+DAJABON!I20+'PUERTO PLATA'!I20+SALCEDO!I20+'MONSEÑOR NOUEL'!I20+SANTIAGO!I20+'SAN FRANCISCO DE MACORIS'!I20+MOCA!I20+'LA VEGA'!I20+'SAN CRISTOBAL'!I20+'SAN JUAN'!I20+AZUA!I20+'LA ROMANA'!I20+'DISTRITO NACIONAL'!I20+VALVERDE!I20+'SANTO DOMINGO ESTE'!I20+'SANTO DOMINGO OESTE'!I20</f>
        <v>218</v>
      </c>
      <c r="J20" s="34">
        <f>COTUI!J20+'PUNTA CANA'!J20+BARAHONA!J20+BAHORUCO!J20+PERAVIA!J20+HIGUEY!J20+'SAN PEDRO'!J20+DAJABON!J20+'PUERTO PLATA'!J20+SALCEDO!J20+'MONSEÑOR NOUEL'!J20+SANTIAGO!J20+'SAN FRANCISCO DE MACORIS'!J20+MOCA!J20+'LA VEGA'!J20+'SAN CRISTOBAL'!J20+'SAN JUAN'!J20+AZUA!J20+'LA ROMANA'!J20+'DISTRITO NACIONAL'!J20+VALVERDE!J20+'SANTO DOMINGO ESTE'!J20+'SANTO DOMINGO OESTE'!J20</f>
        <v>235</v>
      </c>
      <c r="K20" s="34">
        <f>COTUI!K20+'PUNTA CANA'!K20+BARAHONA!K20+BAHORUCO!K20+PERAVIA!K20+HIGUEY!K20+'SAN PEDRO'!K20+DAJABON!K20+'PUERTO PLATA'!K20+SALCEDO!K20+'MONSEÑOR NOUEL'!K20+SANTIAGO!K20+'SAN FRANCISCO DE MACORIS'!K20+MOCA!K20+'LA VEGA'!K20+'SAN CRISTOBAL'!K20+'SAN JUAN'!K20+AZUA!K20+'LA ROMANA'!K20+'DISTRITO NACIONAL'!K20+VALVERDE!K20+'SANTO DOMINGO ESTE'!K20+'SANTO DOMINGO OESTE'!K20</f>
        <v>183</v>
      </c>
      <c r="L20" s="34">
        <f>COTUI!L20+'PUNTA CANA'!L20+BARAHONA!L20+BAHORUCO!L20+PERAVIA!L20+HIGUEY!L20+'SAN PEDRO'!L20+DAJABON!L20+'PUERTO PLATA'!L20+SALCEDO!L20+'MONSEÑOR NOUEL'!L20+SANTIAGO!L20+'SAN FRANCISCO DE MACORIS'!L20+MOCA!L20+'LA VEGA'!L20+'SAN CRISTOBAL'!L20+'SAN JUAN'!L20+AZUA!L20+'LA ROMANA'!L20+'DISTRITO NACIONAL'!L20+VALVERDE!L20+'SANTO DOMINGO ESTE'!L20+'SANTO DOMINGO OESTE'!L20</f>
        <v>208</v>
      </c>
      <c r="M20" s="34">
        <f>PERAVIA!M20+HIGUEY!M20+'SAN PEDRO'!M20+DAJABON!M20+'PUERTO PLATA'!M20+SALCEDO!M20+'MONSEÑOR NOUEL'!M20+SANTIAGO!M20+'SAN FRANCISCO DE MACORIS'!M20+MOCA!M20+'LA VEGA'!M20+'SAN CRISTOBAL'!M20+'SAN JUAN'!M20+AZUA!M20+'LA ROMANA'!M20+'DISTRITO NACIONAL'!M20+VALVERDE!M20+'SANTO DOMINGO ESTE'!M20+'SANTO DOMINGO OESTE'!M20</f>
        <v>188</v>
      </c>
      <c r="N20" s="34">
        <f>PERAVIA!N20+HIGUEY!N20+'SAN PEDRO'!N20+DAJABON!N20+'PUERTO PLATA'!N20+SALCEDO!N20+'MONSEÑOR NOUEL'!N20+SANTIAGO!N20+'SAN FRANCISCO DE MACORIS'!N20+MOCA!N20+'LA VEGA'!N20+'SAN CRISTOBAL'!N20+'SAN JUAN'!N20+AZUA!N20+'LA ROMANA'!N20+'DISTRITO NACIONAL'!N20+VALVERDE!N20+'SANTO DOMINGO ESTE'!N20+'SANTO DOMINGO OESTE'!N20</f>
        <v>147</v>
      </c>
      <c r="O20" s="34">
        <f>PERAVIA!O20+HIGUEY!O20+'SAN PEDRO'!O20+DAJABON!O20+'PUERTO PLATA'!O20+SALCEDO!O20+'MONSEÑOR NOUEL'!O20+SANTIAGO!O20+'SAN FRANCISCO DE MACORIS'!O20+MOCA!O20+'LA VEGA'!O20+'SAN CRISTOBAL'!O20+'SAN JUAN'!O20+AZUA!O20+'LA ROMANA'!O20+'DISTRITO NACIONAL'!O20+VALVERDE!O20+'SANTO DOMINGO ESTE'!O20+'SANTO DOMINGO OESTE'!O20</f>
        <v>96</v>
      </c>
      <c r="P20" s="42">
        <f>SUM(D20:O20)</f>
        <v>2299</v>
      </c>
    </row>
    <row r="21" spans="2:17" s="4" customFormat="1" ht="27.95" customHeight="1" x14ac:dyDescent="0.25">
      <c r="B21" s="123"/>
      <c r="C21" s="37" t="s">
        <v>36</v>
      </c>
      <c r="D21" s="38">
        <f>SUM(D18:D20)</f>
        <v>5245</v>
      </c>
      <c r="E21" s="39">
        <f t="shared" ref="E21:P21" si="1">SUM(E18:E20)</f>
        <v>4535</v>
      </c>
      <c r="F21" s="39">
        <f t="shared" si="1"/>
        <v>5032</v>
      </c>
      <c r="G21" s="39">
        <f t="shared" si="1"/>
        <v>4410</v>
      </c>
      <c r="H21" s="39">
        <f t="shared" si="1"/>
        <v>4784</v>
      </c>
      <c r="I21" s="39">
        <f t="shared" si="1"/>
        <v>4902</v>
      </c>
      <c r="J21" s="39">
        <f t="shared" si="1"/>
        <v>5119</v>
      </c>
      <c r="K21" s="39">
        <f t="shared" si="1"/>
        <v>5236</v>
      </c>
      <c r="L21" s="39">
        <f t="shared" si="1"/>
        <v>4457</v>
      </c>
      <c r="M21" s="39">
        <f t="shared" si="1"/>
        <v>4865</v>
      </c>
      <c r="N21" s="39">
        <f t="shared" si="1"/>
        <v>4626</v>
      </c>
      <c r="O21" s="39">
        <f t="shared" si="1"/>
        <v>5746</v>
      </c>
      <c r="P21" s="43">
        <f t="shared" si="1"/>
        <v>58957</v>
      </c>
    </row>
    <row r="22" spans="2:17" s="4" customFormat="1" ht="27.95" customHeight="1" thickBot="1" x14ac:dyDescent="0.3">
      <c r="B22" s="124" t="s">
        <v>37</v>
      </c>
      <c r="C22" s="125"/>
      <c r="D22" s="44">
        <f>D17+D21</f>
        <v>5806</v>
      </c>
      <c r="E22" s="44">
        <f t="shared" ref="E22:P22" si="2">E17+E21</f>
        <v>5630</v>
      </c>
      <c r="F22" s="44">
        <f t="shared" si="2"/>
        <v>6281</v>
      </c>
      <c r="G22" s="44">
        <f t="shared" si="2"/>
        <v>5870</v>
      </c>
      <c r="H22" s="44">
        <f t="shared" si="2"/>
        <v>6445</v>
      </c>
      <c r="I22" s="44">
        <f t="shared" si="2"/>
        <v>6042</v>
      </c>
      <c r="J22" s="44">
        <f t="shared" si="2"/>
        <v>6281</v>
      </c>
      <c r="K22" s="44">
        <f t="shared" si="2"/>
        <v>6507</v>
      </c>
      <c r="L22" s="44">
        <f t="shared" si="2"/>
        <v>5246</v>
      </c>
      <c r="M22" s="44">
        <f t="shared" si="2"/>
        <v>5618</v>
      </c>
      <c r="N22" s="44">
        <f t="shared" si="2"/>
        <v>5546</v>
      </c>
      <c r="O22" s="44">
        <f t="shared" si="2"/>
        <v>6640</v>
      </c>
      <c r="P22" s="45">
        <f t="shared" si="2"/>
        <v>71912</v>
      </c>
    </row>
    <row r="23" spans="2:17" s="4" customFormat="1" ht="17.25" x14ac:dyDescent="0.35">
      <c r="B23" s="46" t="s">
        <v>38</v>
      </c>
      <c r="C23" s="47"/>
      <c r="D23" s="48"/>
      <c r="E23" s="47"/>
      <c r="F23" s="47"/>
      <c r="G23" s="47"/>
      <c r="H23" s="47"/>
      <c r="I23" s="47"/>
      <c r="J23" s="47"/>
      <c r="K23" s="47"/>
      <c r="L23" s="47"/>
      <c r="M23" s="49"/>
      <c r="N23" s="47"/>
      <c r="O23" s="47"/>
      <c r="P23" s="46"/>
    </row>
    <row r="24" spans="2:17" s="4" customFormat="1" ht="27.95" customHeight="1" thickBot="1" x14ac:dyDescent="0.4">
      <c r="B24" s="46"/>
      <c r="C24" s="47"/>
      <c r="D24" s="48"/>
      <c r="E24" s="47"/>
      <c r="F24" s="47"/>
      <c r="G24" s="47"/>
      <c r="H24" s="47"/>
      <c r="I24" s="47"/>
      <c r="J24" s="47"/>
      <c r="K24" s="47"/>
      <c r="L24" s="47"/>
      <c r="M24" s="50"/>
      <c r="N24" s="47"/>
      <c r="O24" s="47"/>
      <c r="P24" s="46"/>
    </row>
    <row r="25" spans="2:17" s="4" customFormat="1" ht="27.95" customHeight="1" x14ac:dyDescent="0.25">
      <c r="B25" s="107" t="s">
        <v>2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</row>
    <row r="26" spans="2:17" s="4" customFormat="1" ht="27.95" customHeight="1" x14ac:dyDescent="0.25">
      <c r="B26" s="30" t="s">
        <v>15</v>
      </c>
      <c r="C26" s="31" t="s">
        <v>19</v>
      </c>
      <c r="D26" s="53" t="s">
        <v>3</v>
      </c>
      <c r="E26" s="31" t="s">
        <v>4</v>
      </c>
      <c r="F26" s="31" t="s">
        <v>5</v>
      </c>
      <c r="G26" s="31" t="s">
        <v>6</v>
      </c>
      <c r="H26" s="31" t="s">
        <v>7</v>
      </c>
      <c r="I26" s="31" t="s">
        <v>8</v>
      </c>
      <c r="J26" s="31" t="s">
        <v>9</v>
      </c>
      <c r="K26" s="31" t="s">
        <v>10</v>
      </c>
      <c r="L26" s="31" t="s">
        <v>11</v>
      </c>
      <c r="M26" s="31" t="s">
        <v>12</v>
      </c>
      <c r="N26" s="31" t="s">
        <v>13</v>
      </c>
      <c r="O26" s="31" t="s">
        <v>14</v>
      </c>
      <c r="P26" s="32" t="s">
        <v>33</v>
      </c>
    </row>
    <row r="27" spans="2:17" s="4" customFormat="1" ht="27.95" customHeight="1" x14ac:dyDescent="0.25">
      <c r="B27" s="122" t="s">
        <v>29</v>
      </c>
      <c r="C27" s="33" t="s">
        <v>21</v>
      </c>
      <c r="D27" s="34">
        <f>COTUI!D27+'PUNTA CANA'!D27+BARAHONA!D27+BAHORUCO!D27+PERAVIA!D27+HIGUEY!D27+'SAN PEDRO'!D27+DAJABON!D27+'PUERTO PLATA'!D27+SALCEDO!D27+'MONSEÑOR NOUEL'!D27+SANTIAGO!D27+'SAN FRANCISCO DE MACORIS'!D27+MOCA!D27+'LA VEGA'!D27+'SAN CRISTOBAL'!D27+'SAN JUAN'!D27+AZUA!D27+'LA ROMANA'!D27+'DISTRITO NACIONAL'!D27+VALVERDE!D27+'SANTO DOMINGO ESTE'!D27+'SANTO DOMINGO OESTE'!D27</f>
        <v>170</v>
      </c>
      <c r="E27" s="34">
        <f>COTUI!E27+'PUNTA CANA'!E27+BARAHONA!E27+BAHORUCO!E27+PERAVIA!E27+HIGUEY!E27+'SAN PEDRO'!E27+DAJABON!E27+'PUERTO PLATA'!E27+SALCEDO!E27+'MONSEÑOR NOUEL'!E27+SANTIAGO!E27+'SAN FRANCISCO DE MACORIS'!E27+MOCA!E27+'LA VEGA'!E27+'SAN CRISTOBAL'!E27+'SAN JUAN'!E27+AZUA!E27+'LA ROMANA'!E27+'DISTRITO NACIONAL'!E27+VALVERDE!E27+'SANTO DOMINGO ESTE'!E27+'SANTO DOMINGO OESTE'!E27</f>
        <v>166</v>
      </c>
      <c r="F27" s="34">
        <f>COTUI!F27+'PUNTA CANA'!F27+BARAHONA!F27+BAHORUCO!F27+PERAVIA!F27+HIGUEY!F27+'SAN PEDRO'!F27+DAJABON!F27+'PUERTO PLATA'!F27+SALCEDO!F27+'MONSEÑOR NOUEL'!F27+SANTIAGO!F27+'SAN FRANCISCO DE MACORIS'!F27+MOCA!F27+'LA VEGA'!F27+'SAN CRISTOBAL'!F27+'SAN JUAN'!F27+AZUA!F27+'LA ROMANA'!F27+'DISTRITO NACIONAL'!F27+VALVERDE!F27+'SANTO DOMINGO ESTE'!F27+'SANTO DOMINGO OESTE'!F27</f>
        <v>123</v>
      </c>
      <c r="G27" s="34">
        <f>COTUI!G27+'PUNTA CANA'!G27+BARAHONA!G27+BAHORUCO!G27+PERAVIA!G27+HIGUEY!G27+'SAN PEDRO'!G27+DAJABON!G27+'PUERTO PLATA'!G27+SALCEDO!G27+'MONSEÑOR NOUEL'!G27+SANTIAGO!G27+'SAN FRANCISCO DE MACORIS'!G27+MOCA!G27+'LA VEGA'!G27+'SAN CRISTOBAL'!G27+'SAN JUAN'!G27+AZUA!G27+'LA ROMANA'!G27+'DISTRITO NACIONAL'!G27+VALVERDE!G27+'SANTO DOMINGO ESTE'!G27+'SANTO DOMINGO OESTE'!G27</f>
        <v>195</v>
      </c>
      <c r="H27" s="34">
        <f>COTUI!H27+'PUNTA CANA'!H27+BARAHONA!H27+BAHORUCO!H27+PERAVIA!H27+HIGUEY!H27+'SAN PEDRO'!H27+DAJABON!H27+'PUERTO PLATA'!H27+SALCEDO!H27+'MONSEÑOR NOUEL'!H27+SANTIAGO!H27+'SAN FRANCISCO DE MACORIS'!H27+MOCA!H27+'LA VEGA'!H27+'SAN CRISTOBAL'!H27+'SAN JUAN'!H27+AZUA!H27+'LA ROMANA'!H27+'DISTRITO NACIONAL'!H27+VALVERDE!H27+'SANTO DOMINGO ESTE'!H27+'SANTO DOMINGO OESTE'!H27</f>
        <v>174</v>
      </c>
      <c r="I27" s="34">
        <f>COTUI!I27+'PUNTA CANA'!I27+BARAHONA!I27+BAHORUCO!I27+PERAVIA!I27+HIGUEY!I27+'SAN PEDRO'!I27+DAJABON!I27+'PUERTO PLATA'!I27+SALCEDO!I27+'MONSEÑOR NOUEL'!I27+SANTIAGO!I27+'SAN FRANCISCO DE MACORIS'!I27+MOCA!I27+'LA VEGA'!I27+'SAN CRISTOBAL'!I27+'SAN JUAN'!I27+AZUA!I27+'LA ROMANA'!I27+'DISTRITO NACIONAL'!I27+VALVERDE!I27+'SANTO DOMINGO ESTE'!I27+'SANTO DOMINGO OESTE'!I27</f>
        <v>157</v>
      </c>
      <c r="J27" s="34">
        <f>COTUI!J27+'PUNTA CANA'!J27+BARAHONA!J27+BAHORUCO!J27+PERAVIA!J27+HIGUEY!J27+'SAN PEDRO'!J27+DAJABON!J27+'PUERTO PLATA'!J27+SALCEDO!J27+'MONSEÑOR NOUEL'!J27+SANTIAGO!J27+'SAN FRANCISCO DE MACORIS'!J27+MOCA!J27+'LA VEGA'!J27+'SAN CRISTOBAL'!J27+'SAN JUAN'!J27+AZUA!J27+'LA ROMANA'!J27+'DISTRITO NACIONAL'!J27+VALVERDE!J27+'SANTO DOMINGO ESTE'!J27+'SANTO DOMINGO OESTE'!J27</f>
        <v>173</v>
      </c>
      <c r="K27" s="34">
        <f>COTUI!K27+'PUNTA CANA'!K27+BARAHONA!K27+BAHORUCO!K27+PERAVIA!K27+HIGUEY!K27+'SAN PEDRO'!K27+DAJABON!K27+'PUERTO PLATA'!K27+SALCEDO!K27+'MONSEÑOR NOUEL'!K27+SANTIAGO!K27+'SAN FRANCISCO DE MACORIS'!K27+MOCA!K27+'LA VEGA'!K27+'SAN CRISTOBAL'!K27+'SAN JUAN'!K27+AZUA!K27+'LA ROMANA'!K27+'DISTRITO NACIONAL'!K27+VALVERDE!K27+'SANTO DOMINGO ESTE'!K27+'SANTO DOMINGO OESTE'!K27</f>
        <v>196</v>
      </c>
      <c r="L27" s="34">
        <f>COTUI!L27+'PUNTA CANA'!L27+BARAHONA!L27+BAHORUCO!L27+PERAVIA!L27+HIGUEY!L27+'SAN PEDRO'!L27+DAJABON!L27+'PUERTO PLATA'!L27+SALCEDO!L27+'MONSEÑOR NOUEL'!L27+SANTIAGO!L27+'SAN FRANCISCO DE MACORIS'!L27+MOCA!L27+'LA VEGA'!L27+'SAN CRISTOBAL'!L27+'SAN JUAN'!L27+AZUA!L27+'LA ROMANA'!L27+'DISTRITO NACIONAL'!L27+VALVERDE!L27+'SANTO DOMINGO ESTE'!L27+'SANTO DOMINGO OESTE'!L27</f>
        <v>155</v>
      </c>
      <c r="M27" s="34">
        <f>PERAVIA!M27+HIGUEY!M27+'SAN PEDRO'!M27+DAJABON!M27+'PUERTO PLATA'!M27+SALCEDO!M27+'MONSEÑOR NOUEL'!M27+SANTIAGO!M27+'SAN FRANCISCO DE MACORIS'!M27+MOCA!M27+'LA VEGA'!M27+'SAN CRISTOBAL'!M27+'SAN JUAN'!M27+AZUA!M27+'LA ROMANA'!M27+'DISTRITO NACIONAL'!M27+VALVERDE!M27+'SANTO DOMINGO ESTE'!M27+'SANTO DOMINGO OESTE'!M27</f>
        <v>225</v>
      </c>
      <c r="N27" s="34">
        <f>PERAVIA!N27+HIGUEY!N27+'SAN PEDRO'!N27+DAJABON!N27+'PUERTO PLATA'!N27+SALCEDO!N27+'MONSEÑOR NOUEL'!N27+SANTIAGO!N27+'SAN FRANCISCO DE MACORIS'!N27+MOCA!N27+'LA VEGA'!N27+'SAN CRISTOBAL'!N27+'SAN JUAN'!N27+AZUA!N27+'LA ROMANA'!N27+'DISTRITO NACIONAL'!N27+VALVERDE!N27+'SANTO DOMINGO ESTE'!N27+'SANTO DOMINGO OESTE'!N27</f>
        <v>146</v>
      </c>
      <c r="O27" s="34">
        <f>PERAVIA!O27+HIGUEY!O27+'SAN PEDRO'!O27+DAJABON!O27+'PUERTO PLATA'!O27+SALCEDO!O27+'MONSEÑOR NOUEL'!O27+SANTIAGO!O27+'SAN FRANCISCO DE MACORIS'!O27+MOCA!O27+'LA VEGA'!O27+'SAN CRISTOBAL'!O27+'SAN JUAN'!O27+AZUA!O27+'LA ROMANA'!O27+'DISTRITO NACIONAL'!O27+VALVERDE!O27+'SANTO DOMINGO ESTE'!O27+'SANTO DOMINGO OESTE'!O27</f>
        <v>165</v>
      </c>
      <c r="P27" s="35">
        <f>SUM(D27:O27)</f>
        <v>2045</v>
      </c>
    </row>
    <row r="28" spans="2:17" s="4" customFormat="1" ht="27.95" customHeight="1" x14ac:dyDescent="0.25">
      <c r="B28" s="122"/>
      <c r="C28" s="33" t="s">
        <v>22</v>
      </c>
      <c r="D28" s="34">
        <f>COTUI!D28+'PUNTA CANA'!D28+BARAHONA!D28+BAHORUCO!D28+PERAVIA!D28+HIGUEY!D28+'SAN PEDRO'!D28+DAJABON!D28+'PUERTO PLATA'!D28+SALCEDO!D28+'MONSEÑOR NOUEL'!D28+SANTIAGO!D28+'SAN FRANCISCO DE MACORIS'!D28+MOCA!D28+'LA VEGA'!D28+'SAN CRISTOBAL'!D28+'SAN JUAN'!D28+AZUA!D28+'LA ROMANA'!D28+'DISTRITO NACIONAL'!D28+VALVERDE!D28+'SANTO DOMINGO ESTE'!D28+'SANTO DOMINGO OESTE'!D28</f>
        <v>103</v>
      </c>
      <c r="E28" s="34">
        <f>COTUI!E28+'PUNTA CANA'!E28+BARAHONA!E28+BAHORUCO!E28+PERAVIA!E28+HIGUEY!E28+'SAN PEDRO'!E28+DAJABON!E28+'PUERTO PLATA'!E28+SALCEDO!E28+'MONSEÑOR NOUEL'!E28+SANTIAGO!E28+'SAN FRANCISCO DE MACORIS'!E28+MOCA!E28+'LA VEGA'!E28+'SAN CRISTOBAL'!E28+'SAN JUAN'!E28+AZUA!E28+'LA ROMANA'!E28+'DISTRITO NACIONAL'!E28+VALVERDE!E28+'SANTO DOMINGO ESTE'!E28+'SANTO DOMINGO OESTE'!E28</f>
        <v>96</v>
      </c>
      <c r="F28" s="34">
        <f>COTUI!F28+'PUNTA CANA'!F28+BARAHONA!F28+BAHORUCO!F28+PERAVIA!F28+HIGUEY!F28+'SAN PEDRO'!F28+DAJABON!F28+'PUERTO PLATA'!F28+SALCEDO!F28+'MONSEÑOR NOUEL'!F28+SANTIAGO!F28+'SAN FRANCISCO DE MACORIS'!F28+MOCA!F28+'LA VEGA'!F28+'SAN CRISTOBAL'!F28+'SAN JUAN'!F28+AZUA!F28+'LA ROMANA'!F28+'DISTRITO NACIONAL'!F28+VALVERDE!F28+'SANTO DOMINGO ESTE'!F28+'SANTO DOMINGO OESTE'!F28</f>
        <v>88</v>
      </c>
      <c r="G28" s="34">
        <f>COTUI!G28+'PUNTA CANA'!G28+BARAHONA!G28+BAHORUCO!G28+PERAVIA!G28+HIGUEY!G28+'SAN PEDRO'!G28+DAJABON!G28+'PUERTO PLATA'!G28+SALCEDO!G28+'MONSEÑOR NOUEL'!G28+SANTIAGO!G28+'SAN FRANCISCO DE MACORIS'!G28+MOCA!G28+'LA VEGA'!G28+'SAN CRISTOBAL'!G28+'SAN JUAN'!G28+AZUA!G28+'LA ROMANA'!G28+'DISTRITO NACIONAL'!G28+VALVERDE!G28+'SANTO DOMINGO ESTE'!G28+'SANTO DOMINGO OESTE'!G28</f>
        <v>118</v>
      </c>
      <c r="H28" s="34">
        <f>COTUI!H28+'PUNTA CANA'!H28+BARAHONA!H28+BAHORUCO!H28+PERAVIA!H28+HIGUEY!H28+'SAN PEDRO'!H28+DAJABON!H28+'PUERTO PLATA'!H28+SALCEDO!H28+'MONSEÑOR NOUEL'!H28+SANTIAGO!H28+'SAN FRANCISCO DE MACORIS'!H28+MOCA!H28+'LA VEGA'!H28+'SAN CRISTOBAL'!H28+'SAN JUAN'!H28+AZUA!H28+'LA ROMANA'!H28+'DISTRITO NACIONAL'!H28+VALVERDE!H28+'SANTO DOMINGO ESTE'!H28+'SANTO DOMINGO OESTE'!H28</f>
        <v>116</v>
      </c>
      <c r="I28" s="34">
        <f>COTUI!I28+'PUNTA CANA'!I28+BARAHONA!I28+BAHORUCO!I28+PERAVIA!I28+HIGUEY!I28+'SAN PEDRO'!I28+DAJABON!I28+'PUERTO PLATA'!I28+SALCEDO!I28+'MONSEÑOR NOUEL'!I28+SANTIAGO!I28+'SAN FRANCISCO DE MACORIS'!I28+MOCA!I28+'LA VEGA'!I28+'SAN CRISTOBAL'!I28+'SAN JUAN'!I28+AZUA!I28+'LA ROMANA'!I28+'DISTRITO NACIONAL'!I28+VALVERDE!I28+'SANTO DOMINGO ESTE'!I28+'SANTO DOMINGO OESTE'!I28</f>
        <v>129</v>
      </c>
      <c r="J28" s="34">
        <f>COTUI!J28+'PUNTA CANA'!J28+BARAHONA!J28+BAHORUCO!J28+PERAVIA!J28+HIGUEY!J28+'SAN PEDRO'!J28+DAJABON!J28+'PUERTO PLATA'!J28+SALCEDO!J28+'MONSEÑOR NOUEL'!J28+SANTIAGO!J28+'SAN FRANCISCO DE MACORIS'!J28+MOCA!J28+'LA VEGA'!J28+'SAN CRISTOBAL'!J28+'SAN JUAN'!J28+AZUA!J28+'LA ROMANA'!J28+'DISTRITO NACIONAL'!J28+VALVERDE!J28+'SANTO DOMINGO ESTE'!J28+'SANTO DOMINGO OESTE'!J28</f>
        <v>132</v>
      </c>
      <c r="K28" s="34">
        <f>COTUI!K28+'PUNTA CANA'!K28+BARAHONA!K28+BAHORUCO!K28+PERAVIA!K28+HIGUEY!K28+'SAN PEDRO'!K28+DAJABON!K28+'PUERTO PLATA'!K28+SALCEDO!K28+'MONSEÑOR NOUEL'!K28+SANTIAGO!K28+'SAN FRANCISCO DE MACORIS'!K28+MOCA!K28+'LA VEGA'!K28+'SAN CRISTOBAL'!K28+'SAN JUAN'!K28+AZUA!K28+'LA ROMANA'!K28+'DISTRITO NACIONAL'!K28+VALVERDE!K28+'SANTO DOMINGO ESTE'!K28+'SANTO DOMINGO OESTE'!K28</f>
        <v>125</v>
      </c>
      <c r="L28" s="34">
        <f>COTUI!L28+'PUNTA CANA'!L28+BARAHONA!L28+BAHORUCO!L28+PERAVIA!L28+HIGUEY!L28+'SAN PEDRO'!L28+DAJABON!L28+'PUERTO PLATA'!L28+SALCEDO!L28+'MONSEÑOR NOUEL'!L28+SANTIAGO!L28+'SAN FRANCISCO DE MACORIS'!L28+MOCA!L28+'LA VEGA'!L28+'SAN CRISTOBAL'!L28+'SAN JUAN'!L28+AZUA!L28+'LA ROMANA'!L28+'DISTRITO NACIONAL'!L28+VALVERDE!L28+'SANTO DOMINGO ESTE'!L28+'SANTO DOMINGO OESTE'!L28</f>
        <v>96</v>
      </c>
      <c r="M28" s="34">
        <f>PERAVIA!M28+HIGUEY!M28+'SAN PEDRO'!M28+DAJABON!M28+'PUERTO PLATA'!M28+SALCEDO!M28+'MONSEÑOR NOUEL'!M28+SANTIAGO!M28+'SAN FRANCISCO DE MACORIS'!M28+MOCA!M28+'LA VEGA'!M28+'SAN CRISTOBAL'!M28+'SAN JUAN'!M28+AZUA!M28+'LA ROMANA'!M28+'DISTRITO NACIONAL'!M28+VALVERDE!M28+'SANTO DOMINGO ESTE'!M28+'SANTO DOMINGO OESTE'!M28</f>
        <v>111</v>
      </c>
      <c r="N28" s="34">
        <f>PERAVIA!N28+HIGUEY!N28+'SAN PEDRO'!N28+DAJABON!N28+'PUERTO PLATA'!N28+SALCEDO!N28+'MONSEÑOR NOUEL'!N28+SANTIAGO!N28+'SAN FRANCISCO DE MACORIS'!N28+MOCA!N28+'LA VEGA'!N28+'SAN CRISTOBAL'!N28+'SAN JUAN'!N28+AZUA!N28+'LA ROMANA'!N28+'DISTRITO NACIONAL'!N28+VALVERDE!N28+'SANTO DOMINGO ESTE'!N28+'SANTO DOMINGO OESTE'!N28</f>
        <v>89</v>
      </c>
      <c r="O28" s="34">
        <f>PERAVIA!O28+HIGUEY!O28+'SAN PEDRO'!O28+DAJABON!O28+'PUERTO PLATA'!O28+SALCEDO!O28+'MONSEÑOR NOUEL'!O28+SANTIAGO!O28+'SAN FRANCISCO DE MACORIS'!O28+MOCA!O28+'LA VEGA'!O28+'SAN CRISTOBAL'!O28+'SAN JUAN'!O28+AZUA!O28+'LA ROMANA'!O28+'DISTRITO NACIONAL'!O28+VALVERDE!O28+'SANTO DOMINGO ESTE'!O28+'SANTO DOMINGO OESTE'!O28</f>
        <v>87</v>
      </c>
      <c r="P28" s="35">
        <f>SUM(D28:O28)</f>
        <v>1290</v>
      </c>
    </row>
    <row r="29" spans="2:17" s="4" customFormat="1" ht="27.95" customHeight="1" x14ac:dyDescent="0.25">
      <c r="B29" s="122"/>
      <c r="C29" s="33" t="s">
        <v>23</v>
      </c>
      <c r="D29" s="34">
        <f>COTUI!D29+'PUNTA CANA'!D29+BARAHONA!D29+BAHORUCO!D29+PERAVIA!D29+HIGUEY!D29+'SAN PEDRO'!D29+DAJABON!D29+'PUERTO PLATA'!D29+SALCEDO!D29+'MONSEÑOR NOUEL'!D29+SANTIAGO!D29+'SAN FRANCISCO DE MACORIS'!D29+MOCA!D29+'LA VEGA'!D29+'SAN CRISTOBAL'!D29+'SAN JUAN'!D29+AZUA!D29+'LA ROMANA'!D29+'DISTRITO NACIONAL'!D29+VALVERDE!D29+'SANTO DOMINGO ESTE'!D29+'SANTO DOMINGO OESTE'!D29</f>
        <v>27</v>
      </c>
      <c r="E29" s="34">
        <f>COTUI!E29+'PUNTA CANA'!E29+BARAHONA!E29+BAHORUCO!E29+PERAVIA!E29+HIGUEY!E29+'SAN PEDRO'!E29+DAJABON!E29+'PUERTO PLATA'!E29+SALCEDO!E29+'MONSEÑOR NOUEL'!E29+SANTIAGO!E29+'SAN FRANCISCO DE MACORIS'!E29+MOCA!E29+'LA VEGA'!E29+'SAN CRISTOBAL'!E29+'SAN JUAN'!E29+AZUA!E29+'LA ROMANA'!E29+'DISTRITO NACIONAL'!E29+VALVERDE!E29+'SANTO DOMINGO ESTE'!E29+'SANTO DOMINGO OESTE'!E29</f>
        <v>43</v>
      </c>
      <c r="F29" s="34">
        <f>COTUI!F29+'PUNTA CANA'!F29+BARAHONA!F29+BAHORUCO!F29+PERAVIA!F29+HIGUEY!F29+'SAN PEDRO'!F29+DAJABON!F29+'PUERTO PLATA'!F29+SALCEDO!F29+'MONSEÑOR NOUEL'!F29+SANTIAGO!F29+'SAN FRANCISCO DE MACORIS'!F29+MOCA!F29+'LA VEGA'!F29+'SAN CRISTOBAL'!F29+'SAN JUAN'!F29+AZUA!F29+'LA ROMANA'!F29+'DISTRITO NACIONAL'!F29+VALVERDE!F29+'SANTO DOMINGO ESTE'!F29+'SANTO DOMINGO OESTE'!F29</f>
        <v>45</v>
      </c>
      <c r="G29" s="34">
        <f>COTUI!G29+'PUNTA CANA'!G29+BARAHONA!G29+BAHORUCO!G29+PERAVIA!G29+HIGUEY!G29+'SAN PEDRO'!G29+DAJABON!G29+'PUERTO PLATA'!G29+SALCEDO!G29+'MONSEÑOR NOUEL'!G29+SANTIAGO!G29+'SAN FRANCISCO DE MACORIS'!G29+MOCA!G29+'LA VEGA'!G29+'SAN CRISTOBAL'!G29+'SAN JUAN'!G29+AZUA!G29+'LA ROMANA'!G29+'DISTRITO NACIONAL'!G29+VALVERDE!G29+'SANTO DOMINGO ESTE'!G29+'SANTO DOMINGO OESTE'!G29</f>
        <v>38</v>
      </c>
      <c r="H29" s="34">
        <f>COTUI!H29+'PUNTA CANA'!H29+BARAHONA!H29+BAHORUCO!H29+PERAVIA!H29+HIGUEY!H29+'SAN PEDRO'!H29+DAJABON!H29+'PUERTO PLATA'!H29+SALCEDO!H29+'MONSEÑOR NOUEL'!H29+SANTIAGO!H29+'SAN FRANCISCO DE MACORIS'!H29+MOCA!H29+'LA VEGA'!H29+'SAN CRISTOBAL'!H29+'SAN JUAN'!H29+AZUA!H29+'LA ROMANA'!H29+'DISTRITO NACIONAL'!H29+VALVERDE!H29+'SANTO DOMINGO ESTE'!H29+'SANTO DOMINGO OESTE'!H29</f>
        <v>62</v>
      </c>
      <c r="I29" s="34">
        <f>COTUI!I29+'PUNTA CANA'!I29+BARAHONA!I29+BAHORUCO!I29+PERAVIA!I29+HIGUEY!I29+'SAN PEDRO'!I29+DAJABON!I29+'PUERTO PLATA'!I29+SALCEDO!I29+'MONSEÑOR NOUEL'!I29+SANTIAGO!I29+'SAN FRANCISCO DE MACORIS'!I29+MOCA!I29+'LA VEGA'!I29+'SAN CRISTOBAL'!I29+'SAN JUAN'!I29+AZUA!I29+'LA ROMANA'!I29+'DISTRITO NACIONAL'!I29+VALVERDE!I29+'SANTO DOMINGO ESTE'!I29+'SANTO DOMINGO OESTE'!I29</f>
        <v>63</v>
      </c>
      <c r="J29" s="34">
        <f>COTUI!J29+'PUNTA CANA'!J29+BARAHONA!J29+BAHORUCO!J29+PERAVIA!J29+HIGUEY!J29+'SAN PEDRO'!J29+DAJABON!J29+'PUERTO PLATA'!J29+SALCEDO!J29+'MONSEÑOR NOUEL'!J29+SANTIAGO!J29+'SAN FRANCISCO DE MACORIS'!J29+MOCA!J29+'LA VEGA'!J29+'SAN CRISTOBAL'!J29+'SAN JUAN'!J29+AZUA!J29+'LA ROMANA'!J29+'DISTRITO NACIONAL'!J29+VALVERDE!J29+'SANTO DOMINGO ESTE'!J29+'SANTO DOMINGO OESTE'!J29</f>
        <v>40</v>
      </c>
      <c r="K29" s="34">
        <f>COTUI!K29+'PUNTA CANA'!K29+BARAHONA!K29+BAHORUCO!K29+PERAVIA!K29+HIGUEY!K29+'SAN PEDRO'!K29+DAJABON!K29+'PUERTO PLATA'!K29+SALCEDO!K29+'MONSEÑOR NOUEL'!K29+SANTIAGO!K29+'SAN FRANCISCO DE MACORIS'!K29+MOCA!K29+'LA VEGA'!K29+'SAN CRISTOBAL'!K29+'SAN JUAN'!K29+AZUA!K29+'LA ROMANA'!K29+'DISTRITO NACIONAL'!K29+VALVERDE!K29+'SANTO DOMINGO ESTE'!K29+'SANTO DOMINGO OESTE'!K29</f>
        <v>34</v>
      </c>
      <c r="L29" s="34">
        <f>COTUI!L29+'PUNTA CANA'!L29+BARAHONA!L29+BAHORUCO!L29+PERAVIA!L29+HIGUEY!L29+'SAN PEDRO'!L29+DAJABON!L29+'PUERTO PLATA'!L29+SALCEDO!L29+'MONSEÑOR NOUEL'!L29+SANTIAGO!L29+'SAN FRANCISCO DE MACORIS'!L29+MOCA!L29+'LA VEGA'!L29+'SAN CRISTOBAL'!L29+'SAN JUAN'!L29+AZUA!L29+'LA ROMANA'!L29+'DISTRITO NACIONAL'!L29+VALVERDE!L29+'SANTO DOMINGO ESTE'!L29+'SANTO DOMINGO OESTE'!L29</f>
        <v>36</v>
      </c>
      <c r="M29" s="34">
        <f>PERAVIA!M29+HIGUEY!M29+'SAN PEDRO'!M29+DAJABON!M29+'PUERTO PLATA'!M29+SALCEDO!M29+'MONSEÑOR NOUEL'!M29+SANTIAGO!M29+'SAN FRANCISCO DE MACORIS'!M29+MOCA!M29+'LA VEGA'!M29+'SAN CRISTOBAL'!M29+'SAN JUAN'!M29+AZUA!M29+'LA ROMANA'!M29+'DISTRITO NACIONAL'!M29+VALVERDE!M29+'SANTO DOMINGO ESTE'!M29+'SANTO DOMINGO OESTE'!M29</f>
        <v>28</v>
      </c>
      <c r="N29" s="34">
        <f>PERAVIA!N29+HIGUEY!N29+'SAN PEDRO'!N29+DAJABON!N29+'PUERTO PLATA'!N29+SALCEDO!N29+'MONSEÑOR NOUEL'!N29+SANTIAGO!N29+'SAN FRANCISCO DE MACORIS'!N29+MOCA!N29+'LA VEGA'!N29+'SAN CRISTOBAL'!N29+'SAN JUAN'!N29+AZUA!N29+'LA ROMANA'!N29+'DISTRITO NACIONAL'!N29+VALVERDE!N29+'SANTO DOMINGO ESTE'!N29+'SANTO DOMINGO OESTE'!N29</f>
        <v>80</v>
      </c>
      <c r="O29" s="34">
        <f>PERAVIA!O29+HIGUEY!O29+'SAN PEDRO'!O29+DAJABON!O29+'PUERTO PLATA'!O29+SALCEDO!O29+'MONSEÑOR NOUEL'!O29+SANTIAGO!O29+'SAN FRANCISCO DE MACORIS'!O29+MOCA!O29+'LA VEGA'!O29+'SAN CRISTOBAL'!O29+'SAN JUAN'!O29+AZUA!O29+'LA ROMANA'!O29+'DISTRITO NACIONAL'!O29+VALVERDE!O29+'SANTO DOMINGO ESTE'!O29+'SANTO DOMINGO OESTE'!O29</f>
        <v>47</v>
      </c>
      <c r="P29" s="35">
        <f t="shared" ref="P29:P32" si="3">SUM(D29:O29)</f>
        <v>543</v>
      </c>
    </row>
    <row r="30" spans="2:17" s="4" customFormat="1" ht="27.95" customHeight="1" x14ac:dyDescent="0.25">
      <c r="B30" s="122"/>
      <c r="C30" s="33" t="s">
        <v>24</v>
      </c>
      <c r="D30" s="34">
        <f>COTUI!D30+'PUNTA CANA'!D30+BARAHONA!D30+BAHORUCO!D30+PERAVIA!D30+HIGUEY!D30+'SAN PEDRO'!D30+DAJABON!D30+'PUERTO PLATA'!D30+SALCEDO!D30+'MONSEÑOR NOUEL'!D30+SANTIAGO!D30+'SAN FRANCISCO DE MACORIS'!D30+MOCA!D30+'LA VEGA'!D30+'SAN CRISTOBAL'!D30+'SAN JUAN'!D30+AZUA!D30+'LA ROMANA'!D30+'DISTRITO NACIONAL'!D30+VALVERDE!D30+'SANTO DOMINGO ESTE'!D30+'SANTO DOMINGO OESTE'!D30</f>
        <v>228</v>
      </c>
      <c r="E30" s="34">
        <f>COTUI!E30+'PUNTA CANA'!E30+BARAHONA!E30+BAHORUCO!E30+PERAVIA!E30+HIGUEY!E30+'SAN PEDRO'!E30+DAJABON!E30+'PUERTO PLATA'!E30+SALCEDO!E30+'MONSEÑOR NOUEL'!E30+SANTIAGO!E30+'SAN FRANCISCO DE MACORIS'!E30+MOCA!E30+'LA VEGA'!E30+'SAN CRISTOBAL'!E30+'SAN JUAN'!E30+AZUA!E30+'LA ROMANA'!E30+'DISTRITO NACIONAL'!E30+VALVERDE!E30+'SANTO DOMINGO ESTE'!E30+'SANTO DOMINGO OESTE'!E30</f>
        <v>161</v>
      </c>
      <c r="F30" s="34">
        <f>COTUI!F30+'PUNTA CANA'!F30+BARAHONA!F30+BAHORUCO!F30+PERAVIA!F30+HIGUEY!F30+'SAN PEDRO'!F30+DAJABON!F30+'PUERTO PLATA'!F30+SALCEDO!F30+'MONSEÑOR NOUEL'!F30+SANTIAGO!F30+'SAN FRANCISCO DE MACORIS'!F30+MOCA!F30+'LA VEGA'!F30+'SAN CRISTOBAL'!F30+'SAN JUAN'!F30+AZUA!F30+'LA ROMANA'!F30+'DISTRITO NACIONAL'!F30+VALVERDE!F30+'SANTO DOMINGO ESTE'!F30+'SANTO DOMINGO OESTE'!F30</f>
        <v>195</v>
      </c>
      <c r="G30" s="34">
        <f>COTUI!G30+'PUNTA CANA'!G30+BARAHONA!G30+BAHORUCO!G30+PERAVIA!G30+HIGUEY!G30+'SAN PEDRO'!G30+DAJABON!G30+'PUERTO PLATA'!G30+SALCEDO!G30+'MONSEÑOR NOUEL'!G30+SANTIAGO!G30+'SAN FRANCISCO DE MACORIS'!G30+MOCA!G30+'LA VEGA'!G30+'SAN CRISTOBAL'!G30+'SAN JUAN'!G30+AZUA!G30+'LA ROMANA'!G30+'DISTRITO NACIONAL'!G30+VALVERDE!G30+'SANTO DOMINGO ESTE'!G30+'SANTO DOMINGO OESTE'!G30</f>
        <v>204</v>
      </c>
      <c r="H30" s="34">
        <f>COTUI!H30+'PUNTA CANA'!H30+BARAHONA!H30+BAHORUCO!H30+PERAVIA!H30+HIGUEY!H30+'SAN PEDRO'!H30+DAJABON!H30+'PUERTO PLATA'!H30+SALCEDO!H30+'MONSEÑOR NOUEL'!H30+SANTIAGO!H30+'SAN FRANCISCO DE MACORIS'!H30+MOCA!H30+'LA VEGA'!H30+'SAN CRISTOBAL'!H30+'SAN JUAN'!H30+AZUA!H30+'LA ROMANA'!H30+'DISTRITO NACIONAL'!H30+VALVERDE!H30+'SANTO DOMINGO ESTE'!H30+'SANTO DOMINGO OESTE'!H30</f>
        <v>173</v>
      </c>
      <c r="I30" s="34">
        <f>COTUI!I30+'PUNTA CANA'!I30+BARAHONA!I30+BAHORUCO!I30+PERAVIA!I30+HIGUEY!I30+'SAN PEDRO'!I30+DAJABON!I30+'PUERTO PLATA'!I30+SALCEDO!I30+'MONSEÑOR NOUEL'!I30+SANTIAGO!I30+'SAN FRANCISCO DE MACORIS'!I30+MOCA!I30+'LA VEGA'!I30+'SAN CRISTOBAL'!I30+'SAN JUAN'!I30+AZUA!I30+'LA ROMANA'!I30+'DISTRITO NACIONAL'!I30+VALVERDE!I30+'SANTO DOMINGO ESTE'!I30+'SANTO DOMINGO OESTE'!I30</f>
        <v>149</v>
      </c>
      <c r="J30" s="34">
        <f>COTUI!J30+'PUNTA CANA'!J30+BARAHONA!J30+BAHORUCO!J30+PERAVIA!J30+HIGUEY!J30+'SAN PEDRO'!J30+DAJABON!J30+'PUERTO PLATA'!J30+SALCEDO!J30+'MONSEÑOR NOUEL'!J30+SANTIAGO!J30+'SAN FRANCISCO DE MACORIS'!J30+MOCA!J30+'LA VEGA'!J30+'SAN CRISTOBAL'!J30+'SAN JUAN'!J30+AZUA!J30+'LA ROMANA'!J30+'DISTRITO NACIONAL'!J30+VALVERDE!J30+'SANTO DOMINGO ESTE'!J30+'SANTO DOMINGO OESTE'!J30</f>
        <v>166</v>
      </c>
      <c r="K30" s="34">
        <f>COTUI!K30+'PUNTA CANA'!K30+BARAHONA!K30+BAHORUCO!K30+PERAVIA!K30+HIGUEY!K30+'SAN PEDRO'!K30+DAJABON!K30+'PUERTO PLATA'!K30+SALCEDO!K30+'MONSEÑOR NOUEL'!K30+SANTIAGO!K30+'SAN FRANCISCO DE MACORIS'!K30+MOCA!K30+'LA VEGA'!K30+'SAN CRISTOBAL'!K30+'SAN JUAN'!K30+AZUA!K30+'LA ROMANA'!K30+'DISTRITO NACIONAL'!K30+VALVERDE!K30+'SANTO DOMINGO ESTE'!K30+'SANTO DOMINGO OESTE'!K30</f>
        <v>157</v>
      </c>
      <c r="L30" s="34">
        <f>COTUI!L30+'PUNTA CANA'!L30+BARAHONA!L30+BAHORUCO!L30+PERAVIA!L30+HIGUEY!L30+'SAN PEDRO'!L30+DAJABON!L30+'PUERTO PLATA'!L30+SALCEDO!L30+'MONSEÑOR NOUEL'!L30+SANTIAGO!L30+'SAN FRANCISCO DE MACORIS'!L30+MOCA!L30+'LA VEGA'!L30+'SAN CRISTOBAL'!L30+'SAN JUAN'!L30+AZUA!L30+'LA ROMANA'!L30+'DISTRITO NACIONAL'!L30+VALVERDE!L30+'SANTO DOMINGO ESTE'!L30+'SANTO DOMINGO OESTE'!L30</f>
        <v>132</v>
      </c>
      <c r="M30" s="34">
        <f>PERAVIA!M30+HIGUEY!M30+'SAN PEDRO'!M30+DAJABON!M30+'PUERTO PLATA'!M30+SALCEDO!M30+'MONSEÑOR NOUEL'!M30+SANTIAGO!M30+'SAN FRANCISCO DE MACORIS'!M30+MOCA!M30+'LA VEGA'!M30+'SAN CRISTOBAL'!M30+'SAN JUAN'!M30+AZUA!M30+'LA ROMANA'!M30+'DISTRITO NACIONAL'!M30+VALVERDE!M30+'SANTO DOMINGO ESTE'!M30+'SANTO DOMINGO OESTE'!M30</f>
        <v>152</v>
      </c>
      <c r="N30" s="34">
        <f>PERAVIA!N30+HIGUEY!N30+'SAN PEDRO'!N30+DAJABON!N30+'PUERTO PLATA'!N30+SALCEDO!N30+'MONSEÑOR NOUEL'!N30+SANTIAGO!N30+'SAN FRANCISCO DE MACORIS'!N30+MOCA!N30+'LA VEGA'!N30+'SAN CRISTOBAL'!N30+'SAN JUAN'!N30+AZUA!N30+'LA ROMANA'!N30+'DISTRITO NACIONAL'!N30+VALVERDE!N30+'SANTO DOMINGO ESTE'!N30+'SANTO DOMINGO OESTE'!N30</f>
        <v>159</v>
      </c>
      <c r="O30" s="34">
        <f>PERAVIA!O30+HIGUEY!O30+'SAN PEDRO'!O30+DAJABON!O30+'PUERTO PLATA'!O30+SALCEDO!O30+'MONSEÑOR NOUEL'!O30+SANTIAGO!O30+'SAN FRANCISCO DE MACORIS'!O30+MOCA!O30+'LA VEGA'!O30+'SAN CRISTOBAL'!O30+'SAN JUAN'!O30+AZUA!O30+'LA ROMANA'!O30+'DISTRITO NACIONAL'!O30+VALVERDE!O30+'SANTO DOMINGO ESTE'!O30+'SANTO DOMINGO OESTE'!O30</f>
        <v>128</v>
      </c>
      <c r="P30" s="35">
        <f t="shared" si="3"/>
        <v>2004</v>
      </c>
    </row>
    <row r="31" spans="2:17" s="4" customFormat="1" ht="27.95" customHeight="1" x14ac:dyDescent="0.25">
      <c r="B31" s="122"/>
      <c r="C31" s="33" t="s">
        <v>25</v>
      </c>
      <c r="D31" s="34">
        <f>COTUI!D31+'PUNTA CANA'!D31+BARAHONA!D31+BAHORUCO!D31+PERAVIA!D31+HIGUEY!D31+'SAN PEDRO'!D31+DAJABON!D31+'PUERTO PLATA'!D31+SALCEDO!D31+'MONSEÑOR NOUEL'!D31+SANTIAGO!D31+'SAN FRANCISCO DE MACORIS'!D31+MOCA!D31+'LA VEGA'!D31+'SAN CRISTOBAL'!D31+'SAN JUAN'!D31+AZUA!D31+'LA ROMANA'!D31+'DISTRITO NACIONAL'!D31+VALVERDE!D31+'SANTO DOMINGO ESTE'!D31+'SANTO DOMINGO OESTE'!D31</f>
        <v>23</v>
      </c>
      <c r="E31" s="34">
        <f>COTUI!E31+'PUNTA CANA'!E31+BARAHONA!E31+BAHORUCO!E31+PERAVIA!E31+HIGUEY!E31+'SAN PEDRO'!E31+DAJABON!E31+'PUERTO PLATA'!E31+SALCEDO!E31+'MONSEÑOR NOUEL'!E31+SANTIAGO!E31+'SAN FRANCISCO DE MACORIS'!E31+MOCA!E31+'LA VEGA'!E31+'SAN CRISTOBAL'!E31+'SAN JUAN'!E31+AZUA!E31+'LA ROMANA'!E31+'DISTRITO NACIONAL'!E31+VALVERDE!E31+'SANTO DOMINGO ESTE'!E31+'SANTO DOMINGO OESTE'!E31</f>
        <v>31</v>
      </c>
      <c r="F31" s="34">
        <f>COTUI!F31+'PUNTA CANA'!F31+BARAHONA!F31+BAHORUCO!F31+PERAVIA!F31+HIGUEY!F31+'SAN PEDRO'!F31+DAJABON!F31+'PUERTO PLATA'!F31+SALCEDO!F31+'MONSEÑOR NOUEL'!F31+SANTIAGO!F31+'SAN FRANCISCO DE MACORIS'!F31+MOCA!F31+'LA VEGA'!F31+'SAN CRISTOBAL'!F31+'SAN JUAN'!F31+AZUA!F31+'LA ROMANA'!F31+'DISTRITO NACIONAL'!F31+VALVERDE!F31+'SANTO DOMINGO ESTE'!F31+'SANTO DOMINGO OESTE'!F31</f>
        <v>19</v>
      </c>
      <c r="G31" s="34">
        <f>COTUI!G31+'PUNTA CANA'!G31+BARAHONA!G31+BAHORUCO!G31+PERAVIA!G31+HIGUEY!G31+'SAN PEDRO'!G31+DAJABON!G31+'PUERTO PLATA'!G31+SALCEDO!G31+'MONSEÑOR NOUEL'!G31+SANTIAGO!G31+'SAN FRANCISCO DE MACORIS'!G31+MOCA!G31+'LA VEGA'!G31+'SAN CRISTOBAL'!G31+'SAN JUAN'!G31+AZUA!G31+'LA ROMANA'!G31+'DISTRITO NACIONAL'!G31+VALVERDE!G31+'SANTO DOMINGO ESTE'!G31+'SANTO DOMINGO OESTE'!G31</f>
        <v>23</v>
      </c>
      <c r="H31" s="34">
        <f>COTUI!H31+'PUNTA CANA'!H31+BARAHONA!H31+BAHORUCO!H31+PERAVIA!H31+HIGUEY!H31+'SAN PEDRO'!H31+DAJABON!H31+'PUERTO PLATA'!H31+SALCEDO!H31+'MONSEÑOR NOUEL'!H31+SANTIAGO!H31+'SAN FRANCISCO DE MACORIS'!H31+MOCA!H31+'LA VEGA'!H31+'SAN CRISTOBAL'!H31+'SAN JUAN'!H31+AZUA!H31+'LA ROMANA'!H31+'DISTRITO NACIONAL'!H31+VALVERDE!H31+'SANTO DOMINGO ESTE'!H31+'SANTO DOMINGO OESTE'!H31</f>
        <v>40</v>
      </c>
      <c r="I31" s="34">
        <f>COTUI!I31+'PUNTA CANA'!I31+BARAHONA!I31+BAHORUCO!I31+PERAVIA!I31+HIGUEY!I31+'SAN PEDRO'!I31+DAJABON!I31+'PUERTO PLATA'!I31+SALCEDO!I31+'MONSEÑOR NOUEL'!I31+SANTIAGO!I31+'SAN FRANCISCO DE MACORIS'!I31+MOCA!I31+'LA VEGA'!I31+'SAN CRISTOBAL'!I31+'SAN JUAN'!I31+AZUA!I31+'LA ROMANA'!I31+'DISTRITO NACIONAL'!I31+VALVERDE!I31+'SANTO DOMINGO ESTE'!I31+'SANTO DOMINGO OESTE'!I31</f>
        <v>34</v>
      </c>
      <c r="J31" s="34">
        <f>COTUI!J31+'PUNTA CANA'!J31+BARAHONA!J31+BAHORUCO!J31+PERAVIA!J31+HIGUEY!J31+'SAN PEDRO'!J31+DAJABON!J31+'PUERTO PLATA'!J31+SALCEDO!J31+'MONSEÑOR NOUEL'!J31+SANTIAGO!J31+'SAN FRANCISCO DE MACORIS'!J31+MOCA!J31+'LA VEGA'!J31+'SAN CRISTOBAL'!J31+'SAN JUAN'!J31+AZUA!J31+'LA ROMANA'!J31+'DISTRITO NACIONAL'!J31+VALVERDE!J31+'SANTO DOMINGO ESTE'!J31+'SANTO DOMINGO OESTE'!J31</f>
        <v>33</v>
      </c>
      <c r="K31" s="34">
        <f>COTUI!K31+'PUNTA CANA'!K31+BARAHONA!K31+BAHORUCO!K31+PERAVIA!K31+HIGUEY!K31+'SAN PEDRO'!K31+DAJABON!K31+'PUERTO PLATA'!K31+SALCEDO!K31+'MONSEÑOR NOUEL'!K31+SANTIAGO!K31+'SAN FRANCISCO DE MACORIS'!K31+MOCA!K31+'LA VEGA'!K31+'SAN CRISTOBAL'!K31+'SAN JUAN'!K31+AZUA!K31+'LA ROMANA'!K31+'DISTRITO NACIONAL'!K31+VALVERDE!K31+'SANTO DOMINGO ESTE'!K31+'SANTO DOMINGO OESTE'!K31</f>
        <v>33</v>
      </c>
      <c r="L31" s="34">
        <f>COTUI!L31+'PUNTA CANA'!L31+BARAHONA!L31+BAHORUCO!L31+PERAVIA!L31+HIGUEY!L31+'SAN PEDRO'!L31+DAJABON!L31+'PUERTO PLATA'!L31+SALCEDO!L31+'MONSEÑOR NOUEL'!L31+SANTIAGO!L31+'SAN FRANCISCO DE MACORIS'!L31+MOCA!L31+'LA VEGA'!L31+'SAN CRISTOBAL'!L31+'SAN JUAN'!L31+AZUA!L31+'LA ROMANA'!L31+'DISTRITO NACIONAL'!L31+VALVERDE!L31+'SANTO DOMINGO ESTE'!L31+'SANTO DOMINGO OESTE'!L31</f>
        <v>39</v>
      </c>
      <c r="M31" s="34">
        <f>PERAVIA!M31+HIGUEY!M31+'SAN PEDRO'!M31+DAJABON!M31+'PUERTO PLATA'!M31+SALCEDO!M31+'MONSEÑOR NOUEL'!M31+SANTIAGO!M31+'SAN FRANCISCO DE MACORIS'!M31+MOCA!M31+'LA VEGA'!M31+'SAN CRISTOBAL'!M31+'SAN JUAN'!M31+AZUA!M31+'LA ROMANA'!M31+'DISTRITO NACIONAL'!M31+VALVERDE!M31+'SANTO DOMINGO ESTE'!M31+'SANTO DOMINGO OESTE'!M31</f>
        <v>38</v>
      </c>
      <c r="N31" s="34">
        <f>PERAVIA!N31+HIGUEY!N31+'SAN PEDRO'!N31+DAJABON!N31+'PUERTO PLATA'!N31+SALCEDO!N31+'MONSEÑOR NOUEL'!N31+SANTIAGO!N31+'SAN FRANCISCO DE MACORIS'!N31+MOCA!N31+'LA VEGA'!N31+'SAN CRISTOBAL'!N31+'SAN JUAN'!N31+AZUA!N31+'LA ROMANA'!N31+'DISTRITO NACIONAL'!N31+VALVERDE!N31+'SANTO DOMINGO ESTE'!N31+'SANTO DOMINGO OESTE'!N31</f>
        <v>35</v>
      </c>
      <c r="O31" s="34">
        <f>PERAVIA!O31+HIGUEY!O31+'SAN PEDRO'!O31+DAJABON!O31+'PUERTO PLATA'!O31+SALCEDO!O31+'MONSEÑOR NOUEL'!O31+SANTIAGO!O31+'SAN FRANCISCO DE MACORIS'!O31+MOCA!O31+'LA VEGA'!O31+'SAN CRISTOBAL'!O31+'SAN JUAN'!O31+AZUA!O31+'LA ROMANA'!O31+'DISTRITO NACIONAL'!O31+VALVERDE!O31+'SANTO DOMINGO ESTE'!O31+'SANTO DOMINGO OESTE'!O31</f>
        <v>10</v>
      </c>
      <c r="P31" s="35">
        <f t="shared" si="3"/>
        <v>358</v>
      </c>
    </row>
    <row r="32" spans="2:17" s="4" customFormat="1" ht="27.95" customHeight="1" x14ac:dyDescent="0.25">
      <c r="B32" s="122"/>
      <c r="C32" s="33" t="s">
        <v>26</v>
      </c>
      <c r="D32" s="34">
        <f>COTUI!D32+'PUNTA CANA'!D32+BARAHONA!D32+BAHORUCO!D32+PERAVIA!D32+HIGUEY!D32+'SAN PEDRO'!D32+DAJABON!D32+'PUERTO PLATA'!D32+SALCEDO!D32+'MONSEÑOR NOUEL'!D32+SANTIAGO!D32+'SAN FRANCISCO DE MACORIS'!D32+MOCA!D32+'LA VEGA'!D32+'SAN CRISTOBAL'!D32+'SAN JUAN'!D32+AZUA!D32+'LA ROMANA'!D32+'DISTRITO NACIONAL'!D32+VALVERDE!D32+'SANTO DOMINGO ESTE'!D32+'SANTO DOMINGO OESTE'!D32</f>
        <v>3</v>
      </c>
      <c r="E32" s="34">
        <f>COTUI!E32+'PUNTA CANA'!E32+BARAHONA!E32+BAHORUCO!E32+PERAVIA!E32+HIGUEY!E32+'SAN PEDRO'!E32+DAJABON!E32+'PUERTO PLATA'!E32+SALCEDO!E32+'MONSEÑOR NOUEL'!E32+SANTIAGO!E32+'SAN FRANCISCO DE MACORIS'!E32+MOCA!E32+'LA VEGA'!E32+'SAN CRISTOBAL'!E32+'SAN JUAN'!E32+AZUA!E32+'LA ROMANA'!E32+'DISTRITO NACIONAL'!E32+VALVERDE!E32+'SANTO DOMINGO ESTE'!E32+'SANTO DOMINGO OESTE'!E32</f>
        <v>10</v>
      </c>
      <c r="F32" s="34">
        <f>COTUI!F32+'PUNTA CANA'!F32+BARAHONA!F32+BAHORUCO!F32+PERAVIA!F32+HIGUEY!F32+'SAN PEDRO'!F32+DAJABON!F32+'PUERTO PLATA'!F32+SALCEDO!F32+'MONSEÑOR NOUEL'!F32+SANTIAGO!F32+'SAN FRANCISCO DE MACORIS'!F32+MOCA!F32+'LA VEGA'!F32+'SAN CRISTOBAL'!F32+'SAN JUAN'!F32+AZUA!F32+'LA ROMANA'!F32+'DISTRITO NACIONAL'!F32+VALVERDE!F32+'SANTO DOMINGO ESTE'!F32+'SANTO DOMINGO OESTE'!F32</f>
        <v>10</v>
      </c>
      <c r="G32" s="34">
        <f>COTUI!G32+'PUNTA CANA'!G32+BARAHONA!G32+BAHORUCO!G32+PERAVIA!G32+HIGUEY!G32+'SAN PEDRO'!G32+DAJABON!G32+'PUERTO PLATA'!G32+SALCEDO!G32+'MONSEÑOR NOUEL'!G32+SANTIAGO!G32+'SAN FRANCISCO DE MACORIS'!G32+MOCA!G32+'LA VEGA'!G32+'SAN CRISTOBAL'!G32+'SAN JUAN'!G32+AZUA!G32+'LA ROMANA'!G32+'DISTRITO NACIONAL'!G32+VALVERDE!G32+'SANTO DOMINGO ESTE'!G32+'SANTO DOMINGO OESTE'!G32</f>
        <v>12</v>
      </c>
      <c r="H32" s="34">
        <f>COTUI!H32+'PUNTA CANA'!H32+BARAHONA!H32+BAHORUCO!H32+PERAVIA!H32+HIGUEY!H32+'SAN PEDRO'!H32+DAJABON!H32+'PUERTO PLATA'!H32+SALCEDO!H32+'MONSEÑOR NOUEL'!H32+SANTIAGO!H32+'SAN FRANCISCO DE MACORIS'!H32+MOCA!H32+'LA VEGA'!H32+'SAN CRISTOBAL'!H32+'SAN JUAN'!H32+AZUA!H32+'LA ROMANA'!H32+'DISTRITO NACIONAL'!H32+VALVERDE!H32+'SANTO DOMINGO ESTE'!H32+'SANTO DOMINGO OESTE'!H32</f>
        <v>13</v>
      </c>
      <c r="I32" s="34">
        <f>COTUI!I32+'PUNTA CANA'!I32+BARAHONA!I32+BAHORUCO!I32+PERAVIA!I32+HIGUEY!I32+'SAN PEDRO'!I32+DAJABON!I32+'PUERTO PLATA'!I32+SALCEDO!I32+'MONSEÑOR NOUEL'!I32+SANTIAGO!I32+'SAN FRANCISCO DE MACORIS'!I32+MOCA!I32+'LA VEGA'!I32+'SAN CRISTOBAL'!I32+'SAN JUAN'!I32+AZUA!I32+'LA ROMANA'!I32+'DISTRITO NACIONAL'!I32+VALVERDE!I32+'SANTO DOMINGO ESTE'!I32+'SANTO DOMINGO OESTE'!I32</f>
        <v>4</v>
      </c>
      <c r="J32" s="34">
        <f>COTUI!J32+'PUNTA CANA'!J32+BARAHONA!J32+BAHORUCO!J32+PERAVIA!J32+HIGUEY!J32+'SAN PEDRO'!J32+DAJABON!J32+'PUERTO PLATA'!J32+SALCEDO!J32+'MONSEÑOR NOUEL'!J32+SANTIAGO!J32+'SAN FRANCISCO DE MACORIS'!J32+MOCA!J32+'LA VEGA'!J32+'SAN CRISTOBAL'!J32+'SAN JUAN'!J32+AZUA!J32+'LA ROMANA'!J32+'DISTRITO NACIONAL'!J32+VALVERDE!J32+'SANTO DOMINGO ESTE'!J32+'SANTO DOMINGO OESTE'!J32</f>
        <v>6</v>
      </c>
      <c r="K32" s="34">
        <f>COTUI!K32+'PUNTA CANA'!K32+BARAHONA!K32+BAHORUCO!K32+PERAVIA!K32+HIGUEY!K32+'SAN PEDRO'!K32+DAJABON!K32+'PUERTO PLATA'!K32+SALCEDO!K32+'MONSEÑOR NOUEL'!K32+SANTIAGO!K32+'SAN FRANCISCO DE MACORIS'!K32+MOCA!K32+'LA VEGA'!K32+'SAN CRISTOBAL'!K32+'SAN JUAN'!K32+AZUA!K32+'LA ROMANA'!K32+'DISTRITO NACIONAL'!K32+VALVERDE!K32+'SANTO DOMINGO ESTE'!K32+'SANTO DOMINGO OESTE'!K32</f>
        <v>3</v>
      </c>
      <c r="L32" s="34">
        <f>COTUI!L32+'PUNTA CANA'!L32+BARAHONA!L32+BAHORUCO!L32+PERAVIA!L32+HIGUEY!L32+'SAN PEDRO'!L32+DAJABON!L32+'PUERTO PLATA'!L32+SALCEDO!L32+'MONSEÑOR NOUEL'!L32+SANTIAGO!L32+'SAN FRANCISCO DE MACORIS'!L32+MOCA!L32+'LA VEGA'!L32+'SAN CRISTOBAL'!L32+'SAN JUAN'!L32+AZUA!L32+'LA ROMANA'!L32+'DISTRITO NACIONAL'!L32+VALVERDE!L32+'SANTO DOMINGO ESTE'!L32+'SANTO DOMINGO OESTE'!L32</f>
        <v>6</v>
      </c>
      <c r="M32" s="34">
        <f>PERAVIA!M32+HIGUEY!M32+'SAN PEDRO'!M32+DAJABON!M32+'PUERTO PLATA'!M32+SALCEDO!M32+'MONSEÑOR NOUEL'!M32+SANTIAGO!M32+'SAN FRANCISCO DE MACORIS'!M32+MOCA!M32+'LA VEGA'!M32+'SAN CRISTOBAL'!M32+'SAN JUAN'!M32+AZUA!M32+'LA ROMANA'!M32+'DISTRITO NACIONAL'!M32+VALVERDE!M32+'SANTO DOMINGO ESTE'!M32+'SANTO DOMINGO OESTE'!M32</f>
        <v>9</v>
      </c>
      <c r="N32" s="34">
        <f>PERAVIA!N32+HIGUEY!N32+'SAN PEDRO'!N32+DAJABON!N32+'PUERTO PLATA'!N32+SALCEDO!N32+'MONSEÑOR NOUEL'!N32+SANTIAGO!N32+'SAN FRANCISCO DE MACORIS'!N32+MOCA!N32+'LA VEGA'!N32+'SAN CRISTOBAL'!N32+'SAN JUAN'!N32+AZUA!N32+'LA ROMANA'!N32+'DISTRITO NACIONAL'!N32+VALVERDE!N32+'SANTO DOMINGO ESTE'!N32+'SANTO DOMINGO OESTE'!N32</f>
        <v>6</v>
      </c>
      <c r="O32" s="34">
        <f>PERAVIA!O32+HIGUEY!O32+'SAN PEDRO'!O32+DAJABON!O32+'PUERTO PLATA'!O32+SALCEDO!O32+'MONSEÑOR NOUEL'!O32+SANTIAGO!O32+'SAN FRANCISCO DE MACORIS'!O32+MOCA!O32+'LA VEGA'!O32+'SAN CRISTOBAL'!O32+'SAN JUAN'!O32+AZUA!O32+'LA ROMANA'!O32+'DISTRITO NACIONAL'!O32+VALVERDE!O32+'SANTO DOMINGO ESTE'!O32+'SANTO DOMINGO OESTE'!O32</f>
        <v>8</v>
      </c>
      <c r="P32" s="35">
        <f t="shared" si="3"/>
        <v>90</v>
      </c>
      <c r="Q32" s="75"/>
    </row>
    <row r="33" spans="2:16" s="4" customFormat="1" ht="27.95" customHeight="1" thickBot="1" x14ac:dyDescent="0.3">
      <c r="B33" s="124" t="s">
        <v>37</v>
      </c>
      <c r="C33" s="125"/>
      <c r="D33" s="51">
        <f>SUM(D27:D32)</f>
        <v>554</v>
      </c>
      <c r="E33" s="51">
        <f t="shared" ref="E33:P33" si="4">SUM(E27:E32)</f>
        <v>507</v>
      </c>
      <c r="F33" s="51">
        <f t="shared" si="4"/>
        <v>480</v>
      </c>
      <c r="G33" s="51">
        <f t="shared" si="4"/>
        <v>590</v>
      </c>
      <c r="H33" s="51">
        <f t="shared" si="4"/>
        <v>578</v>
      </c>
      <c r="I33" s="51">
        <f t="shared" si="4"/>
        <v>536</v>
      </c>
      <c r="J33" s="51">
        <f t="shared" si="4"/>
        <v>550</v>
      </c>
      <c r="K33" s="51">
        <f t="shared" si="4"/>
        <v>548</v>
      </c>
      <c r="L33" s="51">
        <f t="shared" si="4"/>
        <v>464</v>
      </c>
      <c r="M33" s="51">
        <f t="shared" si="4"/>
        <v>563</v>
      </c>
      <c r="N33" s="51">
        <f t="shared" si="4"/>
        <v>515</v>
      </c>
      <c r="O33" s="51">
        <f t="shared" si="4"/>
        <v>445</v>
      </c>
      <c r="P33" s="45">
        <f t="shared" si="4"/>
        <v>6330</v>
      </c>
    </row>
    <row r="34" spans="2:16" s="4" customFormat="1" ht="17.25" x14ac:dyDescent="0.35">
      <c r="B34" s="46" t="s">
        <v>38</v>
      </c>
      <c r="C34" s="47"/>
      <c r="D34" s="52"/>
      <c r="E34" s="47"/>
      <c r="F34" s="47"/>
      <c r="G34" s="47"/>
      <c r="H34" s="47"/>
      <c r="I34" s="47"/>
      <c r="J34" s="47"/>
      <c r="K34" s="47"/>
      <c r="L34" s="47"/>
      <c r="M34" s="49"/>
      <c r="N34" s="47"/>
      <c r="O34" s="47"/>
      <c r="P34" s="46"/>
    </row>
    <row r="35" spans="2:16" s="4" customFormat="1" ht="27.95" customHeight="1" thickBot="1" x14ac:dyDescent="0.4">
      <c r="B35" s="46"/>
      <c r="C35" s="47"/>
      <c r="D35" s="52"/>
      <c r="E35" s="47"/>
      <c r="F35" s="47"/>
      <c r="G35" s="47"/>
      <c r="H35" s="47"/>
      <c r="I35" s="47"/>
      <c r="J35" s="47"/>
      <c r="K35" s="47"/>
      <c r="L35" s="47"/>
      <c r="M35" s="50"/>
      <c r="N35" s="47"/>
      <c r="O35" s="47"/>
      <c r="P35" s="46"/>
    </row>
    <row r="36" spans="2:16" ht="21" customHeight="1" thickTop="1" x14ac:dyDescent="0.2">
      <c r="B36" s="115" t="s">
        <v>30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7"/>
    </row>
    <row r="37" spans="2:16" ht="21" customHeight="1" x14ac:dyDescent="0.2">
      <c r="B37" s="118" t="s">
        <v>35</v>
      </c>
      <c r="C37" s="119"/>
      <c r="D37" s="64" t="s">
        <v>4</v>
      </c>
      <c r="E37" s="64" t="s">
        <v>4</v>
      </c>
      <c r="F37" s="64" t="s">
        <v>5</v>
      </c>
      <c r="G37" s="64" t="s">
        <v>6</v>
      </c>
      <c r="H37" s="64" t="s">
        <v>7</v>
      </c>
      <c r="I37" s="64" t="s">
        <v>8</v>
      </c>
      <c r="J37" s="64" t="s">
        <v>9</v>
      </c>
      <c r="K37" s="64" t="s">
        <v>10</v>
      </c>
      <c r="L37" s="64" t="s">
        <v>11</v>
      </c>
      <c r="M37" s="64" t="s">
        <v>12</v>
      </c>
      <c r="N37" s="64" t="s">
        <v>13</v>
      </c>
      <c r="O37" s="64" t="s">
        <v>14</v>
      </c>
      <c r="P37" s="65" t="s">
        <v>33</v>
      </c>
    </row>
    <row r="38" spans="2:16" ht="27.95" customHeight="1" thickBot="1" x14ac:dyDescent="0.25">
      <c r="B38" s="120" t="s">
        <v>34</v>
      </c>
      <c r="C38" s="121"/>
      <c r="D38" s="66">
        <f>COTUI!D38+'PUNTA CANA'!D38+BARAHONA!D38+BAHORUCO!D38+PERAVIA!D38+HIGUEY!D38+'SAN PEDRO'!D38+DAJABON!D38+'PUERTO PLATA'!D38+SALCEDO!D38+'MONSEÑOR NOUEL'!D38+SANTIAGO!D38+'SAN FRANCISCO DE MACORIS'!$D$15+MOCA!D38+'LA VEGA'!D38+'SAN CRISTOBAL'!D38+'SAN JUAN'!D38+AZUA!D38+'LA ROMANA'!D38+'DISTRITO NACIONAL'!D38+VALVERDE!D38+'SANTO DOMINGO ESTE'!D38+'SANTO DOMINGO OESTE'!D38</f>
        <v>1489</v>
      </c>
      <c r="E38" s="66">
        <f>COTUI!E38+'PUNTA CANA'!E38+BARAHONA!E38+BAHORUCO!E38+PERAVIA!E38+HIGUEY!E38+'SAN PEDRO'!E38+DAJABON!E38+'PUERTO PLATA'!E38+SALCEDO!E38+'MONSEÑOR NOUEL'!E38+SANTIAGO!E38+'SAN FRANCISCO DE MACORIS'!$D$15+MOCA!E38+'LA VEGA'!E38+'SAN CRISTOBAL'!E38+'SAN JUAN'!E38+AZUA!E38+'LA ROMANA'!E38+'DISTRITO NACIONAL'!E38+VALVERDE!E38+'SANTO DOMINGO ESTE'!E38+'SANTO DOMINGO OESTE'!E38</f>
        <v>1223</v>
      </c>
      <c r="F38" s="66">
        <f>COTUI!F38+'PUNTA CANA'!F38+BARAHONA!F38+BAHORUCO!F38+PERAVIA!F38+HIGUEY!F38+'SAN PEDRO'!F38+DAJABON!F38+'PUERTO PLATA'!F38+SALCEDO!F38+'MONSEÑOR NOUEL'!F38+SANTIAGO!F38+'SAN FRANCISCO DE MACORIS'!$D$15+MOCA!F38+'LA VEGA'!F38+'SAN CRISTOBAL'!F38+'SAN JUAN'!F38+AZUA!F38+'LA ROMANA'!F38+'DISTRITO NACIONAL'!F38+VALVERDE!F38+'SANTO DOMINGO ESTE'!F38+'SANTO DOMINGO OESTE'!F38</f>
        <v>1274</v>
      </c>
      <c r="G38" s="66">
        <f>COTUI!G38+'PUNTA CANA'!G38+BARAHONA!G38+BAHORUCO!G38+PERAVIA!G38+HIGUEY!G38+'SAN PEDRO'!G38+DAJABON!G38+'PUERTO PLATA'!G38+SALCEDO!G38+'MONSEÑOR NOUEL'!G38+SANTIAGO!G38+'SAN FRANCISCO DE MACORIS'!$D$15+MOCA!G38+'LA VEGA'!G38+'SAN CRISTOBAL'!G38+'SAN JUAN'!G38+AZUA!G38+'LA ROMANA'!G38+'DISTRITO NACIONAL'!G38+VALVERDE!G38+'SANTO DOMINGO ESTE'!G38+'SANTO DOMINGO OESTE'!G38</f>
        <v>1480</v>
      </c>
      <c r="H38" s="66">
        <f>COTUI!H38+'PUNTA CANA'!H38+BARAHONA!H38+BAHORUCO!H38+PERAVIA!H38+HIGUEY!H38+'SAN PEDRO'!H38+DAJABON!H38+'PUERTO PLATA'!H38+SALCEDO!H38+'MONSEÑOR NOUEL'!H38+SANTIAGO!H38+'SAN FRANCISCO DE MACORIS'!$D$15+MOCA!H38+'LA VEGA'!H38+'SAN CRISTOBAL'!H38+'SAN JUAN'!H38+AZUA!H38+'LA ROMANA'!H38+'DISTRITO NACIONAL'!H38+VALVERDE!H38+'SANTO DOMINGO ESTE'!H38+'SANTO DOMINGO OESTE'!H38</f>
        <v>1408</v>
      </c>
      <c r="I38" s="66">
        <f>PERAVIA!I38+HIGUEY!I38+'SAN PEDRO'!I38+DAJABON!I38+'PUERTO PLATA'!I38+SALCEDO!I38+'MONSEÑOR NOUEL'!I38+SANTIAGO!I38+'SAN FRANCISCO DE MACORIS'!I38+MOCA!I38+'LA VEGA'!I38+'SAN CRISTOBAL'!I38+'SAN JUAN'!I38+AZUA!I38+'LA ROMANA'!I38+'DISTRITO NACIONAL'!I38+VALVERDE!I38+'SANTO DOMINGO ESTE'!I38+'SANTO DOMINGO OESTE'!I38</f>
        <v>1463</v>
      </c>
      <c r="J38" s="66">
        <f>PERAVIA!J38+HIGUEY!J38+'SAN PEDRO'!J38+DAJABON!J38+'PUERTO PLATA'!J38+SALCEDO!J38+'MONSEÑOR NOUEL'!J38+SANTIAGO!J38+'SAN FRANCISCO DE MACORIS'!J38+MOCA!J38+'LA VEGA'!J38+'SAN CRISTOBAL'!J38+'SAN JUAN'!J38+AZUA!J38+'LA ROMANA'!J38+'DISTRITO NACIONAL'!J38+VALVERDE!J38+'SANTO DOMINGO ESTE'!J38+'SANTO DOMINGO OESTE'!J38</f>
        <v>1109</v>
      </c>
      <c r="K38" s="66">
        <f>PERAVIA!K38+HIGUEY!K38+'SAN PEDRO'!K38+DAJABON!K38+'PUERTO PLATA'!K38+SALCEDO!K38+'MONSEÑOR NOUEL'!K38+SANTIAGO!K38+'SAN FRANCISCO DE MACORIS'!K38+MOCA!K38+'LA VEGA'!K38+'SAN CRISTOBAL'!K38+'SAN JUAN'!K38+AZUA!K38+'LA ROMANA'!K38+'DISTRITO NACIONAL'!K38+VALVERDE!K38+'SANTO DOMINGO ESTE'!K38+'SANTO DOMINGO OESTE'!K38</f>
        <v>1636</v>
      </c>
      <c r="L38" s="66">
        <f>PERAVIA!L38+HIGUEY!L38+'SAN PEDRO'!L38+DAJABON!L38+'PUERTO PLATA'!L38+SALCEDO!L38+'MONSEÑOR NOUEL'!L38+SANTIAGO!L38+'SAN FRANCISCO DE MACORIS'!L38+MOCA!L38+'LA VEGA'!L38+'SAN CRISTOBAL'!L38+'SAN JUAN'!L38+AZUA!L38+'LA ROMANA'!L38+'DISTRITO NACIONAL'!L38+VALVERDE!L38+'SANTO DOMINGO ESTE'!L38+'SANTO DOMINGO OESTE'!L38</f>
        <v>1465</v>
      </c>
      <c r="M38" s="66">
        <f>PERAVIA!M38+HIGUEY!M38+'SAN PEDRO'!M38+DAJABON!M38+'PUERTO PLATA'!M38+SALCEDO!M38+'MONSEÑOR NOUEL'!M38+SANTIAGO!M38+'SAN FRANCISCO DE MACORIS'!M38+MOCA!M38+'LA VEGA'!M38+'SAN CRISTOBAL'!M38+'SAN JUAN'!M38+AZUA!M38+'LA ROMANA'!M38+'DISTRITO NACIONAL'!M38+VALVERDE!M38+'SANTO DOMINGO ESTE'!M38+'SANTO DOMINGO OESTE'!M38</f>
        <v>1510</v>
      </c>
      <c r="N38" s="66">
        <f>PERAVIA!N38+HIGUEY!N38+'SAN PEDRO'!N38+DAJABON!N38+'PUERTO PLATA'!N38+SALCEDO!N38+'MONSEÑOR NOUEL'!N38+SANTIAGO!N38+'SAN FRANCISCO DE MACORIS'!N38+MOCA!N38+'LA VEGA'!N38+'SAN CRISTOBAL'!N38+'SAN JUAN'!N38+AZUA!N38+'LA ROMANA'!N38+'DISTRITO NACIONAL'!N38+VALVERDE!N38+'SANTO DOMINGO ESTE'!N38+'SANTO DOMINGO OESTE'!N38</f>
        <v>1759</v>
      </c>
      <c r="O38" s="66">
        <f>PERAVIA!O38+HIGUEY!O38+'SAN PEDRO'!O38+DAJABON!O38+'PUERTO PLATA'!O38+SALCEDO!O38+'MONSEÑOR NOUEL'!O38+SANTIAGO!O38+'SAN FRANCISCO DE MACORIS'!O38+MOCA!O38+'LA VEGA'!O38+'SAN CRISTOBAL'!O38+'SAN JUAN'!O38+AZUA!O38+'LA ROMANA'!O38+'DISTRITO NACIONAL'!O38+VALVERDE!O38+'SANTO DOMINGO ESTE'!O38+'SANTO DOMINGO OESTE'!O38</f>
        <v>1686</v>
      </c>
      <c r="P38" s="67">
        <f>SUM(D38:O38)</f>
        <v>17502</v>
      </c>
    </row>
    <row r="39" spans="2:16" ht="18" thickTop="1" x14ac:dyDescent="0.35">
      <c r="B39" s="46" t="s">
        <v>38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</sheetData>
  <mergeCells count="15"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13:P13"/>
    <mergeCell ref="B5:P5"/>
    <mergeCell ref="B6:P6"/>
    <mergeCell ref="B7:P7"/>
    <mergeCell ref="B10:P10"/>
    <mergeCell ref="B11:P11"/>
  </mergeCells>
  <pageMargins left="0.19685039370078741" right="0.19685039370078741" top="0.19685039370078741" bottom="0.19685039370078741" header="0.31496062992125984" footer="0.31496062992125984"/>
  <pageSetup scale="6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7030A0"/>
  </sheetPr>
  <dimension ref="A1:U39"/>
  <sheetViews>
    <sheetView zoomScale="85" zoomScaleNormal="85" workbookViewId="0">
      <selection activeCell="C8" sqref="C8"/>
    </sheetView>
  </sheetViews>
  <sheetFormatPr baseColWidth="10" defaultColWidth="11.42578125" defaultRowHeight="14.25" x14ac:dyDescent="0.2"/>
  <cols>
    <col min="1" max="1" width="1.570312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1.42578125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1" x14ac:dyDescent="0.2">
      <c r="A1" s="1"/>
    </row>
    <row r="5" spans="1:21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</row>
    <row r="6" spans="1:21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</row>
    <row r="7" spans="1:21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</row>
    <row r="8" spans="1:21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1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1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</row>
    <row r="11" spans="1:21" s="4" customFormat="1" ht="15.75" x14ac:dyDescent="0.25">
      <c r="B11" s="128" t="s">
        <v>86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</row>
    <row r="12" spans="1:21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1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1" s="4" customFormat="1" ht="27.95" customHeight="1" x14ac:dyDescent="0.25">
      <c r="B15" s="126" t="s">
        <v>27</v>
      </c>
      <c r="C15" s="13" t="s">
        <v>16</v>
      </c>
      <c r="D15" s="14">
        <v>1</v>
      </c>
      <c r="E15" s="14">
        <v>6</v>
      </c>
      <c r="F15" s="14">
        <v>5</v>
      </c>
      <c r="G15" s="14">
        <v>5</v>
      </c>
      <c r="H15" s="14">
        <v>11</v>
      </c>
      <c r="I15" s="14">
        <v>8</v>
      </c>
      <c r="J15" s="14">
        <v>9</v>
      </c>
      <c r="K15" s="14">
        <v>3</v>
      </c>
      <c r="L15" s="14">
        <v>4</v>
      </c>
      <c r="M15" s="15">
        <v>5</v>
      </c>
      <c r="N15" s="14">
        <v>10</v>
      </c>
      <c r="O15" s="14">
        <v>11</v>
      </c>
      <c r="P15" s="16">
        <f>SUM(D15:O15)</f>
        <v>78</v>
      </c>
    </row>
    <row r="16" spans="1:21" s="4" customFormat="1" ht="27.95" customHeight="1" x14ac:dyDescent="0.25">
      <c r="B16" s="127"/>
      <c r="C16" s="13" t="s">
        <v>17</v>
      </c>
      <c r="D16" s="14">
        <v>24</v>
      </c>
      <c r="E16" s="14">
        <v>7</v>
      </c>
      <c r="F16" s="14">
        <v>6</v>
      </c>
      <c r="G16" s="14">
        <v>12</v>
      </c>
      <c r="H16" s="14">
        <v>18</v>
      </c>
      <c r="I16" s="14">
        <v>16</v>
      </c>
      <c r="J16" s="14">
        <v>13</v>
      </c>
      <c r="K16" s="14">
        <v>15</v>
      </c>
      <c r="L16" s="14">
        <v>21</v>
      </c>
      <c r="M16" s="15">
        <v>21</v>
      </c>
      <c r="N16" s="14">
        <v>25</v>
      </c>
      <c r="O16" s="14">
        <v>21</v>
      </c>
      <c r="P16" s="16">
        <f>SUM(D16:O16)</f>
        <v>199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25</v>
      </c>
      <c r="E17" s="18">
        <f t="shared" si="0"/>
        <v>13</v>
      </c>
      <c r="F17" s="18">
        <f t="shared" si="0"/>
        <v>11</v>
      </c>
      <c r="G17" s="18">
        <f t="shared" si="0"/>
        <v>17</v>
      </c>
      <c r="H17" s="18">
        <f t="shared" si="0"/>
        <v>29</v>
      </c>
      <c r="I17" s="18">
        <f t="shared" si="0"/>
        <v>24</v>
      </c>
      <c r="J17" s="18">
        <f t="shared" si="0"/>
        <v>22</v>
      </c>
      <c r="K17" s="18">
        <f t="shared" si="0"/>
        <v>18</v>
      </c>
      <c r="L17" s="18">
        <f t="shared" si="0"/>
        <v>25</v>
      </c>
      <c r="M17" s="18">
        <f t="shared" si="0"/>
        <v>26</v>
      </c>
      <c r="N17" s="18">
        <f t="shared" si="0"/>
        <v>35</v>
      </c>
      <c r="O17" s="18">
        <f t="shared" si="0"/>
        <v>32</v>
      </c>
      <c r="P17" s="19">
        <f>SUM(P15:P16)</f>
        <v>277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83</v>
      </c>
      <c r="E18" s="21">
        <v>25</v>
      </c>
      <c r="F18" s="21">
        <v>29</v>
      </c>
      <c r="G18" s="21">
        <v>28</v>
      </c>
      <c r="H18" s="21">
        <v>31</v>
      </c>
      <c r="I18" s="21">
        <v>37</v>
      </c>
      <c r="J18" s="21">
        <v>32</v>
      </c>
      <c r="K18" s="21">
        <v>42</v>
      </c>
      <c r="L18" s="21">
        <v>32</v>
      </c>
      <c r="M18" s="22">
        <v>37</v>
      </c>
      <c r="N18" s="21">
        <v>30</v>
      </c>
      <c r="O18" s="21">
        <v>55</v>
      </c>
      <c r="P18" s="23">
        <f>SUM(D18:O18)</f>
        <v>461</v>
      </c>
    </row>
    <row r="19" spans="2:16" s="4" customFormat="1" ht="27.95" customHeight="1" x14ac:dyDescent="0.25">
      <c r="B19" s="137"/>
      <c r="C19" s="20" t="s">
        <v>17</v>
      </c>
      <c r="D19" s="21">
        <v>26</v>
      </c>
      <c r="E19" s="21">
        <v>47</v>
      </c>
      <c r="F19" s="21">
        <v>49</v>
      </c>
      <c r="G19" s="21">
        <v>48</v>
      </c>
      <c r="H19" s="21">
        <v>63</v>
      </c>
      <c r="I19" s="21">
        <v>57</v>
      </c>
      <c r="J19" s="21">
        <v>72</v>
      </c>
      <c r="K19" s="21">
        <v>71</v>
      </c>
      <c r="L19" s="21">
        <v>51</v>
      </c>
      <c r="M19" s="22">
        <v>77</v>
      </c>
      <c r="N19" s="21">
        <v>53</v>
      </c>
      <c r="O19" s="21">
        <v>49</v>
      </c>
      <c r="P19" s="23">
        <f>SUM(D19:O19)</f>
        <v>663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f>SUM(D20:O20)</f>
        <v>0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109</v>
      </c>
      <c r="E21" s="18">
        <f t="shared" si="1"/>
        <v>72</v>
      </c>
      <c r="F21" s="18">
        <f t="shared" si="1"/>
        <v>78</v>
      </c>
      <c r="G21" s="18">
        <f t="shared" si="1"/>
        <v>76</v>
      </c>
      <c r="H21" s="18">
        <f t="shared" si="1"/>
        <v>94</v>
      </c>
      <c r="I21" s="18">
        <f t="shared" si="1"/>
        <v>94</v>
      </c>
      <c r="J21" s="18">
        <f t="shared" si="1"/>
        <v>104</v>
      </c>
      <c r="K21" s="18">
        <f t="shared" si="1"/>
        <v>113</v>
      </c>
      <c r="L21" s="18">
        <f t="shared" si="1"/>
        <v>83</v>
      </c>
      <c r="M21" s="18">
        <f t="shared" si="1"/>
        <v>114</v>
      </c>
      <c r="N21" s="18">
        <f t="shared" si="1"/>
        <v>83</v>
      </c>
      <c r="O21" s="18">
        <f t="shared" si="1"/>
        <v>104</v>
      </c>
      <c r="P21" s="19">
        <f t="shared" si="1"/>
        <v>1124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134</v>
      </c>
      <c r="E22" s="24">
        <f t="shared" ref="E22:P22" si="2">E17+E21</f>
        <v>85</v>
      </c>
      <c r="F22" s="24">
        <f t="shared" si="2"/>
        <v>89</v>
      </c>
      <c r="G22" s="24">
        <f t="shared" si="2"/>
        <v>93</v>
      </c>
      <c r="H22" s="24">
        <f t="shared" si="2"/>
        <v>123</v>
      </c>
      <c r="I22" s="24">
        <f t="shared" si="2"/>
        <v>118</v>
      </c>
      <c r="J22" s="24">
        <f t="shared" si="2"/>
        <v>126</v>
      </c>
      <c r="K22" s="24">
        <f t="shared" si="2"/>
        <v>131</v>
      </c>
      <c r="L22" s="24">
        <f t="shared" si="2"/>
        <v>108</v>
      </c>
      <c r="M22" s="24">
        <f t="shared" si="2"/>
        <v>140</v>
      </c>
      <c r="N22" s="24">
        <f t="shared" si="2"/>
        <v>118</v>
      </c>
      <c r="O22" s="24">
        <f t="shared" si="2"/>
        <v>136</v>
      </c>
      <c r="P22" s="25">
        <f t="shared" si="2"/>
        <v>1401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5</v>
      </c>
      <c r="L27" s="14">
        <v>1</v>
      </c>
      <c r="M27" s="15">
        <v>2</v>
      </c>
      <c r="N27" s="14">
        <v>3</v>
      </c>
      <c r="O27" s="14">
        <v>4</v>
      </c>
      <c r="P27" s="16">
        <f>SUM(D27:O27)</f>
        <v>15</v>
      </c>
    </row>
    <row r="28" spans="2:16" s="4" customFormat="1" ht="27.95" customHeight="1" x14ac:dyDescent="0.25">
      <c r="B28" s="126"/>
      <c r="C28" s="26" t="s">
        <v>22</v>
      </c>
      <c r="D28" s="14">
        <v>4</v>
      </c>
      <c r="E28" s="14">
        <v>1</v>
      </c>
      <c r="F28" s="14">
        <v>5</v>
      </c>
      <c r="G28" s="14">
        <v>1</v>
      </c>
      <c r="H28" s="14">
        <v>3</v>
      </c>
      <c r="I28" s="14">
        <v>6</v>
      </c>
      <c r="J28" s="14">
        <v>5</v>
      </c>
      <c r="K28" s="14">
        <v>2</v>
      </c>
      <c r="L28" s="14">
        <v>2</v>
      </c>
      <c r="M28" s="15">
        <v>1</v>
      </c>
      <c r="N28" s="14">
        <v>4</v>
      </c>
      <c r="O28" s="14">
        <v>4</v>
      </c>
      <c r="P28" s="16">
        <f>SUM(D28:O28)</f>
        <v>38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</v>
      </c>
      <c r="J29" s="14">
        <v>0</v>
      </c>
      <c r="K29" s="14">
        <v>0</v>
      </c>
      <c r="L29" s="14">
        <v>0</v>
      </c>
      <c r="M29" s="15">
        <v>2</v>
      </c>
      <c r="N29" s="14">
        <v>2</v>
      </c>
      <c r="O29" s="14">
        <v>3</v>
      </c>
      <c r="P29" s="16">
        <f t="shared" ref="P29:P32" si="3">SUM(D29:O29)</f>
        <v>11</v>
      </c>
    </row>
    <row r="30" spans="2:16" s="4" customFormat="1" ht="27.95" customHeight="1" x14ac:dyDescent="0.25">
      <c r="B30" s="126"/>
      <c r="C30" s="26" t="s">
        <v>24</v>
      </c>
      <c r="D30" s="14">
        <v>6</v>
      </c>
      <c r="E30" s="14">
        <v>4</v>
      </c>
      <c r="F30" s="14">
        <v>1</v>
      </c>
      <c r="G30" s="14">
        <v>7</v>
      </c>
      <c r="H30" s="14">
        <v>4</v>
      </c>
      <c r="I30" s="14">
        <v>1</v>
      </c>
      <c r="J30" s="14">
        <v>2</v>
      </c>
      <c r="K30" s="14">
        <v>5</v>
      </c>
      <c r="L30" s="14">
        <v>8</v>
      </c>
      <c r="M30" s="15">
        <v>5</v>
      </c>
      <c r="N30" s="14">
        <v>2</v>
      </c>
      <c r="O30" s="14">
        <v>4</v>
      </c>
      <c r="P30" s="16">
        <f t="shared" si="3"/>
        <v>49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0</v>
      </c>
      <c r="F31" s="14">
        <v>1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6">
        <f t="shared" si="3"/>
        <v>2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10</v>
      </c>
      <c r="E33" s="24">
        <f t="shared" ref="E33:P33" si="4">SUM(E27:E32)</f>
        <v>5</v>
      </c>
      <c r="F33" s="24">
        <f t="shared" si="4"/>
        <v>7</v>
      </c>
      <c r="G33" s="24">
        <f t="shared" si="4"/>
        <v>9</v>
      </c>
      <c r="H33" s="24">
        <f t="shared" si="4"/>
        <v>7</v>
      </c>
      <c r="I33" s="24">
        <f t="shared" si="4"/>
        <v>11</v>
      </c>
      <c r="J33" s="24">
        <f t="shared" si="4"/>
        <v>7</v>
      </c>
      <c r="K33" s="24">
        <f t="shared" si="4"/>
        <v>12</v>
      </c>
      <c r="L33" s="24">
        <f t="shared" si="4"/>
        <v>11</v>
      </c>
      <c r="M33" s="24">
        <f t="shared" si="4"/>
        <v>10</v>
      </c>
      <c r="N33" s="24">
        <f t="shared" si="4"/>
        <v>11</v>
      </c>
      <c r="O33" s="24">
        <f t="shared" si="4"/>
        <v>15</v>
      </c>
      <c r="P33" s="25">
        <f t="shared" si="4"/>
        <v>115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34</v>
      </c>
      <c r="E38" s="27">
        <v>24</v>
      </c>
      <c r="F38" s="27">
        <v>56</v>
      </c>
      <c r="G38" s="27">
        <v>26</v>
      </c>
      <c r="H38" s="27">
        <v>38</v>
      </c>
      <c r="I38" s="27">
        <v>26</v>
      </c>
      <c r="J38" s="27">
        <v>40</v>
      </c>
      <c r="K38" s="27">
        <v>25</v>
      </c>
      <c r="L38" s="27">
        <v>22</v>
      </c>
      <c r="M38" s="27">
        <v>32</v>
      </c>
      <c r="N38" s="27">
        <v>15</v>
      </c>
      <c r="O38" s="27">
        <v>25</v>
      </c>
      <c r="P38" s="12">
        <f>SUM(D38:O38)</f>
        <v>363</v>
      </c>
    </row>
    <row r="39" spans="2:16" ht="15.75" thickTop="1" x14ac:dyDescent="0.25">
      <c r="B39" s="4" t="s">
        <v>20</v>
      </c>
    </row>
  </sheetData>
  <mergeCells count="15"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5:P5"/>
    <mergeCell ref="B6:P6"/>
    <mergeCell ref="B7:P7"/>
    <mergeCell ref="B10:P10"/>
    <mergeCell ref="B11:P11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7030A0"/>
  </sheetPr>
  <dimension ref="A1:W39"/>
  <sheetViews>
    <sheetView zoomScale="115" zoomScaleNormal="115" workbookViewId="0">
      <selection activeCell="B7" sqref="B7:P7"/>
    </sheetView>
  </sheetViews>
  <sheetFormatPr baseColWidth="10" defaultColWidth="11.42578125" defaultRowHeight="14.25" x14ac:dyDescent="0.2"/>
  <cols>
    <col min="1" max="1" width="1.2851562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7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3" x14ac:dyDescent="0.2">
      <c r="A1" s="1"/>
    </row>
    <row r="5" spans="1:23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  <c r="W5" s="28"/>
    </row>
    <row r="6" spans="1:23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  <c r="V6" s="58"/>
      <c r="W6" s="58"/>
    </row>
    <row r="7" spans="1:23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  <c r="V7" s="59"/>
      <c r="W7" s="59"/>
    </row>
    <row r="8" spans="1:23" ht="9.75" customHeight="1" x14ac:dyDescent="0.2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3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23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  <c r="V10" s="60"/>
      <c r="W10" s="60"/>
    </row>
    <row r="11" spans="1:23" s="4" customFormat="1" ht="15.75" x14ac:dyDescent="0.25">
      <c r="B11" s="128" t="s">
        <v>95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  <c r="V11" s="62"/>
      <c r="W11" s="62"/>
    </row>
    <row r="12" spans="1:23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3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3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3" s="4" customFormat="1" ht="27.95" customHeight="1" x14ac:dyDescent="0.25">
      <c r="B15" s="126" t="s">
        <v>27</v>
      </c>
      <c r="C15" s="13" t="s">
        <v>16</v>
      </c>
      <c r="D15" s="14">
        <v>9</v>
      </c>
      <c r="E15" s="14">
        <v>10</v>
      </c>
      <c r="F15" s="14">
        <v>12</v>
      </c>
      <c r="G15" s="14">
        <v>6</v>
      </c>
      <c r="H15" s="14">
        <v>5</v>
      </c>
      <c r="I15" s="14">
        <v>7</v>
      </c>
      <c r="J15" s="14">
        <v>5</v>
      </c>
      <c r="K15" s="14">
        <v>8</v>
      </c>
      <c r="L15" s="14">
        <v>8</v>
      </c>
      <c r="M15" s="15">
        <v>3</v>
      </c>
      <c r="N15" s="14">
        <v>4</v>
      </c>
      <c r="O15" s="14">
        <v>6</v>
      </c>
      <c r="P15" s="16">
        <f>SUM(D15:O15)</f>
        <v>83</v>
      </c>
    </row>
    <row r="16" spans="1:23" s="4" customFormat="1" ht="27.95" customHeight="1" x14ac:dyDescent="0.25">
      <c r="B16" s="127"/>
      <c r="C16" s="13" t="s">
        <v>17</v>
      </c>
      <c r="D16" s="14">
        <v>8</v>
      </c>
      <c r="E16" s="14">
        <v>14</v>
      </c>
      <c r="F16" s="14">
        <v>19</v>
      </c>
      <c r="G16" s="14">
        <v>20</v>
      </c>
      <c r="H16" s="14">
        <v>26</v>
      </c>
      <c r="I16" s="14">
        <v>4</v>
      </c>
      <c r="J16" s="14">
        <v>5</v>
      </c>
      <c r="K16" s="14">
        <v>6</v>
      </c>
      <c r="L16" s="14">
        <v>3</v>
      </c>
      <c r="M16" s="15">
        <v>5</v>
      </c>
      <c r="N16" s="14">
        <v>14</v>
      </c>
      <c r="O16" s="14">
        <v>10</v>
      </c>
      <c r="P16" s="16">
        <f>SUM(D16:O16)</f>
        <v>134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17</v>
      </c>
      <c r="E17" s="18">
        <f t="shared" si="0"/>
        <v>24</v>
      </c>
      <c r="F17" s="18">
        <f t="shared" si="0"/>
        <v>31</v>
      </c>
      <c r="G17" s="18">
        <f t="shared" si="0"/>
        <v>26</v>
      </c>
      <c r="H17" s="18">
        <f t="shared" si="0"/>
        <v>31</v>
      </c>
      <c r="I17" s="18">
        <f t="shared" si="0"/>
        <v>11</v>
      </c>
      <c r="J17" s="18">
        <f t="shared" si="0"/>
        <v>10</v>
      </c>
      <c r="K17" s="18">
        <f t="shared" si="0"/>
        <v>14</v>
      </c>
      <c r="L17" s="18">
        <f t="shared" si="0"/>
        <v>11</v>
      </c>
      <c r="M17" s="18">
        <f t="shared" si="0"/>
        <v>8</v>
      </c>
      <c r="N17" s="18">
        <f t="shared" si="0"/>
        <v>18</v>
      </c>
      <c r="O17" s="18">
        <f t="shared" si="0"/>
        <v>16</v>
      </c>
      <c r="P17" s="19">
        <f>SUM(P15:P16)</f>
        <v>217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122</v>
      </c>
      <c r="E18" s="21">
        <v>70</v>
      </c>
      <c r="F18" s="21">
        <v>71</v>
      </c>
      <c r="G18" s="21">
        <v>33</v>
      </c>
      <c r="H18" s="21">
        <v>33</v>
      </c>
      <c r="I18" s="21">
        <v>79</v>
      </c>
      <c r="J18" s="21">
        <v>86</v>
      </c>
      <c r="K18" s="21">
        <v>87</v>
      </c>
      <c r="L18" s="21">
        <v>114</v>
      </c>
      <c r="M18" s="22">
        <v>108</v>
      </c>
      <c r="N18" s="21">
        <v>85</v>
      </c>
      <c r="O18" s="21">
        <v>81</v>
      </c>
      <c r="P18" s="23">
        <f>SUM(D18:O18)</f>
        <v>969</v>
      </c>
    </row>
    <row r="19" spans="2:16" s="4" customFormat="1" ht="27.95" customHeight="1" x14ac:dyDescent="0.25">
      <c r="B19" s="137"/>
      <c r="C19" s="20" t="s">
        <v>17</v>
      </c>
      <c r="D19" s="21">
        <v>98</v>
      </c>
      <c r="E19" s="21">
        <v>135</v>
      </c>
      <c r="F19" s="21">
        <v>121</v>
      </c>
      <c r="G19" s="21">
        <v>50</v>
      </c>
      <c r="H19" s="21">
        <v>189</v>
      </c>
      <c r="I19" s="21">
        <v>139</v>
      </c>
      <c r="J19" s="21">
        <v>103</v>
      </c>
      <c r="K19" s="21">
        <v>153</v>
      </c>
      <c r="L19" s="21">
        <v>109</v>
      </c>
      <c r="M19" s="22">
        <v>127</v>
      </c>
      <c r="N19" s="21">
        <v>93</v>
      </c>
      <c r="O19" s="21">
        <v>71</v>
      </c>
      <c r="P19" s="23">
        <f>SUM(D19:O19)</f>
        <v>1388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f>SUM(D20:O20)</f>
        <v>0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220</v>
      </c>
      <c r="E21" s="18">
        <f t="shared" si="1"/>
        <v>205</v>
      </c>
      <c r="F21" s="18">
        <f t="shared" si="1"/>
        <v>192</v>
      </c>
      <c r="G21" s="18">
        <f t="shared" si="1"/>
        <v>83</v>
      </c>
      <c r="H21" s="18">
        <f t="shared" si="1"/>
        <v>222</v>
      </c>
      <c r="I21" s="18">
        <f t="shared" si="1"/>
        <v>218</v>
      </c>
      <c r="J21" s="18">
        <f t="shared" si="1"/>
        <v>189</v>
      </c>
      <c r="K21" s="18">
        <f t="shared" si="1"/>
        <v>240</v>
      </c>
      <c r="L21" s="18">
        <f t="shared" si="1"/>
        <v>223</v>
      </c>
      <c r="M21" s="18">
        <f t="shared" si="1"/>
        <v>235</v>
      </c>
      <c r="N21" s="18">
        <f t="shared" si="1"/>
        <v>178</v>
      </c>
      <c r="O21" s="18">
        <f t="shared" si="1"/>
        <v>152</v>
      </c>
      <c r="P21" s="19">
        <f t="shared" si="1"/>
        <v>2357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237</v>
      </c>
      <c r="E22" s="24">
        <f t="shared" ref="E22:P22" si="2">E17+E21</f>
        <v>229</v>
      </c>
      <c r="F22" s="24">
        <f t="shared" si="2"/>
        <v>223</v>
      </c>
      <c r="G22" s="24">
        <f t="shared" si="2"/>
        <v>109</v>
      </c>
      <c r="H22" s="24">
        <f t="shared" si="2"/>
        <v>253</v>
      </c>
      <c r="I22" s="24">
        <f t="shared" si="2"/>
        <v>229</v>
      </c>
      <c r="J22" s="24">
        <f t="shared" si="2"/>
        <v>199</v>
      </c>
      <c r="K22" s="24">
        <f t="shared" si="2"/>
        <v>254</v>
      </c>
      <c r="L22" s="24">
        <f t="shared" si="2"/>
        <v>234</v>
      </c>
      <c r="M22" s="24">
        <f t="shared" si="2"/>
        <v>243</v>
      </c>
      <c r="N22" s="24">
        <f t="shared" si="2"/>
        <v>196</v>
      </c>
      <c r="O22" s="24">
        <f t="shared" si="2"/>
        <v>168</v>
      </c>
      <c r="P22" s="25">
        <f t="shared" si="2"/>
        <v>2574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0</v>
      </c>
      <c r="E27" s="14">
        <v>0</v>
      </c>
      <c r="F27" s="14">
        <v>0</v>
      </c>
      <c r="G27" s="14">
        <v>10</v>
      </c>
      <c r="H27" s="14">
        <v>0</v>
      </c>
      <c r="I27" s="14">
        <v>1</v>
      </c>
      <c r="J27" s="14">
        <v>0</v>
      </c>
      <c r="K27" s="14">
        <v>1</v>
      </c>
      <c r="L27" s="14">
        <v>0</v>
      </c>
      <c r="M27" s="15">
        <v>0</v>
      </c>
      <c r="N27" s="14">
        <v>1</v>
      </c>
      <c r="O27" s="14">
        <v>0</v>
      </c>
      <c r="P27" s="16">
        <f>SUM(D27:O27)</f>
        <v>13</v>
      </c>
    </row>
    <row r="28" spans="2:16" s="4" customFormat="1" ht="27.95" customHeight="1" x14ac:dyDescent="0.25">
      <c r="B28" s="126"/>
      <c r="C28" s="26" t="s">
        <v>22</v>
      </c>
      <c r="D28" s="14">
        <v>4</v>
      </c>
      <c r="E28" s="14">
        <v>6</v>
      </c>
      <c r="F28" s="14">
        <v>3</v>
      </c>
      <c r="G28" s="14">
        <v>7</v>
      </c>
      <c r="H28" s="14">
        <v>4</v>
      </c>
      <c r="I28" s="14">
        <v>10</v>
      </c>
      <c r="J28" s="14">
        <v>10</v>
      </c>
      <c r="K28" s="14">
        <v>6</v>
      </c>
      <c r="L28" s="14">
        <v>11</v>
      </c>
      <c r="M28" s="15">
        <v>5</v>
      </c>
      <c r="N28" s="14">
        <v>1</v>
      </c>
      <c r="O28" s="14">
        <v>4</v>
      </c>
      <c r="P28" s="16">
        <f>SUM(D28:O28)</f>
        <v>71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1</v>
      </c>
      <c r="L29" s="14">
        <v>0</v>
      </c>
      <c r="M29" s="15">
        <v>0</v>
      </c>
      <c r="N29" s="14">
        <v>0</v>
      </c>
      <c r="O29" s="14">
        <v>0</v>
      </c>
      <c r="P29" s="16">
        <f t="shared" ref="P29:P32" si="3">SUM(D29:O29)</f>
        <v>1</v>
      </c>
    </row>
    <row r="30" spans="2:16" s="4" customFormat="1" ht="27.95" customHeight="1" x14ac:dyDescent="0.25">
      <c r="B30" s="126"/>
      <c r="C30" s="26" t="s">
        <v>24</v>
      </c>
      <c r="D30" s="14">
        <v>20</v>
      </c>
      <c r="E30" s="14">
        <v>13</v>
      </c>
      <c r="F30" s="14">
        <v>28</v>
      </c>
      <c r="G30" s="14">
        <v>15</v>
      </c>
      <c r="H30" s="14">
        <v>20</v>
      </c>
      <c r="I30" s="14">
        <v>8</v>
      </c>
      <c r="J30" s="14">
        <v>9</v>
      </c>
      <c r="K30" s="14">
        <v>4</v>
      </c>
      <c r="L30" s="14">
        <v>7</v>
      </c>
      <c r="M30" s="15">
        <v>3</v>
      </c>
      <c r="N30" s="14">
        <v>9</v>
      </c>
      <c r="O30" s="14">
        <v>0</v>
      </c>
      <c r="P30" s="16">
        <f t="shared" si="3"/>
        <v>136</v>
      </c>
    </row>
    <row r="31" spans="2:16" s="4" customFormat="1" ht="27.95" customHeight="1" x14ac:dyDescent="0.25">
      <c r="B31" s="126"/>
      <c r="C31" s="26" t="s">
        <v>25</v>
      </c>
      <c r="D31" s="14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</v>
      </c>
      <c r="K31" s="14">
        <v>1</v>
      </c>
      <c r="L31" s="14">
        <v>1</v>
      </c>
      <c r="M31" s="15">
        <v>0</v>
      </c>
      <c r="N31" s="14">
        <v>1</v>
      </c>
      <c r="O31" s="14">
        <v>1</v>
      </c>
      <c r="P31" s="16">
        <f t="shared" si="3"/>
        <v>7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25</v>
      </c>
      <c r="E33" s="24">
        <f t="shared" ref="E33:P33" si="4">SUM(E27:E32)</f>
        <v>19</v>
      </c>
      <c r="F33" s="24">
        <f t="shared" si="4"/>
        <v>31</v>
      </c>
      <c r="G33" s="24">
        <f t="shared" si="4"/>
        <v>32</v>
      </c>
      <c r="H33" s="24">
        <f t="shared" si="4"/>
        <v>24</v>
      </c>
      <c r="I33" s="24">
        <f t="shared" si="4"/>
        <v>19</v>
      </c>
      <c r="J33" s="24">
        <f t="shared" si="4"/>
        <v>21</v>
      </c>
      <c r="K33" s="24">
        <f t="shared" si="4"/>
        <v>13</v>
      </c>
      <c r="L33" s="24">
        <f t="shared" si="4"/>
        <v>19</v>
      </c>
      <c r="M33" s="24">
        <f t="shared" si="4"/>
        <v>8</v>
      </c>
      <c r="N33" s="24">
        <f t="shared" si="4"/>
        <v>12</v>
      </c>
      <c r="O33" s="24">
        <f t="shared" si="4"/>
        <v>5</v>
      </c>
      <c r="P33" s="25">
        <f t="shared" si="4"/>
        <v>228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90</v>
      </c>
      <c r="E38" s="27">
        <v>86</v>
      </c>
      <c r="F38" s="27">
        <v>84</v>
      </c>
      <c r="G38" s="27">
        <v>65</v>
      </c>
      <c r="H38" s="27">
        <v>72</v>
      </c>
      <c r="I38" s="27">
        <v>40</v>
      </c>
      <c r="J38" s="27">
        <v>47</v>
      </c>
      <c r="K38" s="27">
        <v>83</v>
      </c>
      <c r="L38" s="27">
        <v>91</v>
      </c>
      <c r="M38" s="27">
        <v>71</v>
      </c>
      <c r="N38" s="27">
        <v>101</v>
      </c>
      <c r="O38" s="27">
        <v>75</v>
      </c>
      <c r="P38" s="12">
        <f>SUM(D38:O38)</f>
        <v>905</v>
      </c>
    </row>
    <row r="39" spans="2:16" ht="15.75" thickTop="1" x14ac:dyDescent="0.25">
      <c r="B39" s="4" t="s">
        <v>20</v>
      </c>
    </row>
  </sheetData>
  <mergeCells count="15"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11:P11"/>
    <mergeCell ref="B10:P10"/>
    <mergeCell ref="B7:P7"/>
    <mergeCell ref="B6:P6"/>
    <mergeCell ref="B5:P5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7030A0"/>
  </sheetPr>
  <dimension ref="A1:V39"/>
  <sheetViews>
    <sheetView topLeftCell="A4" zoomScale="115" zoomScaleNormal="115" workbookViewId="0">
      <selection activeCell="H15" sqref="H15"/>
    </sheetView>
  </sheetViews>
  <sheetFormatPr baseColWidth="10" defaultColWidth="11.42578125" defaultRowHeight="14.25" x14ac:dyDescent="0.2"/>
  <cols>
    <col min="1" max="1" width="1.570312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2" x14ac:dyDescent="0.2">
      <c r="A1" s="1"/>
    </row>
    <row r="5" spans="1:22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</row>
    <row r="6" spans="1:22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  <c r="V6" s="58"/>
    </row>
    <row r="7" spans="1:22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  <c r="V7" s="59"/>
    </row>
    <row r="8" spans="1:22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2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  <c r="V10" s="60"/>
    </row>
    <row r="11" spans="1:22" s="4" customFormat="1" ht="15.75" x14ac:dyDescent="0.25">
      <c r="B11" s="128" t="s">
        <v>106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  <c r="V11" s="62"/>
    </row>
    <row r="12" spans="1:22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2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2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2" s="4" customFormat="1" ht="27.95" customHeight="1" x14ac:dyDescent="0.25">
      <c r="B15" s="126" t="s">
        <v>27</v>
      </c>
      <c r="C15" s="13" t="s">
        <v>16</v>
      </c>
      <c r="D15" s="14">
        <v>3</v>
      </c>
      <c r="E15" s="14">
        <v>5</v>
      </c>
      <c r="F15" s="14">
        <v>1</v>
      </c>
      <c r="G15" s="14">
        <v>8</v>
      </c>
      <c r="H15" s="14">
        <v>23</v>
      </c>
      <c r="I15" s="14">
        <v>38</v>
      </c>
      <c r="J15" s="14">
        <v>12</v>
      </c>
      <c r="K15" s="14">
        <v>12</v>
      </c>
      <c r="L15" s="14">
        <v>4</v>
      </c>
      <c r="M15" s="15">
        <v>9</v>
      </c>
      <c r="N15" s="14">
        <v>7</v>
      </c>
      <c r="O15" s="14">
        <v>24</v>
      </c>
      <c r="P15" s="16">
        <f>SUM(D15:O15)</f>
        <v>146</v>
      </c>
    </row>
    <row r="16" spans="1:22" s="4" customFormat="1" ht="27.95" customHeight="1" x14ac:dyDescent="0.25">
      <c r="B16" s="127"/>
      <c r="C16" s="13" t="s">
        <v>17</v>
      </c>
      <c r="D16" s="14">
        <v>94</v>
      </c>
      <c r="E16" s="14">
        <v>76</v>
      </c>
      <c r="F16" s="14">
        <v>65</v>
      </c>
      <c r="G16" s="14">
        <v>73</v>
      </c>
      <c r="H16" s="14">
        <v>37</v>
      </c>
      <c r="I16" s="14">
        <v>73</v>
      </c>
      <c r="J16" s="14">
        <v>33</v>
      </c>
      <c r="K16" s="14">
        <v>61</v>
      </c>
      <c r="L16" s="14">
        <v>11</v>
      </c>
      <c r="M16" s="15">
        <v>35</v>
      </c>
      <c r="N16" s="14">
        <v>46</v>
      </c>
      <c r="O16" s="14">
        <v>97</v>
      </c>
      <c r="P16" s="16">
        <f>SUM(D16:O16)</f>
        <v>701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97</v>
      </c>
      <c r="E17" s="18">
        <f t="shared" si="0"/>
        <v>81</v>
      </c>
      <c r="F17" s="18">
        <f t="shared" si="0"/>
        <v>66</v>
      </c>
      <c r="G17" s="18">
        <f t="shared" si="0"/>
        <v>81</v>
      </c>
      <c r="H17" s="18">
        <f t="shared" si="0"/>
        <v>60</v>
      </c>
      <c r="I17" s="18">
        <f t="shared" si="0"/>
        <v>111</v>
      </c>
      <c r="J17" s="18">
        <f t="shared" si="0"/>
        <v>45</v>
      </c>
      <c r="K17" s="18">
        <f t="shared" si="0"/>
        <v>73</v>
      </c>
      <c r="L17" s="18">
        <f t="shared" si="0"/>
        <v>15</v>
      </c>
      <c r="M17" s="18">
        <f t="shared" si="0"/>
        <v>44</v>
      </c>
      <c r="N17" s="18">
        <f t="shared" si="0"/>
        <v>53</v>
      </c>
      <c r="O17" s="18">
        <f t="shared" si="0"/>
        <v>121</v>
      </c>
      <c r="P17" s="19">
        <f>SUM(P15:P16)</f>
        <v>847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1</v>
      </c>
      <c r="E18" s="21">
        <v>7</v>
      </c>
      <c r="F18" s="21">
        <v>1</v>
      </c>
      <c r="G18" s="21">
        <v>7</v>
      </c>
      <c r="H18" s="21">
        <v>19</v>
      </c>
      <c r="I18" s="21">
        <v>2</v>
      </c>
      <c r="J18" s="21">
        <v>24</v>
      </c>
      <c r="K18" s="21">
        <v>31</v>
      </c>
      <c r="L18" s="21">
        <v>44</v>
      </c>
      <c r="M18" s="22">
        <v>12</v>
      </c>
      <c r="N18" s="21">
        <v>26</v>
      </c>
      <c r="O18" s="21">
        <v>22</v>
      </c>
      <c r="P18" s="23">
        <f>SUM(D18:O18)</f>
        <v>196</v>
      </c>
    </row>
    <row r="19" spans="2:16" s="4" customFormat="1" ht="27.95" customHeight="1" x14ac:dyDescent="0.25">
      <c r="B19" s="137"/>
      <c r="C19" s="20" t="s">
        <v>17</v>
      </c>
      <c r="D19" s="21">
        <v>82</v>
      </c>
      <c r="E19" s="21">
        <v>66</v>
      </c>
      <c r="F19" s="21">
        <v>66</v>
      </c>
      <c r="G19" s="21">
        <v>76</v>
      </c>
      <c r="H19" s="21">
        <v>57</v>
      </c>
      <c r="I19" s="21">
        <v>15</v>
      </c>
      <c r="J19" s="21">
        <v>103</v>
      </c>
      <c r="K19" s="21">
        <v>102</v>
      </c>
      <c r="L19" s="21">
        <v>149</v>
      </c>
      <c r="M19" s="22">
        <v>102</v>
      </c>
      <c r="N19" s="21">
        <v>74</v>
      </c>
      <c r="O19" s="21">
        <v>48</v>
      </c>
      <c r="P19" s="23">
        <f>SUM(D19:O19)</f>
        <v>940</v>
      </c>
    </row>
    <row r="20" spans="2:16" s="4" customFormat="1" ht="27.95" customHeight="1" x14ac:dyDescent="0.25">
      <c r="B20" s="137"/>
      <c r="C20" s="20" t="s">
        <v>18</v>
      </c>
      <c r="D20" s="21">
        <v>4</v>
      </c>
      <c r="E20" s="21">
        <v>0</v>
      </c>
      <c r="F20" s="21">
        <v>4</v>
      </c>
      <c r="G20" s="21">
        <v>2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f>SUM(D20:O20)</f>
        <v>10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87</v>
      </c>
      <c r="E21" s="18">
        <f t="shared" si="1"/>
        <v>73</v>
      </c>
      <c r="F21" s="18">
        <f t="shared" si="1"/>
        <v>71</v>
      </c>
      <c r="G21" s="18">
        <f t="shared" si="1"/>
        <v>85</v>
      </c>
      <c r="H21" s="18">
        <f t="shared" si="1"/>
        <v>76</v>
      </c>
      <c r="I21" s="18">
        <f t="shared" si="1"/>
        <v>17</v>
      </c>
      <c r="J21" s="18">
        <f t="shared" si="1"/>
        <v>127</v>
      </c>
      <c r="K21" s="18">
        <f t="shared" si="1"/>
        <v>133</v>
      </c>
      <c r="L21" s="18">
        <f t="shared" si="1"/>
        <v>193</v>
      </c>
      <c r="M21" s="18">
        <f t="shared" si="1"/>
        <v>114</v>
      </c>
      <c r="N21" s="18">
        <f t="shared" si="1"/>
        <v>100</v>
      </c>
      <c r="O21" s="18">
        <f t="shared" si="1"/>
        <v>70</v>
      </c>
      <c r="P21" s="19">
        <f t="shared" si="1"/>
        <v>1146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184</v>
      </c>
      <c r="E22" s="24">
        <f t="shared" ref="E22:P22" si="2">E17+E21</f>
        <v>154</v>
      </c>
      <c r="F22" s="24">
        <f t="shared" si="2"/>
        <v>137</v>
      </c>
      <c r="G22" s="24">
        <f t="shared" si="2"/>
        <v>166</v>
      </c>
      <c r="H22" s="24">
        <f t="shared" si="2"/>
        <v>136</v>
      </c>
      <c r="I22" s="24">
        <f t="shared" si="2"/>
        <v>128</v>
      </c>
      <c r="J22" s="24">
        <f t="shared" si="2"/>
        <v>172</v>
      </c>
      <c r="K22" s="24">
        <f t="shared" si="2"/>
        <v>206</v>
      </c>
      <c r="L22" s="24">
        <f t="shared" si="2"/>
        <v>208</v>
      </c>
      <c r="M22" s="24">
        <f t="shared" si="2"/>
        <v>158</v>
      </c>
      <c r="N22" s="24">
        <f t="shared" si="2"/>
        <v>153</v>
      </c>
      <c r="O22" s="24">
        <f t="shared" si="2"/>
        <v>191</v>
      </c>
      <c r="P22" s="25">
        <f t="shared" si="2"/>
        <v>1993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11</v>
      </c>
      <c r="E27" s="14">
        <v>26</v>
      </c>
      <c r="F27" s="14">
        <v>10</v>
      </c>
      <c r="G27" s="14">
        <v>16</v>
      </c>
      <c r="H27" s="14">
        <v>16</v>
      </c>
      <c r="I27" s="14">
        <v>25</v>
      </c>
      <c r="J27" s="14">
        <v>28</v>
      </c>
      <c r="K27" s="14">
        <v>19</v>
      </c>
      <c r="L27" s="14">
        <v>21</v>
      </c>
      <c r="M27" s="15">
        <v>42</v>
      </c>
      <c r="N27" s="14">
        <v>6</v>
      </c>
      <c r="O27" s="14">
        <v>2</v>
      </c>
      <c r="P27" s="16">
        <f>SUM(D27:O27)</f>
        <v>222</v>
      </c>
    </row>
    <row r="28" spans="2:16" s="4" customFormat="1" ht="27.95" customHeight="1" x14ac:dyDescent="0.25">
      <c r="B28" s="126"/>
      <c r="C28" s="26" t="s">
        <v>22</v>
      </c>
      <c r="D28" s="14">
        <v>0</v>
      </c>
      <c r="E28" s="14">
        <v>1</v>
      </c>
      <c r="F28" s="14">
        <v>0</v>
      </c>
      <c r="G28" s="14">
        <v>1</v>
      </c>
      <c r="H28" s="14">
        <v>10</v>
      </c>
      <c r="I28" s="14">
        <v>6</v>
      </c>
      <c r="J28" s="14">
        <v>8</v>
      </c>
      <c r="K28" s="14">
        <v>6</v>
      </c>
      <c r="L28" s="14">
        <v>5</v>
      </c>
      <c r="M28" s="15">
        <v>9</v>
      </c>
      <c r="N28" s="14">
        <v>1</v>
      </c>
      <c r="O28" s="14">
        <v>0</v>
      </c>
      <c r="P28" s="16">
        <f>SUM(D28:O28)</f>
        <v>47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1</v>
      </c>
      <c r="F29" s="14">
        <v>0</v>
      </c>
      <c r="G29" s="14">
        <v>0</v>
      </c>
      <c r="H29" s="14">
        <v>2</v>
      </c>
      <c r="I29" s="14">
        <v>2</v>
      </c>
      <c r="J29" s="14">
        <v>0</v>
      </c>
      <c r="K29" s="14">
        <v>0</v>
      </c>
      <c r="L29" s="14">
        <v>0</v>
      </c>
      <c r="M29" s="15">
        <v>0</v>
      </c>
      <c r="N29" s="14">
        <v>0</v>
      </c>
      <c r="O29" s="14">
        <v>0</v>
      </c>
      <c r="P29" s="16">
        <f t="shared" ref="P29:P32" si="3">SUM(D29:O29)</f>
        <v>5</v>
      </c>
    </row>
    <row r="30" spans="2:16" s="4" customFormat="1" ht="27.95" customHeight="1" x14ac:dyDescent="0.25">
      <c r="B30" s="126"/>
      <c r="C30" s="26" t="s">
        <v>24</v>
      </c>
      <c r="D30" s="14">
        <v>15</v>
      </c>
      <c r="E30" s="14">
        <v>13</v>
      </c>
      <c r="F30" s="14">
        <v>9</v>
      </c>
      <c r="G30" s="14">
        <v>29</v>
      </c>
      <c r="H30" s="14">
        <v>17</v>
      </c>
      <c r="I30" s="14">
        <v>17</v>
      </c>
      <c r="J30" s="14">
        <v>23</v>
      </c>
      <c r="K30" s="14">
        <v>18</v>
      </c>
      <c r="L30" s="14">
        <v>15</v>
      </c>
      <c r="M30" s="15">
        <v>21</v>
      </c>
      <c r="N30" s="14">
        <v>50</v>
      </c>
      <c r="O30" s="14">
        <v>38</v>
      </c>
      <c r="P30" s="16">
        <f t="shared" si="3"/>
        <v>265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3</v>
      </c>
      <c r="F31" s="14">
        <v>0</v>
      </c>
      <c r="G31" s="14">
        <v>0</v>
      </c>
      <c r="H31" s="14">
        <v>2</v>
      </c>
      <c r="I31" s="14">
        <v>3</v>
      </c>
      <c r="J31" s="14">
        <v>3</v>
      </c>
      <c r="K31" s="14">
        <v>4</v>
      </c>
      <c r="L31" s="14">
        <v>3</v>
      </c>
      <c r="M31" s="15">
        <v>5</v>
      </c>
      <c r="N31" s="14">
        <v>1</v>
      </c>
      <c r="O31" s="14">
        <v>2</v>
      </c>
      <c r="P31" s="16">
        <f t="shared" si="3"/>
        <v>26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</v>
      </c>
      <c r="L32" s="14">
        <v>0</v>
      </c>
      <c r="M32" s="15">
        <v>1</v>
      </c>
      <c r="N32" s="14">
        <v>0</v>
      </c>
      <c r="O32" s="14">
        <v>0</v>
      </c>
      <c r="P32" s="16">
        <f t="shared" si="3"/>
        <v>2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26</v>
      </c>
      <c r="E33" s="24">
        <f t="shared" ref="E33:P33" si="4">SUM(E27:E32)</f>
        <v>44</v>
      </c>
      <c r="F33" s="24">
        <f t="shared" si="4"/>
        <v>19</v>
      </c>
      <c r="G33" s="24">
        <f t="shared" si="4"/>
        <v>46</v>
      </c>
      <c r="H33" s="24">
        <f t="shared" si="4"/>
        <v>47</v>
      </c>
      <c r="I33" s="24">
        <f t="shared" si="4"/>
        <v>53</v>
      </c>
      <c r="J33" s="24">
        <f t="shared" si="4"/>
        <v>62</v>
      </c>
      <c r="K33" s="24">
        <f t="shared" si="4"/>
        <v>48</v>
      </c>
      <c r="L33" s="24">
        <f t="shared" si="4"/>
        <v>44</v>
      </c>
      <c r="M33" s="24">
        <f t="shared" si="4"/>
        <v>78</v>
      </c>
      <c r="N33" s="24">
        <f t="shared" si="4"/>
        <v>58</v>
      </c>
      <c r="O33" s="24">
        <f t="shared" si="4"/>
        <v>42</v>
      </c>
      <c r="P33" s="25">
        <f t="shared" si="4"/>
        <v>567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336</v>
      </c>
      <c r="E38" s="27">
        <v>254</v>
      </c>
      <c r="F38" s="27">
        <v>260</v>
      </c>
      <c r="G38" s="27">
        <v>312</v>
      </c>
      <c r="H38" s="27">
        <v>46</v>
      </c>
      <c r="I38" s="27">
        <v>185</v>
      </c>
      <c r="J38" s="27">
        <v>0</v>
      </c>
      <c r="K38" s="27">
        <v>0</v>
      </c>
      <c r="L38" s="27">
        <v>249</v>
      </c>
      <c r="M38" s="27">
        <v>226</v>
      </c>
      <c r="N38" s="27">
        <v>235</v>
      </c>
      <c r="O38" s="27">
        <v>249</v>
      </c>
      <c r="P38" s="12">
        <f>SUM(D38:O38)</f>
        <v>2352</v>
      </c>
    </row>
    <row r="39" spans="2:16" ht="15.75" thickTop="1" x14ac:dyDescent="0.25">
      <c r="B39" s="4" t="s">
        <v>20</v>
      </c>
    </row>
  </sheetData>
  <mergeCells count="15"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5:P5"/>
    <mergeCell ref="B6:P6"/>
    <mergeCell ref="B7:P7"/>
    <mergeCell ref="B10:P10"/>
    <mergeCell ref="B11:P11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7030A0"/>
  </sheetPr>
  <dimension ref="A1:V39"/>
  <sheetViews>
    <sheetView topLeftCell="A13" zoomScale="115" zoomScaleNormal="115" workbookViewId="0">
      <selection activeCell="B10" sqref="B10:P10"/>
    </sheetView>
  </sheetViews>
  <sheetFormatPr baseColWidth="10" defaultColWidth="11.42578125" defaultRowHeight="14.25" x14ac:dyDescent="0.2"/>
  <cols>
    <col min="1" max="1" width="3.4257812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2" x14ac:dyDescent="0.2">
      <c r="A1" s="1"/>
    </row>
    <row r="5" spans="1:22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</row>
    <row r="6" spans="1:22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  <c r="V6" s="58"/>
    </row>
    <row r="7" spans="1:22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  <c r="V7" s="59"/>
    </row>
    <row r="8" spans="1:22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2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  <c r="V10" s="60"/>
    </row>
    <row r="11" spans="1:22" s="4" customFormat="1" ht="15.75" x14ac:dyDescent="0.25">
      <c r="B11" s="128" t="s">
        <v>100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  <c r="V11" s="62"/>
    </row>
    <row r="12" spans="1:22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2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2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2" s="4" customFormat="1" ht="27.95" customHeight="1" x14ac:dyDescent="0.25">
      <c r="B15" s="126" t="s">
        <v>27</v>
      </c>
      <c r="C15" s="13" t="s">
        <v>16</v>
      </c>
      <c r="D15" s="14">
        <v>1</v>
      </c>
      <c r="E15" s="14">
        <v>8</v>
      </c>
      <c r="F15" s="14">
        <v>50</v>
      </c>
      <c r="G15" s="14">
        <v>35</v>
      </c>
      <c r="H15" s="14">
        <v>19</v>
      </c>
      <c r="I15" s="14">
        <v>9</v>
      </c>
      <c r="J15" s="14">
        <v>18</v>
      </c>
      <c r="K15" s="14">
        <v>7</v>
      </c>
      <c r="L15" s="14">
        <v>12</v>
      </c>
      <c r="M15" s="15">
        <v>6</v>
      </c>
      <c r="N15" s="14">
        <v>13</v>
      </c>
      <c r="O15" s="14">
        <v>18</v>
      </c>
      <c r="P15" s="16">
        <f>SUM(D15:O15)</f>
        <v>196</v>
      </c>
    </row>
    <row r="16" spans="1:22" s="4" customFormat="1" ht="27.95" customHeight="1" x14ac:dyDescent="0.25">
      <c r="B16" s="127"/>
      <c r="C16" s="13" t="s">
        <v>17</v>
      </c>
      <c r="D16" s="14">
        <v>7</v>
      </c>
      <c r="E16" s="14">
        <v>13</v>
      </c>
      <c r="F16" s="14">
        <v>41</v>
      </c>
      <c r="G16" s="14">
        <v>31</v>
      </c>
      <c r="H16" s="14">
        <v>24</v>
      </c>
      <c r="I16" s="14">
        <v>13</v>
      </c>
      <c r="J16" s="14">
        <v>31</v>
      </c>
      <c r="K16" s="14">
        <v>64</v>
      </c>
      <c r="L16" s="14">
        <v>26</v>
      </c>
      <c r="M16" s="15">
        <v>9</v>
      </c>
      <c r="N16" s="14">
        <v>43</v>
      </c>
      <c r="O16" s="14">
        <v>51</v>
      </c>
      <c r="P16" s="16">
        <f>SUM(D16:O16)</f>
        <v>353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8</v>
      </c>
      <c r="E17" s="18">
        <f t="shared" si="0"/>
        <v>21</v>
      </c>
      <c r="F17" s="18">
        <f t="shared" si="0"/>
        <v>91</v>
      </c>
      <c r="G17" s="18">
        <f t="shared" si="0"/>
        <v>66</v>
      </c>
      <c r="H17" s="18">
        <f t="shared" si="0"/>
        <v>43</v>
      </c>
      <c r="I17" s="18">
        <f t="shared" si="0"/>
        <v>22</v>
      </c>
      <c r="J17" s="18">
        <f t="shared" si="0"/>
        <v>49</v>
      </c>
      <c r="K17" s="18">
        <f t="shared" si="0"/>
        <v>71</v>
      </c>
      <c r="L17" s="18">
        <f t="shared" si="0"/>
        <v>38</v>
      </c>
      <c r="M17" s="18">
        <f t="shared" si="0"/>
        <v>15</v>
      </c>
      <c r="N17" s="18">
        <f t="shared" si="0"/>
        <v>56</v>
      </c>
      <c r="O17" s="18">
        <f t="shared" si="0"/>
        <v>69</v>
      </c>
      <c r="P17" s="19">
        <f>SUM(P15:P16)</f>
        <v>549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28</v>
      </c>
      <c r="E18" s="21">
        <v>32</v>
      </c>
      <c r="F18" s="21">
        <v>19</v>
      </c>
      <c r="G18" s="21">
        <v>13</v>
      </c>
      <c r="H18" s="21">
        <v>33</v>
      </c>
      <c r="I18" s="21">
        <v>19</v>
      </c>
      <c r="J18" s="21">
        <v>38</v>
      </c>
      <c r="K18" s="21">
        <v>9</v>
      </c>
      <c r="L18" s="21">
        <v>29</v>
      </c>
      <c r="M18" s="22">
        <v>37</v>
      </c>
      <c r="N18" s="21">
        <v>36</v>
      </c>
      <c r="O18" s="21">
        <v>29</v>
      </c>
      <c r="P18" s="23">
        <f>SUM(D18:O18)</f>
        <v>322</v>
      </c>
    </row>
    <row r="19" spans="2:16" s="4" customFormat="1" ht="27.95" customHeight="1" x14ac:dyDescent="0.25">
      <c r="B19" s="137"/>
      <c r="C19" s="20" t="s">
        <v>17</v>
      </c>
      <c r="D19" s="21">
        <v>72</v>
      </c>
      <c r="E19" s="21">
        <v>52</v>
      </c>
      <c r="F19" s="21">
        <v>24</v>
      </c>
      <c r="G19" s="21">
        <v>15</v>
      </c>
      <c r="H19" s="21">
        <v>61</v>
      </c>
      <c r="I19" s="21">
        <v>56</v>
      </c>
      <c r="J19" s="21">
        <v>74</v>
      </c>
      <c r="K19" s="21">
        <v>15</v>
      </c>
      <c r="L19" s="21">
        <v>31</v>
      </c>
      <c r="M19" s="22">
        <v>89</v>
      </c>
      <c r="N19" s="21">
        <v>49</v>
      </c>
      <c r="O19" s="21">
        <v>61</v>
      </c>
      <c r="P19" s="23">
        <f>SUM(D19:O19)</f>
        <v>599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1</v>
      </c>
      <c r="F20" s="21">
        <v>0</v>
      </c>
      <c r="G20" s="21">
        <v>0</v>
      </c>
      <c r="H20" s="21">
        <v>9</v>
      </c>
      <c r="I20" s="21">
        <v>1</v>
      </c>
      <c r="J20" s="21">
        <v>2</v>
      </c>
      <c r="K20" s="21">
        <v>11</v>
      </c>
      <c r="L20" s="21">
        <v>8</v>
      </c>
      <c r="M20" s="21">
        <v>0</v>
      </c>
      <c r="N20" s="21">
        <v>15</v>
      </c>
      <c r="O20" s="21">
        <v>4</v>
      </c>
      <c r="P20" s="23">
        <f>SUM(D20:O20)</f>
        <v>51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100</v>
      </c>
      <c r="E21" s="18">
        <f t="shared" si="1"/>
        <v>85</v>
      </c>
      <c r="F21" s="18">
        <f t="shared" si="1"/>
        <v>43</v>
      </c>
      <c r="G21" s="18">
        <f t="shared" si="1"/>
        <v>28</v>
      </c>
      <c r="H21" s="18">
        <f t="shared" si="1"/>
        <v>103</v>
      </c>
      <c r="I21" s="18">
        <f t="shared" si="1"/>
        <v>76</v>
      </c>
      <c r="J21" s="18">
        <f t="shared" si="1"/>
        <v>114</v>
      </c>
      <c r="K21" s="18">
        <f t="shared" si="1"/>
        <v>35</v>
      </c>
      <c r="L21" s="18">
        <f t="shared" si="1"/>
        <v>68</v>
      </c>
      <c r="M21" s="18">
        <f t="shared" si="1"/>
        <v>126</v>
      </c>
      <c r="N21" s="18">
        <f t="shared" si="1"/>
        <v>100</v>
      </c>
      <c r="O21" s="18">
        <f t="shared" si="1"/>
        <v>94</v>
      </c>
      <c r="P21" s="19">
        <f t="shared" si="1"/>
        <v>972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108</v>
      </c>
      <c r="E22" s="24">
        <f t="shared" ref="E22:P22" si="2">E17+E21</f>
        <v>106</v>
      </c>
      <c r="F22" s="24">
        <f t="shared" si="2"/>
        <v>134</v>
      </c>
      <c r="G22" s="24">
        <f t="shared" si="2"/>
        <v>94</v>
      </c>
      <c r="H22" s="24">
        <f t="shared" si="2"/>
        <v>146</v>
      </c>
      <c r="I22" s="24">
        <f t="shared" si="2"/>
        <v>98</v>
      </c>
      <c r="J22" s="24">
        <f t="shared" si="2"/>
        <v>163</v>
      </c>
      <c r="K22" s="24">
        <f t="shared" si="2"/>
        <v>106</v>
      </c>
      <c r="L22" s="24">
        <f t="shared" si="2"/>
        <v>106</v>
      </c>
      <c r="M22" s="24">
        <f t="shared" si="2"/>
        <v>141</v>
      </c>
      <c r="N22" s="24">
        <f t="shared" si="2"/>
        <v>156</v>
      </c>
      <c r="O22" s="24">
        <f t="shared" si="2"/>
        <v>163</v>
      </c>
      <c r="P22" s="25">
        <f t="shared" si="2"/>
        <v>1521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1</v>
      </c>
      <c r="E27" s="14">
        <v>0</v>
      </c>
      <c r="F27" s="14">
        <v>4</v>
      </c>
      <c r="G27" s="14">
        <v>8</v>
      </c>
      <c r="H27" s="14">
        <v>5</v>
      </c>
      <c r="I27" s="14">
        <v>3</v>
      </c>
      <c r="J27" s="14">
        <v>1</v>
      </c>
      <c r="K27" s="14">
        <v>0</v>
      </c>
      <c r="L27" s="14">
        <v>0</v>
      </c>
      <c r="M27" s="15">
        <v>4</v>
      </c>
      <c r="N27" s="14">
        <v>4</v>
      </c>
      <c r="O27" s="14">
        <v>0</v>
      </c>
      <c r="P27" s="16">
        <f>SUM(D27:O27)</f>
        <v>30</v>
      </c>
    </row>
    <row r="28" spans="2:16" s="4" customFormat="1" ht="27.95" customHeight="1" x14ac:dyDescent="0.25">
      <c r="B28" s="126"/>
      <c r="C28" s="26" t="s">
        <v>22</v>
      </c>
      <c r="D28" s="14">
        <v>1</v>
      </c>
      <c r="E28" s="14">
        <v>1</v>
      </c>
      <c r="F28" s="14">
        <v>1</v>
      </c>
      <c r="G28" s="14">
        <v>0</v>
      </c>
      <c r="H28" s="14">
        <v>0</v>
      </c>
      <c r="I28" s="14">
        <v>7</v>
      </c>
      <c r="J28" s="14">
        <v>3</v>
      </c>
      <c r="K28" s="14">
        <v>0</v>
      </c>
      <c r="L28" s="14">
        <v>2</v>
      </c>
      <c r="M28" s="15">
        <v>4</v>
      </c>
      <c r="N28" s="14">
        <v>3</v>
      </c>
      <c r="O28" s="14">
        <v>3</v>
      </c>
      <c r="P28" s="16">
        <f>SUM(D28:O28)</f>
        <v>25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2</v>
      </c>
      <c r="F29" s="14">
        <v>0</v>
      </c>
      <c r="G29" s="14">
        <v>0</v>
      </c>
      <c r="H29" s="14">
        <v>1</v>
      </c>
      <c r="I29" s="14">
        <v>0</v>
      </c>
      <c r="J29" s="14">
        <v>3</v>
      </c>
      <c r="K29" s="14">
        <v>0</v>
      </c>
      <c r="L29" s="14">
        <v>0</v>
      </c>
      <c r="M29" s="15">
        <v>0</v>
      </c>
      <c r="N29" s="14">
        <v>2</v>
      </c>
      <c r="O29" s="14">
        <v>0</v>
      </c>
      <c r="P29" s="16">
        <f t="shared" ref="P29:P32" si="3">SUM(D29:O29)</f>
        <v>8</v>
      </c>
    </row>
    <row r="30" spans="2:16" s="4" customFormat="1" ht="27.95" customHeight="1" x14ac:dyDescent="0.25">
      <c r="B30" s="126"/>
      <c r="C30" s="26" t="s">
        <v>24</v>
      </c>
      <c r="D30" s="14">
        <v>1</v>
      </c>
      <c r="E30" s="14">
        <v>5</v>
      </c>
      <c r="F30" s="14">
        <v>2</v>
      </c>
      <c r="G30" s="14">
        <v>0</v>
      </c>
      <c r="H30" s="14">
        <v>0</v>
      </c>
      <c r="I30" s="14">
        <v>0</v>
      </c>
      <c r="J30" s="14">
        <v>5</v>
      </c>
      <c r="K30" s="14">
        <v>0</v>
      </c>
      <c r="L30" s="14">
        <v>0</v>
      </c>
      <c r="M30" s="15">
        <v>1</v>
      </c>
      <c r="N30" s="14">
        <v>2</v>
      </c>
      <c r="O30" s="14">
        <v>0</v>
      </c>
      <c r="P30" s="16">
        <f t="shared" si="3"/>
        <v>16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1</v>
      </c>
      <c r="J31" s="14">
        <v>1</v>
      </c>
      <c r="K31" s="14">
        <v>1</v>
      </c>
      <c r="L31" s="14">
        <v>0</v>
      </c>
      <c r="M31" s="15">
        <v>0</v>
      </c>
      <c r="N31" s="14">
        <v>0</v>
      </c>
      <c r="O31" s="14">
        <v>0</v>
      </c>
      <c r="P31" s="16">
        <f t="shared" si="3"/>
        <v>3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1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3</v>
      </c>
      <c r="E33" s="24">
        <f>SUM(E27:E32)</f>
        <v>8</v>
      </c>
      <c r="F33" s="24">
        <f t="shared" ref="F33:P33" si="4">SUM(F27:F32)</f>
        <v>7</v>
      </c>
      <c r="G33" s="24">
        <f>SUM(G27:G32)</f>
        <v>8</v>
      </c>
      <c r="H33" s="24">
        <f>SUM(H27:H32)</f>
        <v>7</v>
      </c>
      <c r="I33" s="24">
        <f>SUM(I27:I32)</f>
        <v>11</v>
      </c>
      <c r="J33" s="24">
        <f t="shared" si="4"/>
        <v>13</v>
      </c>
      <c r="K33" s="24">
        <f t="shared" si="4"/>
        <v>1</v>
      </c>
      <c r="L33" s="24">
        <f t="shared" si="4"/>
        <v>2</v>
      </c>
      <c r="M33" s="24">
        <f t="shared" si="4"/>
        <v>9</v>
      </c>
      <c r="N33" s="24">
        <f t="shared" si="4"/>
        <v>11</v>
      </c>
      <c r="O33" s="24">
        <f t="shared" si="4"/>
        <v>3</v>
      </c>
      <c r="P33" s="25">
        <f t="shared" si="4"/>
        <v>83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39</v>
      </c>
      <c r="E38" s="27">
        <v>36</v>
      </c>
      <c r="F38" s="27">
        <v>57</v>
      </c>
      <c r="G38" s="27">
        <v>73</v>
      </c>
      <c r="H38" s="27">
        <v>66</v>
      </c>
      <c r="I38" s="27">
        <v>29</v>
      </c>
      <c r="J38" s="27">
        <v>52</v>
      </c>
      <c r="K38" s="27">
        <v>71</v>
      </c>
      <c r="L38" s="27">
        <v>43</v>
      </c>
      <c r="M38" s="27">
        <v>48</v>
      </c>
      <c r="N38" s="27">
        <v>43</v>
      </c>
      <c r="O38" s="27">
        <v>52</v>
      </c>
      <c r="P38" s="12">
        <f>SUM(D38:O38)</f>
        <v>609</v>
      </c>
    </row>
    <row r="39" spans="2:16" ht="15.75" thickTop="1" x14ac:dyDescent="0.25">
      <c r="B39" s="4" t="s">
        <v>20</v>
      </c>
    </row>
  </sheetData>
  <mergeCells count="15"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5:P5"/>
    <mergeCell ref="B6:P6"/>
    <mergeCell ref="B7:P7"/>
    <mergeCell ref="B10:P10"/>
    <mergeCell ref="B11:P11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7030A0"/>
  </sheetPr>
  <dimension ref="A1:V39"/>
  <sheetViews>
    <sheetView topLeftCell="A13" zoomScaleNormal="100" workbookViewId="0">
      <selection activeCell="T15" sqref="T15"/>
    </sheetView>
  </sheetViews>
  <sheetFormatPr baseColWidth="10" defaultColWidth="11.42578125" defaultRowHeight="14.25" x14ac:dyDescent="0.2"/>
  <cols>
    <col min="1" max="1" width="3.2851562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2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2" x14ac:dyDescent="0.2">
      <c r="A1" s="1"/>
    </row>
    <row r="5" spans="1:22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</row>
    <row r="6" spans="1:22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</row>
    <row r="7" spans="1:22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</row>
    <row r="8" spans="1:22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2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</row>
    <row r="11" spans="1:22" s="4" customFormat="1" ht="15.75" x14ac:dyDescent="0.25">
      <c r="B11" s="128" t="s">
        <v>91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</row>
    <row r="12" spans="1:22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2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2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2" s="4" customFormat="1" ht="27.95" customHeight="1" x14ac:dyDescent="0.25">
      <c r="B15" s="126" t="s">
        <v>27</v>
      </c>
      <c r="C15" s="26" t="s">
        <v>16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4">
        <v>0</v>
      </c>
      <c r="O15" s="14">
        <v>0</v>
      </c>
      <c r="P15" s="16">
        <f>SUM(D15:O15)</f>
        <v>0</v>
      </c>
    </row>
    <row r="16" spans="1:22" s="4" customFormat="1" ht="27.95" customHeight="1" x14ac:dyDescent="0.25">
      <c r="B16" s="127"/>
      <c r="C16" s="13" t="s">
        <v>17</v>
      </c>
      <c r="D16" s="14">
        <v>3</v>
      </c>
      <c r="E16" s="14">
        <v>8</v>
      </c>
      <c r="F16" s="14">
        <v>6</v>
      </c>
      <c r="G16" s="14">
        <v>5</v>
      </c>
      <c r="H16" s="14">
        <v>8</v>
      </c>
      <c r="I16" s="14">
        <v>6</v>
      </c>
      <c r="J16" s="14">
        <v>4</v>
      </c>
      <c r="K16" s="14">
        <v>7</v>
      </c>
      <c r="L16" s="14">
        <v>6</v>
      </c>
      <c r="M16" s="15">
        <v>9</v>
      </c>
      <c r="N16" s="14">
        <v>7</v>
      </c>
      <c r="O16" s="14">
        <v>4</v>
      </c>
      <c r="P16" s="16">
        <f>SUM(D16:O16)</f>
        <v>73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3</v>
      </c>
      <c r="E17" s="18">
        <f t="shared" si="0"/>
        <v>8</v>
      </c>
      <c r="F17" s="18">
        <f t="shared" si="0"/>
        <v>6</v>
      </c>
      <c r="G17" s="18">
        <f t="shared" si="0"/>
        <v>5</v>
      </c>
      <c r="H17" s="18">
        <f t="shared" si="0"/>
        <v>8</v>
      </c>
      <c r="I17" s="18">
        <f t="shared" si="0"/>
        <v>6</v>
      </c>
      <c r="J17" s="18">
        <f t="shared" si="0"/>
        <v>4</v>
      </c>
      <c r="K17" s="18">
        <f t="shared" si="0"/>
        <v>7</v>
      </c>
      <c r="L17" s="18">
        <f t="shared" si="0"/>
        <v>6</v>
      </c>
      <c r="M17" s="18">
        <f t="shared" si="0"/>
        <v>9</v>
      </c>
      <c r="N17" s="18">
        <f t="shared" si="0"/>
        <v>7</v>
      </c>
      <c r="O17" s="18">
        <f t="shared" si="0"/>
        <v>4</v>
      </c>
      <c r="P17" s="19">
        <f>SUM(P15:P16)</f>
        <v>73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348</v>
      </c>
      <c r="E18" s="21">
        <v>324</v>
      </c>
      <c r="F18" s="21">
        <v>426</v>
      </c>
      <c r="G18" s="21">
        <v>462</v>
      </c>
      <c r="H18" s="21">
        <v>430</v>
      </c>
      <c r="I18" s="21">
        <v>507</v>
      </c>
      <c r="J18" s="21">
        <v>232</v>
      </c>
      <c r="K18" s="21">
        <v>351</v>
      </c>
      <c r="L18" s="21">
        <v>270</v>
      </c>
      <c r="M18" s="22">
        <v>390</v>
      </c>
      <c r="N18" s="21">
        <v>516</v>
      </c>
      <c r="O18" s="21">
        <v>263</v>
      </c>
      <c r="P18" s="23">
        <f>SUM(D18:O18)</f>
        <v>4519</v>
      </c>
    </row>
    <row r="19" spans="2:16" s="4" customFormat="1" ht="27.95" customHeight="1" x14ac:dyDescent="0.25">
      <c r="B19" s="137"/>
      <c r="C19" s="20" t="s">
        <v>17</v>
      </c>
      <c r="D19" s="68">
        <v>624</v>
      </c>
      <c r="E19" s="68">
        <v>666</v>
      </c>
      <c r="F19" s="68">
        <v>599</v>
      </c>
      <c r="G19" s="68">
        <v>574</v>
      </c>
      <c r="H19" s="68">
        <v>430</v>
      </c>
      <c r="I19" s="68">
        <v>570</v>
      </c>
      <c r="J19" s="69">
        <v>421</v>
      </c>
      <c r="K19" s="21">
        <v>480</v>
      </c>
      <c r="L19" s="21">
        <v>462</v>
      </c>
      <c r="M19" s="22">
        <v>533</v>
      </c>
      <c r="N19" s="21">
        <v>659</v>
      </c>
      <c r="O19" s="21">
        <v>421</v>
      </c>
      <c r="P19" s="23">
        <f>SUM(D19:O19)</f>
        <v>6439</v>
      </c>
    </row>
    <row r="20" spans="2:16" s="4" customFormat="1" ht="27.95" customHeight="1" x14ac:dyDescent="0.25">
      <c r="B20" s="137"/>
      <c r="C20" s="20" t="s">
        <v>18</v>
      </c>
      <c r="D20" s="21">
        <v>59</v>
      </c>
      <c r="E20" s="21">
        <v>117</v>
      </c>
      <c r="F20" s="21">
        <v>142</v>
      </c>
      <c r="G20" s="21">
        <v>6</v>
      </c>
      <c r="H20" s="21">
        <v>75</v>
      </c>
      <c r="I20" s="21">
        <v>84</v>
      </c>
      <c r="J20" s="21">
        <v>101</v>
      </c>
      <c r="K20" s="21">
        <v>93</v>
      </c>
      <c r="L20" s="21">
        <v>88</v>
      </c>
      <c r="M20" s="21">
        <v>87</v>
      </c>
      <c r="N20" s="21">
        <v>63</v>
      </c>
      <c r="O20" s="21">
        <v>58</v>
      </c>
      <c r="P20" s="23">
        <f>SUM(D20:O20)</f>
        <v>973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1031</v>
      </c>
      <c r="E21" s="18">
        <f t="shared" si="1"/>
        <v>1107</v>
      </c>
      <c r="F21" s="18">
        <f t="shared" si="1"/>
        <v>1167</v>
      </c>
      <c r="G21" s="18">
        <f t="shared" si="1"/>
        <v>1042</v>
      </c>
      <c r="H21" s="18">
        <f t="shared" si="1"/>
        <v>935</v>
      </c>
      <c r="I21" s="18">
        <f t="shared" si="1"/>
        <v>1161</v>
      </c>
      <c r="J21" s="18">
        <f t="shared" si="1"/>
        <v>754</v>
      </c>
      <c r="K21" s="18">
        <f t="shared" si="1"/>
        <v>924</v>
      </c>
      <c r="L21" s="18">
        <f t="shared" si="1"/>
        <v>820</v>
      </c>
      <c r="M21" s="18">
        <f t="shared" si="1"/>
        <v>1010</v>
      </c>
      <c r="N21" s="18">
        <f t="shared" si="1"/>
        <v>1238</v>
      </c>
      <c r="O21" s="18">
        <f t="shared" si="1"/>
        <v>742</v>
      </c>
      <c r="P21" s="19">
        <f t="shared" si="1"/>
        <v>11931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1034</v>
      </c>
      <c r="E22" s="24">
        <f t="shared" ref="E22:P22" si="2">E17+E21</f>
        <v>1115</v>
      </c>
      <c r="F22" s="24">
        <f t="shared" si="2"/>
        <v>1173</v>
      </c>
      <c r="G22" s="24">
        <f t="shared" si="2"/>
        <v>1047</v>
      </c>
      <c r="H22" s="24">
        <f t="shared" si="2"/>
        <v>943</v>
      </c>
      <c r="I22" s="24">
        <f t="shared" si="2"/>
        <v>1167</v>
      </c>
      <c r="J22" s="24">
        <f t="shared" si="2"/>
        <v>758</v>
      </c>
      <c r="K22" s="24">
        <f t="shared" si="2"/>
        <v>931</v>
      </c>
      <c r="L22" s="24">
        <f t="shared" si="2"/>
        <v>826</v>
      </c>
      <c r="M22" s="24">
        <f t="shared" si="2"/>
        <v>1019</v>
      </c>
      <c r="N22" s="24">
        <f t="shared" si="2"/>
        <v>1245</v>
      </c>
      <c r="O22" s="24">
        <f t="shared" si="2"/>
        <v>746</v>
      </c>
      <c r="P22" s="25">
        <f t="shared" si="2"/>
        <v>12004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43</v>
      </c>
      <c r="E27" s="14">
        <v>46</v>
      </c>
      <c r="F27" s="14">
        <v>37</v>
      </c>
      <c r="G27" s="14">
        <v>33</v>
      </c>
      <c r="H27" s="14">
        <v>39</v>
      </c>
      <c r="I27" s="14">
        <v>27</v>
      </c>
      <c r="J27" s="14">
        <v>38</v>
      </c>
      <c r="K27" s="14">
        <v>49</v>
      </c>
      <c r="L27" s="14">
        <v>31</v>
      </c>
      <c r="M27" s="15">
        <v>34</v>
      </c>
      <c r="N27" s="14">
        <v>27</v>
      </c>
      <c r="O27" s="14">
        <v>46</v>
      </c>
      <c r="P27" s="16">
        <f>SUM(D27:O27)</f>
        <v>450</v>
      </c>
    </row>
    <row r="28" spans="2:16" s="4" customFormat="1" ht="27.95" customHeight="1" x14ac:dyDescent="0.25">
      <c r="B28" s="126"/>
      <c r="C28" s="26" t="s">
        <v>22</v>
      </c>
      <c r="D28" s="14">
        <v>14</v>
      </c>
      <c r="E28" s="14">
        <v>10</v>
      </c>
      <c r="F28" s="14">
        <v>9</v>
      </c>
      <c r="G28" s="14">
        <v>11</v>
      </c>
      <c r="H28" s="14">
        <v>20</v>
      </c>
      <c r="I28" s="14">
        <v>17</v>
      </c>
      <c r="J28" s="14">
        <v>19</v>
      </c>
      <c r="K28" s="14">
        <v>14</v>
      </c>
      <c r="L28" s="14">
        <v>19</v>
      </c>
      <c r="M28" s="15">
        <v>10</v>
      </c>
      <c r="N28" s="14">
        <v>19</v>
      </c>
      <c r="O28" s="14">
        <v>0</v>
      </c>
      <c r="P28" s="16">
        <f>SUM(D28:O28)</f>
        <v>162</v>
      </c>
    </row>
    <row r="29" spans="2:16" s="4" customFormat="1" ht="27.95" customHeight="1" x14ac:dyDescent="0.25">
      <c r="B29" s="126"/>
      <c r="C29" s="26" t="s">
        <v>23</v>
      </c>
      <c r="D29" s="14">
        <v>8</v>
      </c>
      <c r="E29" s="14">
        <v>19</v>
      </c>
      <c r="F29" s="14">
        <v>24</v>
      </c>
      <c r="G29" s="14">
        <v>8</v>
      </c>
      <c r="H29" s="14">
        <v>26</v>
      </c>
      <c r="I29" s="14">
        <v>32</v>
      </c>
      <c r="J29" s="14">
        <v>13</v>
      </c>
      <c r="K29" s="14">
        <v>7</v>
      </c>
      <c r="L29" s="14">
        <v>9</v>
      </c>
      <c r="M29" s="15">
        <v>3</v>
      </c>
      <c r="N29" s="14">
        <v>49</v>
      </c>
      <c r="O29" s="14">
        <v>31</v>
      </c>
      <c r="P29" s="16">
        <f t="shared" ref="P29:P31" si="3">SUM(D29:O29)</f>
        <v>229</v>
      </c>
    </row>
    <row r="30" spans="2:16" s="4" customFormat="1" ht="27.95" customHeight="1" x14ac:dyDescent="0.25">
      <c r="B30" s="126"/>
      <c r="C30" s="26" t="s">
        <v>24</v>
      </c>
      <c r="D30" s="14">
        <v>59</v>
      </c>
      <c r="E30" s="14">
        <v>58</v>
      </c>
      <c r="F30" s="14">
        <v>61</v>
      </c>
      <c r="G30" s="14">
        <v>47</v>
      </c>
      <c r="H30" s="14">
        <v>33</v>
      </c>
      <c r="I30" s="14">
        <v>21</v>
      </c>
      <c r="J30" s="14">
        <v>35</v>
      </c>
      <c r="K30" s="14">
        <v>35</v>
      </c>
      <c r="L30" s="14">
        <v>23</v>
      </c>
      <c r="M30" s="15">
        <v>47</v>
      </c>
      <c r="N30" s="14">
        <v>30</v>
      </c>
      <c r="O30" s="14">
        <v>20</v>
      </c>
      <c r="P30" s="16">
        <f t="shared" si="3"/>
        <v>469</v>
      </c>
    </row>
    <row r="31" spans="2:16" s="4" customFormat="1" ht="27.95" customHeight="1" x14ac:dyDescent="0.25">
      <c r="B31" s="126"/>
      <c r="C31" s="26" t="s">
        <v>25</v>
      </c>
      <c r="D31" s="14">
        <v>9</v>
      </c>
      <c r="E31" s="14">
        <v>10</v>
      </c>
      <c r="F31" s="14">
        <v>8</v>
      </c>
      <c r="G31" s="14">
        <v>10</v>
      </c>
      <c r="H31" s="14">
        <v>28</v>
      </c>
      <c r="I31" s="14">
        <v>17</v>
      </c>
      <c r="J31" s="14">
        <v>14</v>
      </c>
      <c r="K31" s="14">
        <v>20</v>
      </c>
      <c r="L31" s="14">
        <v>22</v>
      </c>
      <c r="M31" s="15">
        <v>15</v>
      </c>
      <c r="N31" s="14">
        <v>17</v>
      </c>
      <c r="O31" s="14">
        <v>5</v>
      </c>
      <c r="P31" s="16">
        <f t="shared" si="3"/>
        <v>175</v>
      </c>
    </row>
    <row r="32" spans="2:16" s="4" customFormat="1" ht="27.95" customHeight="1" x14ac:dyDescent="0.25">
      <c r="B32" s="127"/>
      <c r="C32" s="26" t="s">
        <v>26</v>
      </c>
      <c r="D32" s="14">
        <v>1</v>
      </c>
      <c r="E32" s="14">
        <v>9</v>
      </c>
      <c r="F32" s="14">
        <v>5</v>
      </c>
      <c r="G32" s="14">
        <v>4</v>
      </c>
      <c r="H32" s="14">
        <v>12</v>
      </c>
      <c r="I32" s="14">
        <v>3</v>
      </c>
      <c r="J32" s="14">
        <v>5</v>
      </c>
      <c r="K32" s="14">
        <v>2</v>
      </c>
      <c r="L32" s="14">
        <v>2</v>
      </c>
      <c r="M32" s="15">
        <v>8</v>
      </c>
      <c r="N32" s="14">
        <v>6</v>
      </c>
      <c r="O32" s="14">
        <v>7</v>
      </c>
      <c r="P32" s="16">
        <f>SUM(D32:O32)</f>
        <v>64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134</v>
      </c>
      <c r="E33" s="24">
        <f t="shared" ref="E33:P33" si="4">SUM(E27:E32)</f>
        <v>152</v>
      </c>
      <c r="F33" s="24">
        <f t="shared" si="4"/>
        <v>144</v>
      </c>
      <c r="G33" s="24">
        <f t="shared" si="4"/>
        <v>113</v>
      </c>
      <c r="H33" s="24">
        <f t="shared" si="4"/>
        <v>158</v>
      </c>
      <c r="I33" s="24">
        <f t="shared" si="4"/>
        <v>117</v>
      </c>
      <c r="J33" s="24">
        <f t="shared" si="4"/>
        <v>124</v>
      </c>
      <c r="K33" s="24">
        <f t="shared" si="4"/>
        <v>127</v>
      </c>
      <c r="L33" s="24">
        <f t="shared" si="4"/>
        <v>106</v>
      </c>
      <c r="M33" s="24">
        <f t="shared" si="4"/>
        <v>117</v>
      </c>
      <c r="N33" s="24">
        <f t="shared" si="4"/>
        <v>148</v>
      </c>
      <c r="O33" s="24">
        <f t="shared" si="4"/>
        <v>109</v>
      </c>
      <c r="P33" s="25">
        <f t="shared" si="4"/>
        <v>1549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117</v>
      </c>
      <c r="E38" s="27">
        <v>96</v>
      </c>
      <c r="F38" s="27">
        <v>87</v>
      </c>
      <c r="G38" s="27">
        <v>81</v>
      </c>
      <c r="H38" s="27">
        <v>139</v>
      </c>
      <c r="I38" s="27">
        <v>162</v>
      </c>
      <c r="J38" s="27">
        <v>145</v>
      </c>
      <c r="K38" s="27">
        <v>216</v>
      </c>
      <c r="L38" s="27">
        <v>211</v>
      </c>
      <c r="M38" s="27">
        <v>396</v>
      </c>
      <c r="N38" s="27">
        <v>436</v>
      </c>
      <c r="O38" s="27">
        <v>527</v>
      </c>
      <c r="P38" s="12">
        <f>SUM(D38:O38)</f>
        <v>2613</v>
      </c>
    </row>
    <row r="39" spans="2:16" ht="15.75" thickTop="1" x14ac:dyDescent="0.25">
      <c r="B39" s="4" t="s">
        <v>20</v>
      </c>
    </row>
  </sheetData>
  <mergeCells count="15"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5:P5"/>
    <mergeCell ref="B6:P6"/>
    <mergeCell ref="B7:P7"/>
    <mergeCell ref="B10:P10"/>
    <mergeCell ref="B11:P11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7030A0"/>
  </sheetPr>
  <dimension ref="A1:U39"/>
  <sheetViews>
    <sheetView topLeftCell="F14" zoomScale="205" zoomScaleNormal="205" workbookViewId="0">
      <selection activeCell="L15" sqref="L15:O16"/>
    </sheetView>
  </sheetViews>
  <sheetFormatPr baseColWidth="10" defaultColWidth="11.42578125" defaultRowHeight="14.25" x14ac:dyDescent="0.2"/>
  <cols>
    <col min="1" max="1" width="2.710937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2.42578125" style="2" customWidth="1"/>
    <col min="18" max="18" width="2.7109375" style="2" customWidth="1"/>
    <col min="19" max="21" width="11.42578125" style="2"/>
    <col min="22" max="22" width="5.7109375" style="2" customWidth="1"/>
    <col min="23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1" x14ac:dyDescent="0.2">
      <c r="A1" s="1"/>
    </row>
    <row r="5" spans="1:21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</row>
    <row r="6" spans="1:21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</row>
    <row r="7" spans="1:21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</row>
    <row r="8" spans="1:21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1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1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</row>
    <row r="11" spans="1:21" s="4" customFormat="1" ht="15.75" x14ac:dyDescent="0.25">
      <c r="B11" s="128" t="s">
        <v>98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</row>
    <row r="12" spans="1:21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1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1" s="4" customFormat="1" ht="27.95" customHeight="1" x14ac:dyDescent="0.25">
      <c r="B15" s="126" t="s">
        <v>27</v>
      </c>
      <c r="C15" s="13" t="s">
        <v>16</v>
      </c>
      <c r="D15" s="14">
        <v>57</v>
      </c>
      <c r="E15" s="14">
        <v>180</v>
      </c>
      <c r="F15" s="14">
        <v>154</v>
      </c>
      <c r="G15" s="14">
        <v>229</v>
      </c>
      <c r="H15" s="14">
        <v>200</v>
      </c>
      <c r="I15" s="14">
        <v>188</v>
      </c>
      <c r="J15" s="14">
        <v>170</v>
      </c>
      <c r="K15" s="14">
        <v>160</v>
      </c>
      <c r="L15" s="14">
        <v>10</v>
      </c>
      <c r="M15" s="15">
        <v>17</v>
      </c>
      <c r="N15" s="14">
        <v>32</v>
      </c>
      <c r="O15" s="14">
        <v>17</v>
      </c>
      <c r="P15" s="16">
        <f>SUM(D15:O15)</f>
        <v>1414</v>
      </c>
    </row>
    <row r="16" spans="1:21" s="4" customFormat="1" ht="27.95" customHeight="1" x14ac:dyDescent="0.25">
      <c r="B16" s="127"/>
      <c r="C16" s="13" t="s">
        <v>17</v>
      </c>
      <c r="D16" s="14">
        <v>0</v>
      </c>
      <c r="E16" s="14">
        <v>65</v>
      </c>
      <c r="F16" s="14">
        <v>127</v>
      </c>
      <c r="G16" s="14">
        <v>248</v>
      </c>
      <c r="H16" s="14">
        <v>215</v>
      </c>
      <c r="I16" s="14">
        <v>225</v>
      </c>
      <c r="J16" s="14">
        <v>252</v>
      </c>
      <c r="K16" s="14">
        <v>148</v>
      </c>
      <c r="L16" s="14">
        <v>16</v>
      </c>
      <c r="M16" s="15">
        <v>16</v>
      </c>
      <c r="N16" s="14">
        <v>9</v>
      </c>
      <c r="O16" s="14">
        <v>10</v>
      </c>
      <c r="P16" s="16">
        <f>SUM(D16:O16)</f>
        <v>1331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57</v>
      </c>
      <c r="E17" s="18">
        <f t="shared" si="0"/>
        <v>245</v>
      </c>
      <c r="F17" s="18">
        <f t="shared" si="0"/>
        <v>281</v>
      </c>
      <c r="G17" s="18">
        <f t="shared" si="0"/>
        <v>477</v>
      </c>
      <c r="H17" s="18">
        <f t="shared" si="0"/>
        <v>415</v>
      </c>
      <c r="I17" s="18">
        <f t="shared" si="0"/>
        <v>413</v>
      </c>
      <c r="J17" s="18">
        <f t="shared" si="0"/>
        <v>422</v>
      </c>
      <c r="K17" s="18">
        <f t="shared" si="0"/>
        <v>308</v>
      </c>
      <c r="L17" s="18">
        <f t="shared" si="0"/>
        <v>26</v>
      </c>
      <c r="M17" s="18">
        <f t="shared" si="0"/>
        <v>33</v>
      </c>
      <c r="N17" s="18">
        <f t="shared" si="0"/>
        <v>41</v>
      </c>
      <c r="O17" s="18">
        <f t="shared" si="0"/>
        <v>27</v>
      </c>
      <c r="P17" s="19">
        <f>SUM(P15:P16)</f>
        <v>2745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399</v>
      </c>
      <c r="E18" s="21">
        <v>61</v>
      </c>
      <c r="F18" s="21">
        <v>24</v>
      </c>
      <c r="G18" s="21">
        <v>22</v>
      </c>
      <c r="H18" s="21">
        <v>75</v>
      </c>
      <c r="I18" s="21">
        <v>81</v>
      </c>
      <c r="J18" s="21">
        <v>87</v>
      </c>
      <c r="K18" s="21">
        <v>130</v>
      </c>
      <c r="L18" s="21">
        <v>154</v>
      </c>
      <c r="M18" s="22">
        <v>189</v>
      </c>
      <c r="N18" s="21">
        <v>207</v>
      </c>
      <c r="O18" s="21">
        <v>65</v>
      </c>
      <c r="P18" s="23">
        <f>SUM(D18:O18)</f>
        <v>1494</v>
      </c>
    </row>
    <row r="19" spans="2:16" s="4" customFormat="1" ht="27.95" customHeight="1" x14ac:dyDescent="0.25">
      <c r="B19" s="137"/>
      <c r="C19" s="20" t="s">
        <v>17</v>
      </c>
      <c r="D19" s="21">
        <v>55</v>
      </c>
      <c r="E19" s="21">
        <v>104</v>
      </c>
      <c r="F19" s="21">
        <v>143</v>
      </c>
      <c r="G19" s="21">
        <v>77</v>
      </c>
      <c r="H19" s="21">
        <v>80</v>
      </c>
      <c r="I19" s="21">
        <v>88</v>
      </c>
      <c r="J19" s="21">
        <v>70</v>
      </c>
      <c r="K19" s="21">
        <v>168</v>
      </c>
      <c r="L19" s="21">
        <v>130</v>
      </c>
      <c r="M19" s="22">
        <v>265</v>
      </c>
      <c r="N19" s="21">
        <v>190</v>
      </c>
      <c r="O19" s="21">
        <v>339</v>
      </c>
      <c r="P19" s="23">
        <f>SUM(D19:O19)</f>
        <v>1709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65</v>
      </c>
      <c r="G20" s="21">
        <v>41</v>
      </c>
      <c r="H20" s="21">
        <v>50</v>
      </c>
      <c r="I20" s="21">
        <v>40</v>
      </c>
      <c r="J20" s="21">
        <v>35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f>SUM(D20:O20)</f>
        <v>231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454</v>
      </c>
      <c r="E21" s="18">
        <f t="shared" si="1"/>
        <v>165</v>
      </c>
      <c r="F21" s="18">
        <f t="shared" si="1"/>
        <v>232</v>
      </c>
      <c r="G21" s="18">
        <f t="shared" si="1"/>
        <v>140</v>
      </c>
      <c r="H21" s="18">
        <f t="shared" si="1"/>
        <v>205</v>
      </c>
      <c r="I21" s="18">
        <f t="shared" si="1"/>
        <v>209</v>
      </c>
      <c r="J21" s="18">
        <f t="shared" si="1"/>
        <v>192</v>
      </c>
      <c r="K21" s="18">
        <f t="shared" si="1"/>
        <v>298</v>
      </c>
      <c r="L21" s="18">
        <f t="shared" si="1"/>
        <v>284</v>
      </c>
      <c r="M21" s="18">
        <f t="shared" si="1"/>
        <v>454</v>
      </c>
      <c r="N21" s="18">
        <f t="shared" si="1"/>
        <v>397</v>
      </c>
      <c r="O21" s="18">
        <f t="shared" si="1"/>
        <v>404</v>
      </c>
      <c r="P21" s="19">
        <f t="shared" si="1"/>
        <v>3434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511</v>
      </c>
      <c r="E22" s="24">
        <f t="shared" ref="E22:P22" si="2">E17+E21</f>
        <v>410</v>
      </c>
      <c r="F22" s="24">
        <f t="shared" si="2"/>
        <v>513</v>
      </c>
      <c r="G22" s="24">
        <f t="shared" si="2"/>
        <v>617</v>
      </c>
      <c r="H22" s="24">
        <f t="shared" si="2"/>
        <v>620</v>
      </c>
      <c r="I22" s="24">
        <f t="shared" si="2"/>
        <v>622</v>
      </c>
      <c r="J22" s="24">
        <f t="shared" si="2"/>
        <v>614</v>
      </c>
      <c r="K22" s="24">
        <f t="shared" si="2"/>
        <v>606</v>
      </c>
      <c r="L22" s="24">
        <f t="shared" si="2"/>
        <v>310</v>
      </c>
      <c r="M22" s="24">
        <f t="shared" si="2"/>
        <v>487</v>
      </c>
      <c r="N22" s="24">
        <f t="shared" si="2"/>
        <v>438</v>
      </c>
      <c r="O22" s="24">
        <f t="shared" si="2"/>
        <v>431</v>
      </c>
      <c r="P22" s="25">
        <f t="shared" si="2"/>
        <v>6179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5</v>
      </c>
      <c r="E27" s="14">
        <v>3</v>
      </c>
      <c r="F27" s="14">
        <v>1</v>
      </c>
      <c r="G27" s="14">
        <v>1</v>
      </c>
      <c r="H27" s="14">
        <v>5</v>
      </c>
      <c r="I27" s="14">
        <v>3</v>
      </c>
      <c r="J27" s="14">
        <v>2</v>
      </c>
      <c r="K27" s="14">
        <v>3</v>
      </c>
      <c r="L27" s="14">
        <v>8</v>
      </c>
      <c r="M27" s="15">
        <v>16</v>
      </c>
      <c r="N27" s="14">
        <v>18</v>
      </c>
      <c r="O27" s="14">
        <v>8</v>
      </c>
      <c r="P27" s="16">
        <f>SUM(D27:O27)</f>
        <v>73</v>
      </c>
    </row>
    <row r="28" spans="2:16" s="4" customFormat="1" ht="27.95" customHeight="1" x14ac:dyDescent="0.25">
      <c r="B28" s="126"/>
      <c r="C28" s="26" t="s">
        <v>22</v>
      </c>
      <c r="D28" s="14">
        <v>14</v>
      </c>
      <c r="E28" s="14">
        <v>19</v>
      </c>
      <c r="F28" s="14">
        <v>3</v>
      </c>
      <c r="G28" s="14">
        <v>20</v>
      </c>
      <c r="H28" s="14">
        <v>18</v>
      </c>
      <c r="I28" s="14">
        <v>14</v>
      </c>
      <c r="J28" s="14">
        <v>9</v>
      </c>
      <c r="K28" s="14">
        <v>14</v>
      </c>
      <c r="L28" s="14">
        <v>4</v>
      </c>
      <c r="M28" s="15">
        <v>9</v>
      </c>
      <c r="N28" s="14">
        <v>8</v>
      </c>
      <c r="O28" s="14">
        <v>10</v>
      </c>
      <c r="P28" s="16">
        <f>SUM(D28:O28)</f>
        <v>142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2</v>
      </c>
      <c r="L29" s="14">
        <v>0</v>
      </c>
      <c r="M29" s="15">
        <v>0</v>
      </c>
      <c r="N29" s="14">
        <v>12</v>
      </c>
      <c r="O29" s="14">
        <v>0</v>
      </c>
      <c r="P29" s="16">
        <f t="shared" ref="P29:P32" si="3">SUM(D29:O29)</f>
        <v>14</v>
      </c>
    </row>
    <row r="30" spans="2:16" s="4" customFormat="1" ht="27.95" customHeight="1" x14ac:dyDescent="0.25">
      <c r="B30" s="126"/>
      <c r="C30" s="26" t="s">
        <v>24</v>
      </c>
      <c r="D30" s="14">
        <v>8</v>
      </c>
      <c r="E30" s="14">
        <v>5</v>
      </c>
      <c r="F30" s="14">
        <v>5</v>
      </c>
      <c r="G30" s="14">
        <v>0</v>
      </c>
      <c r="H30" s="14">
        <v>7</v>
      </c>
      <c r="I30" s="14">
        <v>5</v>
      </c>
      <c r="J30" s="14">
        <v>15</v>
      </c>
      <c r="K30" s="14">
        <v>4</v>
      </c>
      <c r="L30" s="14">
        <v>0</v>
      </c>
      <c r="M30" s="15">
        <v>2</v>
      </c>
      <c r="N30" s="14">
        <v>9</v>
      </c>
      <c r="O30" s="14">
        <v>11</v>
      </c>
      <c r="P30" s="16">
        <f t="shared" si="3"/>
        <v>71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5</v>
      </c>
      <c r="F31" s="14">
        <v>0</v>
      </c>
      <c r="G31" s="14">
        <v>0</v>
      </c>
      <c r="H31" s="14">
        <v>2</v>
      </c>
      <c r="I31" s="14">
        <v>0</v>
      </c>
      <c r="J31" s="14">
        <v>4</v>
      </c>
      <c r="K31" s="14">
        <v>0</v>
      </c>
      <c r="L31" s="14">
        <v>2</v>
      </c>
      <c r="M31" s="15">
        <v>3</v>
      </c>
      <c r="N31" s="14">
        <v>3</v>
      </c>
      <c r="O31" s="14">
        <v>0</v>
      </c>
      <c r="P31" s="16">
        <f t="shared" si="3"/>
        <v>19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2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2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27</v>
      </c>
      <c r="E33" s="24">
        <f t="shared" ref="E33:P33" si="4">SUM(E27:E32)</f>
        <v>32</v>
      </c>
      <c r="F33" s="24">
        <f t="shared" si="4"/>
        <v>11</v>
      </c>
      <c r="G33" s="24">
        <f t="shared" si="4"/>
        <v>21</v>
      </c>
      <c r="H33" s="24">
        <f t="shared" si="4"/>
        <v>32</v>
      </c>
      <c r="I33" s="24">
        <f t="shared" si="4"/>
        <v>22</v>
      </c>
      <c r="J33" s="24">
        <f t="shared" si="4"/>
        <v>30</v>
      </c>
      <c r="K33" s="24">
        <f t="shared" si="4"/>
        <v>23</v>
      </c>
      <c r="L33" s="24">
        <f t="shared" si="4"/>
        <v>14</v>
      </c>
      <c r="M33" s="24">
        <f t="shared" si="4"/>
        <v>30</v>
      </c>
      <c r="N33" s="24">
        <f t="shared" si="4"/>
        <v>50</v>
      </c>
      <c r="O33" s="24">
        <f t="shared" si="4"/>
        <v>29</v>
      </c>
      <c r="P33" s="25">
        <f t="shared" si="4"/>
        <v>321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58</v>
      </c>
      <c r="E38" s="27">
        <v>43</v>
      </c>
      <c r="F38" s="27">
        <v>0</v>
      </c>
      <c r="G38" s="27">
        <v>125</v>
      </c>
      <c r="H38" s="27">
        <v>155</v>
      </c>
      <c r="I38" s="27">
        <v>173</v>
      </c>
      <c r="J38" s="27">
        <v>0</v>
      </c>
      <c r="K38" s="27">
        <v>108</v>
      </c>
      <c r="L38" s="27">
        <v>29</v>
      </c>
      <c r="M38" s="27">
        <v>57</v>
      </c>
      <c r="N38" s="27">
        <v>145</v>
      </c>
      <c r="O38" s="27">
        <v>150</v>
      </c>
      <c r="P38" s="12">
        <f>SUM(D38:O38)</f>
        <v>1043</v>
      </c>
    </row>
    <row r="39" spans="2:16" ht="15.75" thickTop="1" x14ac:dyDescent="0.25">
      <c r="B39" s="4" t="s">
        <v>20</v>
      </c>
    </row>
  </sheetData>
  <mergeCells count="15"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11:P11"/>
    <mergeCell ref="B10:P10"/>
    <mergeCell ref="B7:P7"/>
    <mergeCell ref="B6:P6"/>
    <mergeCell ref="B5:P5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39"/>
  <sheetViews>
    <sheetView topLeftCell="A40" workbookViewId="0">
      <selection activeCell="I15" sqref="I15"/>
    </sheetView>
  </sheetViews>
  <sheetFormatPr baseColWidth="10" defaultColWidth="11.42578125" defaultRowHeight="14.25" x14ac:dyDescent="0.2"/>
  <cols>
    <col min="1" max="1" width="1.28515625" style="2" customWidth="1"/>
    <col min="2" max="2" width="11.85546875" style="2" customWidth="1"/>
    <col min="3" max="3" width="22.5703125" style="2" customWidth="1"/>
    <col min="4" max="4" width="6" style="2" customWidth="1"/>
    <col min="5" max="5" width="7.7109375" style="2" customWidth="1"/>
    <col min="6" max="6" width="7.14062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267" width="11.42578125" style="2"/>
    <col min="268" max="268" width="32.140625" style="2" customWidth="1"/>
    <col min="269" max="269" width="25.7109375" style="2" customWidth="1"/>
    <col min="270" max="270" width="22.7109375" style="2" customWidth="1"/>
    <col min="271" max="271" width="9.7109375" style="2" customWidth="1"/>
    <col min="272" max="272" width="6.7109375" style="2" customWidth="1"/>
    <col min="273" max="273" width="13.85546875" style="2" customWidth="1"/>
    <col min="274" max="274" width="21" style="2" customWidth="1"/>
    <col min="275" max="523" width="11.42578125" style="2"/>
    <col min="524" max="524" width="32.140625" style="2" customWidth="1"/>
    <col min="525" max="525" width="25.7109375" style="2" customWidth="1"/>
    <col min="526" max="526" width="22.7109375" style="2" customWidth="1"/>
    <col min="527" max="527" width="9.7109375" style="2" customWidth="1"/>
    <col min="528" max="528" width="6.7109375" style="2" customWidth="1"/>
    <col min="529" max="529" width="13.85546875" style="2" customWidth="1"/>
    <col min="530" max="530" width="21" style="2" customWidth="1"/>
    <col min="531" max="779" width="11.42578125" style="2"/>
    <col min="780" max="780" width="32.140625" style="2" customWidth="1"/>
    <col min="781" max="781" width="25.7109375" style="2" customWidth="1"/>
    <col min="782" max="782" width="22.7109375" style="2" customWidth="1"/>
    <col min="783" max="783" width="9.7109375" style="2" customWidth="1"/>
    <col min="784" max="784" width="6.7109375" style="2" customWidth="1"/>
    <col min="785" max="785" width="13.85546875" style="2" customWidth="1"/>
    <col min="786" max="786" width="21" style="2" customWidth="1"/>
    <col min="787" max="1035" width="11.42578125" style="2"/>
    <col min="1036" max="1036" width="32.140625" style="2" customWidth="1"/>
    <col min="1037" max="1037" width="25.7109375" style="2" customWidth="1"/>
    <col min="1038" max="1038" width="22.7109375" style="2" customWidth="1"/>
    <col min="1039" max="1039" width="9.7109375" style="2" customWidth="1"/>
    <col min="1040" max="1040" width="6.7109375" style="2" customWidth="1"/>
    <col min="1041" max="1041" width="13.85546875" style="2" customWidth="1"/>
    <col min="1042" max="1042" width="21" style="2" customWidth="1"/>
    <col min="1043" max="1291" width="11.42578125" style="2"/>
    <col min="1292" max="1292" width="32.140625" style="2" customWidth="1"/>
    <col min="1293" max="1293" width="25.7109375" style="2" customWidth="1"/>
    <col min="1294" max="1294" width="22.7109375" style="2" customWidth="1"/>
    <col min="1295" max="1295" width="9.7109375" style="2" customWidth="1"/>
    <col min="1296" max="1296" width="6.7109375" style="2" customWidth="1"/>
    <col min="1297" max="1297" width="13.85546875" style="2" customWidth="1"/>
    <col min="1298" max="1298" width="21" style="2" customWidth="1"/>
    <col min="1299" max="1547" width="11.42578125" style="2"/>
    <col min="1548" max="1548" width="32.140625" style="2" customWidth="1"/>
    <col min="1549" max="1549" width="25.7109375" style="2" customWidth="1"/>
    <col min="1550" max="1550" width="22.7109375" style="2" customWidth="1"/>
    <col min="1551" max="1551" width="9.7109375" style="2" customWidth="1"/>
    <col min="1552" max="1552" width="6.7109375" style="2" customWidth="1"/>
    <col min="1553" max="1553" width="13.85546875" style="2" customWidth="1"/>
    <col min="1554" max="1554" width="21" style="2" customWidth="1"/>
    <col min="1555" max="1803" width="11.42578125" style="2"/>
    <col min="1804" max="1804" width="32.140625" style="2" customWidth="1"/>
    <col min="1805" max="1805" width="25.7109375" style="2" customWidth="1"/>
    <col min="1806" max="1806" width="22.7109375" style="2" customWidth="1"/>
    <col min="1807" max="1807" width="9.7109375" style="2" customWidth="1"/>
    <col min="1808" max="1808" width="6.7109375" style="2" customWidth="1"/>
    <col min="1809" max="1809" width="13.85546875" style="2" customWidth="1"/>
    <col min="1810" max="1810" width="21" style="2" customWidth="1"/>
    <col min="1811" max="2059" width="11.42578125" style="2"/>
    <col min="2060" max="2060" width="32.140625" style="2" customWidth="1"/>
    <col min="2061" max="2061" width="25.7109375" style="2" customWidth="1"/>
    <col min="2062" max="2062" width="22.7109375" style="2" customWidth="1"/>
    <col min="2063" max="2063" width="9.7109375" style="2" customWidth="1"/>
    <col min="2064" max="2064" width="6.7109375" style="2" customWidth="1"/>
    <col min="2065" max="2065" width="13.85546875" style="2" customWidth="1"/>
    <col min="2066" max="2066" width="21" style="2" customWidth="1"/>
    <col min="2067" max="2315" width="11.42578125" style="2"/>
    <col min="2316" max="2316" width="32.140625" style="2" customWidth="1"/>
    <col min="2317" max="2317" width="25.7109375" style="2" customWidth="1"/>
    <col min="2318" max="2318" width="22.7109375" style="2" customWidth="1"/>
    <col min="2319" max="2319" width="9.7109375" style="2" customWidth="1"/>
    <col min="2320" max="2320" width="6.7109375" style="2" customWidth="1"/>
    <col min="2321" max="2321" width="13.85546875" style="2" customWidth="1"/>
    <col min="2322" max="2322" width="21" style="2" customWidth="1"/>
    <col min="2323" max="2571" width="11.42578125" style="2"/>
    <col min="2572" max="2572" width="32.140625" style="2" customWidth="1"/>
    <col min="2573" max="2573" width="25.7109375" style="2" customWidth="1"/>
    <col min="2574" max="2574" width="22.7109375" style="2" customWidth="1"/>
    <col min="2575" max="2575" width="9.7109375" style="2" customWidth="1"/>
    <col min="2576" max="2576" width="6.7109375" style="2" customWidth="1"/>
    <col min="2577" max="2577" width="13.85546875" style="2" customWidth="1"/>
    <col min="2578" max="2578" width="21" style="2" customWidth="1"/>
    <col min="2579" max="2827" width="11.42578125" style="2"/>
    <col min="2828" max="2828" width="32.140625" style="2" customWidth="1"/>
    <col min="2829" max="2829" width="25.7109375" style="2" customWidth="1"/>
    <col min="2830" max="2830" width="22.7109375" style="2" customWidth="1"/>
    <col min="2831" max="2831" width="9.7109375" style="2" customWidth="1"/>
    <col min="2832" max="2832" width="6.7109375" style="2" customWidth="1"/>
    <col min="2833" max="2833" width="13.85546875" style="2" customWidth="1"/>
    <col min="2834" max="2834" width="21" style="2" customWidth="1"/>
    <col min="2835" max="3083" width="11.42578125" style="2"/>
    <col min="3084" max="3084" width="32.140625" style="2" customWidth="1"/>
    <col min="3085" max="3085" width="25.7109375" style="2" customWidth="1"/>
    <col min="3086" max="3086" width="22.7109375" style="2" customWidth="1"/>
    <col min="3087" max="3087" width="9.7109375" style="2" customWidth="1"/>
    <col min="3088" max="3088" width="6.7109375" style="2" customWidth="1"/>
    <col min="3089" max="3089" width="13.85546875" style="2" customWidth="1"/>
    <col min="3090" max="3090" width="21" style="2" customWidth="1"/>
    <col min="3091" max="3339" width="11.42578125" style="2"/>
    <col min="3340" max="3340" width="32.140625" style="2" customWidth="1"/>
    <col min="3341" max="3341" width="25.7109375" style="2" customWidth="1"/>
    <col min="3342" max="3342" width="22.7109375" style="2" customWidth="1"/>
    <col min="3343" max="3343" width="9.7109375" style="2" customWidth="1"/>
    <col min="3344" max="3344" width="6.7109375" style="2" customWidth="1"/>
    <col min="3345" max="3345" width="13.85546875" style="2" customWidth="1"/>
    <col min="3346" max="3346" width="21" style="2" customWidth="1"/>
    <col min="3347" max="3595" width="11.42578125" style="2"/>
    <col min="3596" max="3596" width="32.140625" style="2" customWidth="1"/>
    <col min="3597" max="3597" width="25.7109375" style="2" customWidth="1"/>
    <col min="3598" max="3598" width="22.7109375" style="2" customWidth="1"/>
    <col min="3599" max="3599" width="9.7109375" style="2" customWidth="1"/>
    <col min="3600" max="3600" width="6.7109375" style="2" customWidth="1"/>
    <col min="3601" max="3601" width="13.85546875" style="2" customWidth="1"/>
    <col min="3602" max="3602" width="21" style="2" customWidth="1"/>
    <col min="3603" max="3851" width="11.42578125" style="2"/>
    <col min="3852" max="3852" width="32.140625" style="2" customWidth="1"/>
    <col min="3853" max="3853" width="25.7109375" style="2" customWidth="1"/>
    <col min="3854" max="3854" width="22.7109375" style="2" customWidth="1"/>
    <col min="3855" max="3855" width="9.7109375" style="2" customWidth="1"/>
    <col min="3856" max="3856" width="6.7109375" style="2" customWidth="1"/>
    <col min="3857" max="3857" width="13.85546875" style="2" customWidth="1"/>
    <col min="3858" max="3858" width="21" style="2" customWidth="1"/>
    <col min="3859" max="4107" width="11.42578125" style="2"/>
    <col min="4108" max="4108" width="32.140625" style="2" customWidth="1"/>
    <col min="4109" max="4109" width="25.7109375" style="2" customWidth="1"/>
    <col min="4110" max="4110" width="22.7109375" style="2" customWidth="1"/>
    <col min="4111" max="4111" width="9.7109375" style="2" customWidth="1"/>
    <col min="4112" max="4112" width="6.7109375" style="2" customWidth="1"/>
    <col min="4113" max="4113" width="13.85546875" style="2" customWidth="1"/>
    <col min="4114" max="4114" width="21" style="2" customWidth="1"/>
    <col min="4115" max="4363" width="11.42578125" style="2"/>
    <col min="4364" max="4364" width="32.140625" style="2" customWidth="1"/>
    <col min="4365" max="4365" width="25.7109375" style="2" customWidth="1"/>
    <col min="4366" max="4366" width="22.7109375" style="2" customWidth="1"/>
    <col min="4367" max="4367" width="9.7109375" style="2" customWidth="1"/>
    <col min="4368" max="4368" width="6.7109375" style="2" customWidth="1"/>
    <col min="4369" max="4369" width="13.85546875" style="2" customWidth="1"/>
    <col min="4370" max="4370" width="21" style="2" customWidth="1"/>
    <col min="4371" max="4619" width="11.42578125" style="2"/>
    <col min="4620" max="4620" width="32.140625" style="2" customWidth="1"/>
    <col min="4621" max="4621" width="25.7109375" style="2" customWidth="1"/>
    <col min="4622" max="4622" width="22.7109375" style="2" customWidth="1"/>
    <col min="4623" max="4623" width="9.7109375" style="2" customWidth="1"/>
    <col min="4624" max="4624" width="6.7109375" style="2" customWidth="1"/>
    <col min="4625" max="4625" width="13.85546875" style="2" customWidth="1"/>
    <col min="4626" max="4626" width="21" style="2" customWidth="1"/>
    <col min="4627" max="4875" width="11.42578125" style="2"/>
    <col min="4876" max="4876" width="32.140625" style="2" customWidth="1"/>
    <col min="4877" max="4877" width="25.7109375" style="2" customWidth="1"/>
    <col min="4878" max="4878" width="22.7109375" style="2" customWidth="1"/>
    <col min="4879" max="4879" width="9.7109375" style="2" customWidth="1"/>
    <col min="4880" max="4880" width="6.7109375" style="2" customWidth="1"/>
    <col min="4881" max="4881" width="13.85546875" style="2" customWidth="1"/>
    <col min="4882" max="4882" width="21" style="2" customWidth="1"/>
    <col min="4883" max="5131" width="11.42578125" style="2"/>
    <col min="5132" max="5132" width="32.140625" style="2" customWidth="1"/>
    <col min="5133" max="5133" width="25.7109375" style="2" customWidth="1"/>
    <col min="5134" max="5134" width="22.7109375" style="2" customWidth="1"/>
    <col min="5135" max="5135" width="9.7109375" style="2" customWidth="1"/>
    <col min="5136" max="5136" width="6.7109375" style="2" customWidth="1"/>
    <col min="5137" max="5137" width="13.85546875" style="2" customWidth="1"/>
    <col min="5138" max="5138" width="21" style="2" customWidth="1"/>
    <col min="5139" max="5387" width="11.42578125" style="2"/>
    <col min="5388" max="5388" width="32.140625" style="2" customWidth="1"/>
    <col min="5389" max="5389" width="25.7109375" style="2" customWidth="1"/>
    <col min="5390" max="5390" width="22.7109375" style="2" customWidth="1"/>
    <col min="5391" max="5391" width="9.7109375" style="2" customWidth="1"/>
    <col min="5392" max="5392" width="6.7109375" style="2" customWidth="1"/>
    <col min="5393" max="5393" width="13.85546875" style="2" customWidth="1"/>
    <col min="5394" max="5394" width="21" style="2" customWidth="1"/>
    <col min="5395" max="5643" width="11.42578125" style="2"/>
    <col min="5644" max="5644" width="32.140625" style="2" customWidth="1"/>
    <col min="5645" max="5645" width="25.7109375" style="2" customWidth="1"/>
    <col min="5646" max="5646" width="22.7109375" style="2" customWidth="1"/>
    <col min="5647" max="5647" width="9.7109375" style="2" customWidth="1"/>
    <col min="5648" max="5648" width="6.7109375" style="2" customWidth="1"/>
    <col min="5649" max="5649" width="13.85546875" style="2" customWidth="1"/>
    <col min="5650" max="5650" width="21" style="2" customWidth="1"/>
    <col min="5651" max="5899" width="11.42578125" style="2"/>
    <col min="5900" max="5900" width="32.140625" style="2" customWidth="1"/>
    <col min="5901" max="5901" width="25.7109375" style="2" customWidth="1"/>
    <col min="5902" max="5902" width="22.7109375" style="2" customWidth="1"/>
    <col min="5903" max="5903" width="9.7109375" style="2" customWidth="1"/>
    <col min="5904" max="5904" width="6.7109375" style="2" customWidth="1"/>
    <col min="5905" max="5905" width="13.85546875" style="2" customWidth="1"/>
    <col min="5906" max="5906" width="21" style="2" customWidth="1"/>
    <col min="5907" max="6155" width="11.42578125" style="2"/>
    <col min="6156" max="6156" width="32.140625" style="2" customWidth="1"/>
    <col min="6157" max="6157" width="25.7109375" style="2" customWidth="1"/>
    <col min="6158" max="6158" width="22.7109375" style="2" customWidth="1"/>
    <col min="6159" max="6159" width="9.7109375" style="2" customWidth="1"/>
    <col min="6160" max="6160" width="6.7109375" style="2" customWidth="1"/>
    <col min="6161" max="6161" width="13.85546875" style="2" customWidth="1"/>
    <col min="6162" max="6162" width="21" style="2" customWidth="1"/>
    <col min="6163" max="6411" width="11.42578125" style="2"/>
    <col min="6412" max="6412" width="32.140625" style="2" customWidth="1"/>
    <col min="6413" max="6413" width="25.7109375" style="2" customWidth="1"/>
    <col min="6414" max="6414" width="22.7109375" style="2" customWidth="1"/>
    <col min="6415" max="6415" width="9.7109375" style="2" customWidth="1"/>
    <col min="6416" max="6416" width="6.7109375" style="2" customWidth="1"/>
    <col min="6417" max="6417" width="13.85546875" style="2" customWidth="1"/>
    <col min="6418" max="6418" width="21" style="2" customWidth="1"/>
    <col min="6419" max="6667" width="11.42578125" style="2"/>
    <col min="6668" max="6668" width="32.140625" style="2" customWidth="1"/>
    <col min="6669" max="6669" width="25.7109375" style="2" customWidth="1"/>
    <col min="6670" max="6670" width="22.7109375" style="2" customWidth="1"/>
    <col min="6671" max="6671" width="9.7109375" style="2" customWidth="1"/>
    <col min="6672" max="6672" width="6.7109375" style="2" customWidth="1"/>
    <col min="6673" max="6673" width="13.85546875" style="2" customWidth="1"/>
    <col min="6674" max="6674" width="21" style="2" customWidth="1"/>
    <col min="6675" max="6923" width="11.42578125" style="2"/>
    <col min="6924" max="6924" width="32.140625" style="2" customWidth="1"/>
    <col min="6925" max="6925" width="25.7109375" style="2" customWidth="1"/>
    <col min="6926" max="6926" width="22.7109375" style="2" customWidth="1"/>
    <col min="6927" max="6927" width="9.7109375" style="2" customWidth="1"/>
    <col min="6928" max="6928" width="6.7109375" style="2" customWidth="1"/>
    <col min="6929" max="6929" width="13.85546875" style="2" customWidth="1"/>
    <col min="6930" max="6930" width="21" style="2" customWidth="1"/>
    <col min="6931" max="7179" width="11.42578125" style="2"/>
    <col min="7180" max="7180" width="32.140625" style="2" customWidth="1"/>
    <col min="7181" max="7181" width="25.7109375" style="2" customWidth="1"/>
    <col min="7182" max="7182" width="22.7109375" style="2" customWidth="1"/>
    <col min="7183" max="7183" width="9.7109375" style="2" customWidth="1"/>
    <col min="7184" max="7184" width="6.7109375" style="2" customWidth="1"/>
    <col min="7185" max="7185" width="13.85546875" style="2" customWidth="1"/>
    <col min="7186" max="7186" width="21" style="2" customWidth="1"/>
    <col min="7187" max="7435" width="11.42578125" style="2"/>
    <col min="7436" max="7436" width="32.140625" style="2" customWidth="1"/>
    <col min="7437" max="7437" width="25.7109375" style="2" customWidth="1"/>
    <col min="7438" max="7438" width="22.7109375" style="2" customWidth="1"/>
    <col min="7439" max="7439" width="9.7109375" style="2" customWidth="1"/>
    <col min="7440" max="7440" width="6.7109375" style="2" customWidth="1"/>
    <col min="7441" max="7441" width="13.85546875" style="2" customWidth="1"/>
    <col min="7442" max="7442" width="21" style="2" customWidth="1"/>
    <col min="7443" max="7691" width="11.42578125" style="2"/>
    <col min="7692" max="7692" width="32.140625" style="2" customWidth="1"/>
    <col min="7693" max="7693" width="25.7109375" style="2" customWidth="1"/>
    <col min="7694" max="7694" width="22.7109375" style="2" customWidth="1"/>
    <col min="7695" max="7695" width="9.7109375" style="2" customWidth="1"/>
    <col min="7696" max="7696" width="6.7109375" style="2" customWidth="1"/>
    <col min="7697" max="7697" width="13.85546875" style="2" customWidth="1"/>
    <col min="7698" max="7698" width="21" style="2" customWidth="1"/>
    <col min="7699" max="7947" width="11.42578125" style="2"/>
    <col min="7948" max="7948" width="32.140625" style="2" customWidth="1"/>
    <col min="7949" max="7949" width="25.7109375" style="2" customWidth="1"/>
    <col min="7950" max="7950" width="22.7109375" style="2" customWidth="1"/>
    <col min="7951" max="7951" width="9.7109375" style="2" customWidth="1"/>
    <col min="7952" max="7952" width="6.7109375" style="2" customWidth="1"/>
    <col min="7953" max="7953" width="13.85546875" style="2" customWidth="1"/>
    <col min="7954" max="7954" width="21" style="2" customWidth="1"/>
    <col min="7955" max="8203" width="11.42578125" style="2"/>
    <col min="8204" max="8204" width="32.140625" style="2" customWidth="1"/>
    <col min="8205" max="8205" width="25.7109375" style="2" customWidth="1"/>
    <col min="8206" max="8206" width="22.7109375" style="2" customWidth="1"/>
    <col min="8207" max="8207" width="9.7109375" style="2" customWidth="1"/>
    <col min="8208" max="8208" width="6.7109375" style="2" customWidth="1"/>
    <col min="8209" max="8209" width="13.85546875" style="2" customWidth="1"/>
    <col min="8210" max="8210" width="21" style="2" customWidth="1"/>
    <col min="8211" max="8459" width="11.42578125" style="2"/>
    <col min="8460" max="8460" width="32.140625" style="2" customWidth="1"/>
    <col min="8461" max="8461" width="25.7109375" style="2" customWidth="1"/>
    <col min="8462" max="8462" width="22.7109375" style="2" customWidth="1"/>
    <col min="8463" max="8463" width="9.7109375" style="2" customWidth="1"/>
    <col min="8464" max="8464" width="6.7109375" style="2" customWidth="1"/>
    <col min="8465" max="8465" width="13.85546875" style="2" customWidth="1"/>
    <col min="8466" max="8466" width="21" style="2" customWidth="1"/>
    <col min="8467" max="8715" width="11.42578125" style="2"/>
    <col min="8716" max="8716" width="32.140625" style="2" customWidth="1"/>
    <col min="8717" max="8717" width="25.7109375" style="2" customWidth="1"/>
    <col min="8718" max="8718" width="22.7109375" style="2" customWidth="1"/>
    <col min="8719" max="8719" width="9.7109375" style="2" customWidth="1"/>
    <col min="8720" max="8720" width="6.7109375" style="2" customWidth="1"/>
    <col min="8721" max="8721" width="13.85546875" style="2" customWidth="1"/>
    <col min="8722" max="8722" width="21" style="2" customWidth="1"/>
    <col min="8723" max="8971" width="11.42578125" style="2"/>
    <col min="8972" max="8972" width="32.140625" style="2" customWidth="1"/>
    <col min="8973" max="8973" width="25.7109375" style="2" customWidth="1"/>
    <col min="8974" max="8974" width="22.7109375" style="2" customWidth="1"/>
    <col min="8975" max="8975" width="9.7109375" style="2" customWidth="1"/>
    <col min="8976" max="8976" width="6.7109375" style="2" customWidth="1"/>
    <col min="8977" max="8977" width="13.85546875" style="2" customWidth="1"/>
    <col min="8978" max="8978" width="21" style="2" customWidth="1"/>
    <col min="8979" max="9227" width="11.42578125" style="2"/>
    <col min="9228" max="9228" width="32.140625" style="2" customWidth="1"/>
    <col min="9229" max="9229" width="25.7109375" style="2" customWidth="1"/>
    <col min="9230" max="9230" width="22.7109375" style="2" customWidth="1"/>
    <col min="9231" max="9231" width="9.7109375" style="2" customWidth="1"/>
    <col min="9232" max="9232" width="6.7109375" style="2" customWidth="1"/>
    <col min="9233" max="9233" width="13.85546875" style="2" customWidth="1"/>
    <col min="9234" max="9234" width="21" style="2" customWidth="1"/>
    <col min="9235" max="9483" width="11.42578125" style="2"/>
    <col min="9484" max="9484" width="32.140625" style="2" customWidth="1"/>
    <col min="9485" max="9485" width="25.7109375" style="2" customWidth="1"/>
    <col min="9486" max="9486" width="22.7109375" style="2" customWidth="1"/>
    <col min="9487" max="9487" width="9.7109375" style="2" customWidth="1"/>
    <col min="9488" max="9488" width="6.7109375" style="2" customWidth="1"/>
    <col min="9489" max="9489" width="13.85546875" style="2" customWidth="1"/>
    <col min="9490" max="9490" width="21" style="2" customWidth="1"/>
    <col min="9491" max="9739" width="11.42578125" style="2"/>
    <col min="9740" max="9740" width="32.140625" style="2" customWidth="1"/>
    <col min="9741" max="9741" width="25.7109375" style="2" customWidth="1"/>
    <col min="9742" max="9742" width="22.7109375" style="2" customWidth="1"/>
    <col min="9743" max="9743" width="9.7109375" style="2" customWidth="1"/>
    <col min="9744" max="9744" width="6.7109375" style="2" customWidth="1"/>
    <col min="9745" max="9745" width="13.85546875" style="2" customWidth="1"/>
    <col min="9746" max="9746" width="21" style="2" customWidth="1"/>
    <col min="9747" max="9995" width="11.42578125" style="2"/>
    <col min="9996" max="9996" width="32.140625" style="2" customWidth="1"/>
    <col min="9997" max="9997" width="25.7109375" style="2" customWidth="1"/>
    <col min="9998" max="9998" width="22.7109375" style="2" customWidth="1"/>
    <col min="9999" max="9999" width="9.7109375" style="2" customWidth="1"/>
    <col min="10000" max="10000" width="6.7109375" style="2" customWidth="1"/>
    <col min="10001" max="10001" width="13.85546875" style="2" customWidth="1"/>
    <col min="10002" max="10002" width="21" style="2" customWidth="1"/>
    <col min="10003" max="10251" width="11.42578125" style="2"/>
    <col min="10252" max="10252" width="32.140625" style="2" customWidth="1"/>
    <col min="10253" max="10253" width="25.7109375" style="2" customWidth="1"/>
    <col min="10254" max="10254" width="22.7109375" style="2" customWidth="1"/>
    <col min="10255" max="10255" width="9.7109375" style="2" customWidth="1"/>
    <col min="10256" max="10256" width="6.7109375" style="2" customWidth="1"/>
    <col min="10257" max="10257" width="13.85546875" style="2" customWidth="1"/>
    <col min="10258" max="10258" width="21" style="2" customWidth="1"/>
    <col min="10259" max="10507" width="11.42578125" style="2"/>
    <col min="10508" max="10508" width="32.140625" style="2" customWidth="1"/>
    <col min="10509" max="10509" width="25.7109375" style="2" customWidth="1"/>
    <col min="10510" max="10510" width="22.7109375" style="2" customWidth="1"/>
    <col min="10511" max="10511" width="9.7109375" style="2" customWidth="1"/>
    <col min="10512" max="10512" width="6.7109375" style="2" customWidth="1"/>
    <col min="10513" max="10513" width="13.85546875" style="2" customWidth="1"/>
    <col min="10514" max="10514" width="21" style="2" customWidth="1"/>
    <col min="10515" max="10763" width="11.42578125" style="2"/>
    <col min="10764" max="10764" width="32.140625" style="2" customWidth="1"/>
    <col min="10765" max="10765" width="25.7109375" style="2" customWidth="1"/>
    <col min="10766" max="10766" width="22.7109375" style="2" customWidth="1"/>
    <col min="10767" max="10767" width="9.7109375" style="2" customWidth="1"/>
    <col min="10768" max="10768" width="6.7109375" style="2" customWidth="1"/>
    <col min="10769" max="10769" width="13.85546875" style="2" customWidth="1"/>
    <col min="10770" max="10770" width="21" style="2" customWidth="1"/>
    <col min="10771" max="11019" width="11.42578125" style="2"/>
    <col min="11020" max="11020" width="32.140625" style="2" customWidth="1"/>
    <col min="11021" max="11021" width="25.7109375" style="2" customWidth="1"/>
    <col min="11022" max="11022" width="22.7109375" style="2" customWidth="1"/>
    <col min="11023" max="11023" width="9.7109375" style="2" customWidth="1"/>
    <col min="11024" max="11024" width="6.7109375" style="2" customWidth="1"/>
    <col min="11025" max="11025" width="13.85546875" style="2" customWidth="1"/>
    <col min="11026" max="11026" width="21" style="2" customWidth="1"/>
    <col min="11027" max="11275" width="11.42578125" style="2"/>
    <col min="11276" max="11276" width="32.140625" style="2" customWidth="1"/>
    <col min="11277" max="11277" width="25.7109375" style="2" customWidth="1"/>
    <col min="11278" max="11278" width="22.7109375" style="2" customWidth="1"/>
    <col min="11279" max="11279" width="9.7109375" style="2" customWidth="1"/>
    <col min="11280" max="11280" width="6.7109375" style="2" customWidth="1"/>
    <col min="11281" max="11281" width="13.85546875" style="2" customWidth="1"/>
    <col min="11282" max="11282" width="21" style="2" customWidth="1"/>
    <col min="11283" max="11531" width="11.42578125" style="2"/>
    <col min="11532" max="11532" width="32.140625" style="2" customWidth="1"/>
    <col min="11533" max="11533" width="25.7109375" style="2" customWidth="1"/>
    <col min="11534" max="11534" width="22.7109375" style="2" customWidth="1"/>
    <col min="11535" max="11535" width="9.7109375" style="2" customWidth="1"/>
    <col min="11536" max="11536" width="6.7109375" style="2" customWidth="1"/>
    <col min="11537" max="11537" width="13.85546875" style="2" customWidth="1"/>
    <col min="11538" max="11538" width="21" style="2" customWidth="1"/>
    <col min="11539" max="11787" width="11.42578125" style="2"/>
    <col min="11788" max="11788" width="32.140625" style="2" customWidth="1"/>
    <col min="11789" max="11789" width="25.7109375" style="2" customWidth="1"/>
    <col min="11790" max="11790" width="22.7109375" style="2" customWidth="1"/>
    <col min="11791" max="11791" width="9.7109375" style="2" customWidth="1"/>
    <col min="11792" max="11792" width="6.7109375" style="2" customWidth="1"/>
    <col min="11793" max="11793" width="13.85546875" style="2" customWidth="1"/>
    <col min="11794" max="11794" width="21" style="2" customWidth="1"/>
    <col min="11795" max="12043" width="11.42578125" style="2"/>
    <col min="12044" max="12044" width="32.140625" style="2" customWidth="1"/>
    <col min="12045" max="12045" width="25.7109375" style="2" customWidth="1"/>
    <col min="12046" max="12046" width="22.7109375" style="2" customWidth="1"/>
    <col min="12047" max="12047" width="9.7109375" style="2" customWidth="1"/>
    <col min="12048" max="12048" width="6.7109375" style="2" customWidth="1"/>
    <col min="12049" max="12049" width="13.85546875" style="2" customWidth="1"/>
    <col min="12050" max="12050" width="21" style="2" customWidth="1"/>
    <col min="12051" max="12299" width="11.42578125" style="2"/>
    <col min="12300" max="12300" width="32.140625" style="2" customWidth="1"/>
    <col min="12301" max="12301" width="25.7109375" style="2" customWidth="1"/>
    <col min="12302" max="12302" width="22.7109375" style="2" customWidth="1"/>
    <col min="12303" max="12303" width="9.7109375" style="2" customWidth="1"/>
    <col min="12304" max="12304" width="6.7109375" style="2" customWidth="1"/>
    <col min="12305" max="12305" width="13.85546875" style="2" customWidth="1"/>
    <col min="12306" max="12306" width="21" style="2" customWidth="1"/>
    <col min="12307" max="12555" width="11.42578125" style="2"/>
    <col min="12556" max="12556" width="32.140625" style="2" customWidth="1"/>
    <col min="12557" max="12557" width="25.7109375" style="2" customWidth="1"/>
    <col min="12558" max="12558" width="22.7109375" style="2" customWidth="1"/>
    <col min="12559" max="12559" width="9.7109375" style="2" customWidth="1"/>
    <col min="12560" max="12560" width="6.7109375" style="2" customWidth="1"/>
    <col min="12561" max="12561" width="13.85546875" style="2" customWidth="1"/>
    <col min="12562" max="12562" width="21" style="2" customWidth="1"/>
    <col min="12563" max="12811" width="11.42578125" style="2"/>
    <col min="12812" max="12812" width="32.140625" style="2" customWidth="1"/>
    <col min="12813" max="12813" width="25.7109375" style="2" customWidth="1"/>
    <col min="12814" max="12814" width="22.7109375" style="2" customWidth="1"/>
    <col min="12815" max="12815" width="9.7109375" style="2" customWidth="1"/>
    <col min="12816" max="12816" width="6.7109375" style="2" customWidth="1"/>
    <col min="12817" max="12817" width="13.85546875" style="2" customWidth="1"/>
    <col min="12818" max="12818" width="21" style="2" customWidth="1"/>
    <col min="12819" max="13067" width="11.42578125" style="2"/>
    <col min="13068" max="13068" width="32.140625" style="2" customWidth="1"/>
    <col min="13069" max="13069" width="25.7109375" style="2" customWidth="1"/>
    <col min="13070" max="13070" width="22.7109375" style="2" customWidth="1"/>
    <col min="13071" max="13071" width="9.7109375" style="2" customWidth="1"/>
    <col min="13072" max="13072" width="6.7109375" style="2" customWidth="1"/>
    <col min="13073" max="13073" width="13.85546875" style="2" customWidth="1"/>
    <col min="13074" max="13074" width="21" style="2" customWidth="1"/>
    <col min="13075" max="13323" width="11.42578125" style="2"/>
    <col min="13324" max="13324" width="32.140625" style="2" customWidth="1"/>
    <col min="13325" max="13325" width="25.7109375" style="2" customWidth="1"/>
    <col min="13326" max="13326" width="22.7109375" style="2" customWidth="1"/>
    <col min="13327" max="13327" width="9.7109375" style="2" customWidth="1"/>
    <col min="13328" max="13328" width="6.7109375" style="2" customWidth="1"/>
    <col min="13329" max="13329" width="13.85546875" style="2" customWidth="1"/>
    <col min="13330" max="13330" width="21" style="2" customWidth="1"/>
    <col min="13331" max="13579" width="11.42578125" style="2"/>
    <col min="13580" max="13580" width="32.140625" style="2" customWidth="1"/>
    <col min="13581" max="13581" width="25.7109375" style="2" customWidth="1"/>
    <col min="13582" max="13582" width="22.7109375" style="2" customWidth="1"/>
    <col min="13583" max="13583" width="9.7109375" style="2" customWidth="1"/>
    <col min="13584" max="13584" width="6.7109375" style="2" customWidth="1"/>
    <col min="13585" max="13585" width="13.85546875" style="2" customWidth="1"/>
    <col min="13586" max="13586" width="21" style="2" customWidth="1"/>
    <col min="13587" max="13835" width="11.42578125" style="2"/>
    <col min="13836" max="13836" width="32.140625" style="2" customWidth="1"/>
    <col min="13837" max="13837" width="25.7109375" style="2" customWidth="1"/>
    <col min="13838" max="13838" width="22.7109375" style="2" customWidth="1"/>
    <col min="13839" max="13839" width="9.7109375" style="2" customWidth="1"/>
    <col min="13840" max="13840" width="6.7109375" style="2" customWidth="1"/>
    <col min="13841" max="13841" width="13.85546875" style="2" customWidth="1"/>
    <col min="13842" max="13842" width="21" style="2" customWidth="1"/>
    <col min="13843" max="14091" width="11.42578125" style="2"/>
    <col min="14092" max="14092" width="32.140625" style="2" customWidth="1"/>
    <col min="14093" max="14093" width="25.7109375" style="2" customWidth="1"/>
    <col min="14094" max="14094" width="22.7109375" style="2" customWidth="1"/>
    <col min="14095" max="14095" width="9.7109375" style="2" customWidth="1"/>
    <col min="14096" max="14096" width="6.7109375" style="2" customWidth="1"/>
    <col min="14097" max="14097" width="13.85546875" style="2" customWidth="1"/>
    <col min="14098" max="14098" width="21" style="2" customWidth="1"/>
    <col min="14099" max="14347" width="11.42578125" style="2"/>
    <col min="14348" max="14348" width="32.140625" style="2" customWidth="1"/>
    <col min="14349" max="14349" width="25.7109375" style="2" customWidth="1"/>
    <col min="14350" max="14350" width="22.7109375" style="2" customWidth="1"/>
    <col min="14351" max="14351" width="9.7109375" style="2" customWidth="1"/>
    <col min="14352" max="14352" width="6.7109375" style="2" customWidth="1"/>
    <col min="14353" max="14353" width="13.85546875" style="2" customWidth="1"/>
    <col min="14354" max="14354" width="21" style="2" customWidth="1"/>
    <col min="14355" max="14603" width="11.42578125" style="2"/>
    <col min="14604" max="14604" width="32.140625" style="2" customWidth="1"/>
    <col min="14605" max="14605" width="25.7109375" style="2" customWidth="1"/>
    <col min="14606" max="14606" width="22.7109375" style="2" customWidth="1"/>
    <col min="14607" max="14607" width="9.7109375" style="2" customWidth="1"/>
    <col min="14608" max="14608" width="6.7109375" style="2" customWidth="1"/>
    <col min="14609" max="14609" width="13.85546875" style="2" customWidth="1"/>
    <col min="14610" max="14610" width="21" style="2" customWidth="1"/>
    <col min="14611" max="14859" width="11.42578125" style="2"/>
    <col min="14860" max="14860" width="32.140625" style="2" customWidth="1"/>
    <col min="14861" max="14861" width="25.7109375" style="2" customWidth="1"/>
    <col min="14862" max="14862" width="22.7109375" style="2" customWidth="1"/>
    <col min="14863" max="14863" width="9.7109375" style="2" customWidth="1"/>
    <col min="14864" max="14864" width="6.7109375" style="2" customWidth="1"/>
    <col min="14865" max="14865" width="13.85546875" style="2" customWidth="1"/>
    <col min="14866" max="14866" width="21" style="2" customWidth="1"/>
    <col min="14867" max="15115" width="11.42578125" style="2"/>
    <col min="15116" max="15116" width="32.140625" style="2" customWidth="1"/>
    <col min="15117" max="15117" width="25.7109375" style="2" customWidth="1"/>
    <col min="15118" max="15118" width="22.7109375" style="2" customWidth="1"/>
    <col min="15119" max="15119" width="9.7109375" style="2" customWidth="1"/>
    <col min="15120" max="15120" width="6.7109375" style="2" customWidth="1"/>
    <col min="15121" max="15121" width="13.85546875" style="2" customWidth="1"/>
    <col min="15122" max="15122" width="21" style="2" customWidth="1"/>
    <col min="15123" max="15371" width="11.42578125" style="2"/>
    <col min="15372" max="15372" width="32.140625" style="2" customWidth="1"/>
    <col min="15373" max="15373" width="25.7109375" style="2" customWidth="1"/>
    <col min="15374" max="15374" width="22.7109375" style="2" customWidth="1"/>
    <col min="15375" max="15375" width="9.7109375" style="2" customWidth="1"/>
    <col min="15376" max="15376" width="6.7109375" style="2" customWidth="1"/>
    <col min="15377" max="15377" width="13.85546875" style="2" customWidth="1"/>
    <col min="15378" max="15378" width="21" style="2" customWidth="1"/>
    <col min="15379" max="15627" width="11.42578125" style="2"/>
    <col min="15628" max="15628" width="32.140625" style="2" customWidth="1"/>
    <col min="15629" max="15629" width="25.7109375" style="2" customWidth="1"/>
    <col min="15630" max="15630" width="22.7109375" style="2" customWidth="1"/>
    <col min="15631" max="15631" width="9.7109375" style="2" customWidth="1"/>
    <col min="15632" max="15632" width="6.7109375" style="2" customWidth="1"/>
    <col min="15633" max="15633" width="13.85546875" style="2" customWidth="1"/>
    <col min="15634" max="15634" width="21" style="2" customWidth="1"/>
    <col min="15635" max="15883" width="11.42578125" style="2"/>
    <col min="15884" max="15884" width="32.140625" style="2" customWidth="1"/>
    <col min="15885" max="15885" width="25.7109375" style="2" customWidth="1"/>
    <col min="15886" max="15886" width="22.7109375" style="2" customWidth="1"/>
    <col min="15887" max="15887" width="9.7109375" style="2" customWidth="1"/>
    <col min="15888" max="15888" width="6.7109375" style="2" customWidth="1"/>
    <col min="15889" max="15889" width="13.85546875" style="2" customWidth="1"/>
    <col min="15890" max="15890" width="21" style="2" customWidth="1"/>
    <col min="15891" max="16139" width="11.42578125" style="2"/>
    <col min="16140" max="16140" width="32.140625" style="2" customWidth="1"/>
    <col min="16141" max="16141" width="25.7109375" style="2" customWidth="1"/>
    <col min="16142" max="16142" width="22.7109375" style="2" customWidth="1"/>
    <col min="16143" max="16143" width="9.7109375" style="2" customWidth="1"/>
    <col min="16144" max="16144" width="6.7109375" style="2" customWidth="1"/>
    <col min="16145" max="16145" width="13.85546875" style="2" customWidth="1"/>
    <col min="16146" max="16146" width="21" style="2" customWidth="1"/>
    <col min="16147" max="16384" width="11.42578125" style="2"/>
  </cols>
  <sheetData>
    <row r="1" spans="1:22" x14ac:dyDescent="0.2">
      <c r="A1" s="1"/>
    </row>
    <row r="5" spans="1:22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  <c r="U5" s="28"/>
      <c r="V5" s="28"/>
    </row>
    <row r="6" spans="1:22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  <c r="U6" s="58"/>
    </row>
    <row r="7" spans="1:22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  <c r="U7" s="59"/>
    </row>
    <row r="8" spans="1:22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2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2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  <c r="U10" s="60"/>
    </row>
    <row r="11" spans="1:22" s="4" customFormat="1" ht="15.75" x14ac:dyDescent="0.25">
      <c r="B11" s="128" t="s">
        <v>97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  <c r="U11" s="62"/>
    </row>
    <row r="12" spans="1:22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2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2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2" s="4" customFormat="1" ht="27.95" customHeight="1" x14ac:dyDescent="0.25">
      <c r="B15" s="126" t="s">
        <v>27</v>
      </c>
      <c r="C15" s="26" t="s">
        <v>16</v>
      </c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4">
        <v>3</v>
      </c>
      <c r="P15" s="16">
        <f>SUM(D15:O15)</f>
        <v>3</v>
      </c>
    </row>
    <row r="16" spans="1:22" s="4" customFormat="1" ht="27.95" customHeight="1" x14ac:dyDescent="0.25">
      <c r="B16" s="127"/>
      <c r="C16" s="13" t="s">
        <v>17</v>
      </c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4">
        <v>0</v>
      </c>
      <c r="P16" s="16">
        <f>SUM(D16:O16)</f>
        <v>0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18">
        <f t="shared" si="0"/>
        <v>0</v>
      </c>
      <c r="N17" s="18">
        <f t="shared" si="0"/>
        <v>0</v>
      </c>
      <c r="O17" s="18">
        <f t="shared" si="0"/>
        <v>3</v>
      </c>
      <c r="P17" s="19">
        <f>SUM(P15:P16)</f>
        <v>3</v>
      </c>
    </row>
    <row r="18" spans="2:16" s="4" customFormat="1" ht="27.95" customHeight="1" x14ac:dyDescent="0.25">
      <c r="B18" s="136" t="s">
        <v>28</v>
      </c>
      <c r="C18" s="20" t="s">
        <v>16</v>
      </c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1"/>
      <c r="O18" s="21">
        <v>23</v>
      </c>
      <c r="P18" s="23">
        <f>SUM(D18:O18)</f>
        <v>23</v>
      </c>
    </row>
    <row r="19" spans="2:16" s="4" customFormat="1" ht="27.95" customHeight="1" x14ac:dyDescent="0.25">
      <c r="B19" s="137"/>
      <c r="C19" s="20" t="s">
        <v>17</v>
      </c>
      <c r="D19" s="68"/>
      <c r="E19" s="68"/>
      <c r="F19" s="68"/>
      <c r="G19" s="68"/>
      <c r="H19" s="68"/>
      <c r="I19" s="68"/>
      <c r="J19" s="69"/>
      <c r="K19" s="21"/>
      <c r="L19" s="21"/>
      <c r="M19" s="22"/>
      <c r="N19" s="21"/>
      <c r="O19" s="21">
        <v>8</v>
      </c>
      <c r="P19" s="23">
        <f>SUM(D19:O19)</f>
        <v>8</v>
      </c>
    </row>
    <row r="20" spans="2:16" s="4" customFormat="1" ht="27.95" customHeight="1" x14ac:dyDescent="0.25">
      <c r="B20" s="137"/>
      <c r="C20" s="20" t="s">
        <v>18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1</v>
      </c>
      <c r="P20" s="23">
        <f>SUM(D20:O20)</f>
        <v>1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0</v>
      </c>
      <c r="E21" s="18">
        <f t="shared" si="1"/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  <c r="I21" s="18">
        <f t="shared" si="1"/>
        <v>0</v>
      </c>
      <c r="J21" s="18">
        <f t="shared" si="1"/>
        <v>0</v>
      </c>
      <c r="K21" s="18">
        <f t="shared" si="1"/>
        <v>0</v>
      </c>
      <c r="L21" s="18">
        <f t="shared" si="1"/>
        <v>0</v>
      </c>
      <c r="M21" s="18">
        <f t="shared" si="1"/>
        <v>0</v>
      </c>
      <c r="N21" s="18">
        <f t="shared" si="1"/>
        <v>0</v>
      </c>
      <c r="O21" s="18">
        <f t="shared" si="1"/>
        <v>32</v>
      </c>
      <c r="P21" s="19">
        <f t="shared" si="1"/>
        <v>32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0</v>
      </c>
      <c r="E22" s="24">
        <f t="shared" ref="E22:P22" si="2">E17+E21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4">
        <f t="shared" si="2"/>
        <v>35</v>
      </c>
      <c r="P22" s="25">
        <f t="shared" si="2"/>
        <v>35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4"/>
      <c r="O27" s="14">
        <v>2</v>
      </c>
      <c r="P27" s="16">
        <f>SUM(D27:O27)</f>
        <v>2</v>
      </c>
    </row>
    <row r="28" spans="2:16" s="4" customFormat="1" ht="27.95" customHeight="1" x14ac:dyDescent="0.25">
      <c r="B28" s="126"/>
      <c r="C28" s="26" t="s">
        <v>22</v>
      </c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4"/>
      <c r="O28" s="14">
        <v>6</v>
      </c>
      <c r="P28" s="16">
        <f>SUM(D28:O28)</f>
        <v>6</v>
      </c>
    </row>
    <row r="29" spans="2:16" s="4" customFormat="1" ht="27.95" customHeight="1" x14ac:dyDescent="0.25">
      <c r="B29" s="126"/>
      <c r="C29" s="26" t="s">
        <v>23</v>
      </c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4"/>
      <c r="O29" s="14">
        <v>0</v>
      </c>
      <c r="P29" s="16">
        <f t="shared" ref="P29:P31" si="3">SUM(D29:O29)</f>
        <v>0</v>
      </c>
    </row>
    <row r="30" spans="2:16" s="4" customFormat="1" ht="27.95" customHeight="1" x14ac:dyDescent="0.25">
      <c r="B30" s="126"/>
      <c r="C30" s="26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4"/>
      <c r="O30" s="14">
        <v>0</v>
      </c>
      <c r="P30" s="16">
        <f t="shared" si="3"/>
        <v>0</v>
      </c>
    </row>
    <row r="31" spans="2:16" s="4" customFormat="1" ht="27.95" customHeight="1" x14ac:dyDescent="0.25">
      <c r="B31" s="126"/>
      <c r="C31" s="26" t="s">
        <v>25</v>
      </c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4"/>
      <c r="O31" s="14">
        <v>0</v>
      </c>
      <c r="P31" s="16">
        <f t="shared" si="3"/>
        <v>0</v>
      </c>
    </row>
    <row r="32" spans="2:16" s="4" customFormat="1" ht="27.95" customHeight="1" x14ac:dyDescent="0.25">
      <c r="B32" s="127"/>
      <c r="C32" s="26" t="s">
        <v>26</v>
      </c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4"/>
      <c r="O32" s="14">
        <v>0</v>
      </c>
      <c r="P32" s="16">
        <f>SUM(D32:O32)</f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0</v>
      </c>
      <c r="E33" s="24">
        <f t="shared" ref="E33:P33" si="4">SUM(E27:E32)</f>
        <v>0</v>
      </c>
      <c r="F33" s="24">
        <f t="shared" si="4"/>
        <v>0</v>
      </c>
      <c r="G33" s="24">
        <f t="shared" si="4"/>
        <v>0</v>
      </c>
      <c r="H33" s="24">
        <f t="shared" si="4"/>
        <v>0</v>
      </c>
      <c r="I33" s="24">
        <f t="shared" si="4"/>
        <v>0</v>
      </c>
      <c r="J33" s="24">
        <f t="shared" si="4"/>
        <v>0</v>
      </c>
      <c r="K33" s="24">
        <f t="shared" si="4"/>
        <v>0</v>
      </c>
      <c r="L33" s="24">
        <f t="shared" si="4"/>
        <v>0</v>
      </c>
      <c r="M33" s="24">
        <f t="shared" si="4"/>
        <v>0</v>
      </c>
      <c r="N33" s="24">
        <f t="shared" si="4"/>
        <v>0</v>
      </c>
      <c r="O33" s="24">
        <f t="shared" si="4"/>
        <v>8</v>
      </c>
      <c r="P33" s="25">
        <f t="shared" si="4"/>
        <v>8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>
        <v>0</v>
      </c>
      <c r="P38" s="12">
        <f>SUM(D38:O38)</f>
        <v>0</v>
      </c>
    </row>
    <row r="39" spans="2:16" ht="15.75" thickTop="1" x14ac:dyDescent="0.25">
      <c r="B39" s="4" t="s">
        <v>20</v>
      </c>
    </row>
  </sheetData>
  <mergeCells count="15"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13:P13"/>
    <mergeCell ref="B5:P5"/>
    <mergeCell ref="B6:P6"/>
    <mergeCell ref="B7:P7"/>
    <mergeCell ref="B10:P10"/>
    <mergeCell ref="B11:P11"/>
  </mergeCells>
  <pageMargins left="0.19685039370078741" right="0.19685039370078741" top="0.19685039370078741" bottom="0.19685039370078741" header="0.31496062992125984" footer="0.31496062992125984"/>
  <pageSetup scale="7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7030A0"/>
  </sheetPr>
  <dimension ref="A1:Q39"/>
  <sheetViews>
    <sheetView zoomScale="85" zoomScaleNormal="85" workbookViewId="0">
      <selection activeCell="B10" sqref="B10:P10"/>
    </sheetView>
  </sheetViews>
  <sheetFormatPr baseColWidth="10" defaultColWidth="11.42578125" defaultRowHeight="14.25" x14ac:dyDescent="0.2"/>
  <cols>
    <col min="1" max="1" width="4.7109375" style="2" customWidth="1"/>
    <col min="2" max="2" width="15.71093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261" width="11.42578125" style="2"/>
    <col min="262" max="262" width="32.140625" style="2" customWidth="1"/>
    <col min="263" max="263" width="25.7109375" style="2" customWidth="1"/>
    <col min="264" max="264" width="22.7109375" style="2" customWidth="1"/>
    <col min="265" max="265" width="9.7109375" style="2" customWidth="1"/>
    <col min="266" max="266" width="6.7109375" style="2" customWidth="1"/>
    <col min="267" max="267" width="13.85546875" style="2" customWidth="1"/>
    <col min="268" max="268" width="21" style="2" customWidth="1"/>
    <col min="269" max="517" width="11.42578125" style="2"/>
    <col min="518" max="518" width="32.140625" style="2" customWidth="1"/>
    <col min="519" max="519" width="25.7109375" style="2" customWidth="1"/>
    <col min="520" max="520" width="22.7109375" style="2" customWidth="1"/>
    <col min="521" max="521" width="9.7109375" style="2" customWidth="1"/>
    <col min="522" max="522" width="6.7109375" style="2" customWidth="1"/>
    <col min="523" max="523" width="13.85546875" style="2" customWidth="1"/>
    <col min="524" max="524" width="21" style="2" customWidth="1"/>
    <col min="525" max="773" width="11.42578125" style="2"/>
    <col min="774" max="774" width="32.140625" style="2" customWidth="1"/>
    <col min="775" max="775" width="25.7109375" style="2" customWidth="1"/>
    <col min="776" max="776" width="22.7109375" style="2" customWidth="1"/>
    <col min="777" max="777" width="9.7109375" style="2" customWidth="1"/>
    <col min="778" max="778" width="6.7109375" style="2" customWidth="1"/>
    <col min="779" max="779" width="13.85546875" style="2" customWidth="1"/>
    <col min="780" max="780" width="21" style="2" customWidth="1"/>
    <col min="781" max="1029" width="11.42578125" style="2"/>
    <col min="1030" max="1030" width="32.140625" style="2" customWidth="1"/>
    <col min="1031" max="1031" width="25.7109375" style="2" customWidth="1"/>
    <col min="1032" max="1032" width="22.7109375" style="2" customWidth="1"/>
    <col min="1033" max="1033" width="9.7109375" style="2" customWidth="1"/>
    <col min="1034" max="1034" width="6.7109375" style="2" customWidth="1"/>
    <col min="1035" max="1035" width="13.85546875" style="2" customWidth="1"/>
    <col min="1036" max="1036" width="21" style="2" customWidth="1"/>
    <col min="1037" max="1285" width="11.42578125" style="2"/>
    <col min="1286" max="1286" width="32.140625" style="2" customWidth="1"/>
    <col min="1287" max="1287" width="25.7109375" style="2" customWidth="1"/>
    <col min="1288" max="1288" width="22.7109375" style="2" customWidth="1"/>
    <col min="1289" max="1289" width="9.7109375" style="2" customWidth="1"/>
    <col min="1290" max="1290" width="6.7109375" style="2" customWidth="1"/>
    <col min="1291" max="1291" width="13.85546875" style="2" customWidth="1"/>
    <col min="1292" max="1292" width="21" style="2" customWidth="1"/>
    <col min="1293" max="1541" width="11.42578125" style="2"/>
    <col min="1542" max="1542" width="32.140625" style="2" customWidth="1"/>
    <col min="1543" max="1543" width="25.7109375" style="2" customWidth="1"/>
    <col min="1544" max="1544" width="22.7109375" style="2" customWidth="1"/>
    <col min="1545" max="1545" width="9.7109375" style="2" customWidth="1"/>
    <col min="1546" max="1546" width="6.7109375" style="2" customWidth="1"/>
    <col min="1547" max="1547" width="13.85546875" style="2" customWidth="1"/>
    <col min="1548" max="1548" width="21" style="2" customWidth="1"/>
    <col min="1549" max="1797" width="11.42578125" style="2"/>
    <col min="1798" max="1798" width="32.140625" style="2" customWidth="1"/>
    <col min="1799" max="1799" width="25.7109375" style="2" customWidth="1"/>
    <col min="1800" max="1800" width="22.7109375" style="2" customWidth="1"/>
    <col min="1801" max="1801" width="9.7109375" style="2" customWidth="1"/>
    <col min="1802" max="1802" width="6.7109375" style="2" customWidth="1"/>
    <col min="1803" max="1803" width="13.85546875" style="2" customWidth="1"/>
    <col min="1804" max="1804" width="21" style="2" customWidth="1"/>
    <col min="1805" max="2053" width="11.42578125" style="2"/>
    <col min="2054" max="2054" width="32.140625" style="2" customWidth="1"/>
    <col min="2055" max="2055" width="25.7109375" style="2" customWidth="1"/>
    <col min="2056" max="2056" width="22.7109375" style="2" customWidth="1"/>
    <col min="2057" max="2057" width="9.7109375" style="2" customWidth="1"/>
    <col min="2058" max="2058" width="6.7109375" style="2" customWidth="1"/>
    <col min="2059" max="2059" width="13.85546875" style="2" customWidth="1"/>
    <col min="2060" max="2060" width="21" style="2" customWidth="1"/>
    <col min="2061" max="2309" width="11.42578125" style="2"/>
    <col min="2310" max="2310" width="32.140625" style="2" customWidth="1"/>
    <col min="2311" max="2311" width="25.7109375" style="2" customWidth="1"/>
    <col min="2312" max="2312" width="22.7109375" style="2" customWidth="1"/>
    <col min="2313" max="2313" width="9.7109375" style="2" customWidth="1"/>
    <col min="2314" max="2314" width="6.7109375" style="2" customWidth="1"/>
    <col min="2315" max="2315" width="13.85546875" style="2" customWidth="1"/>
    <col min="2316" max="2316" width="21" style="2" customWidth="1"/>
    <col min="2317" max="2565" width="11.42578125" style="2"/>
    <col min="2566" max="2566" width="32.140625" style="2" customWidth="1"/>
    <col min="2567" max="2567" width="25.7109375" style="2" customWidth="1"/>
    <col min="2568" max="2568" width="22.7109375" style="2" customWidth="1"/>
    <col min="2569" max="2569" width="9.7109375" style="2" customWidth="1"/>
    <col min="2570" max="2570" width="6.7109375" style="2" customWidth="1"/>
    <col min="2571" max="2571" width="13.85546875" style="2" customWidth="1"/>
    <col min="2572" max="2572" width="21" style="2" customWidth="1"/>
    <col min="2573" max="2821" width="11.42578125" style="2"/>
    <col min="2822" max="2822" width="32.140625" style="2" customWidth="1"/>
    <col min="2823" max="2823" width="25.7109375" style="2" customWidth="1"/>
    <col min="2824" max="2824" width="22.7109375" style="2" customWidth="1"/>
    <col min="2825" max="2825" width="9.7109375" style="2" customWidth="1"/>
    <col min="2826" max="2826" width="6.7109375" style="2" customWidth="1"/>
    <col min="2827" max="2827" width="13.85546875" style="2" customWidth="1"/>
    <col min="2828" max="2828" width="21" style="2" customWidth="1"/>
    <col min="2829" max="3077" width="11.42578125" style="2"/>
    <col min="3078" max="3078" width="32.140625" style="2" customWidth="1"/>
    <col min="3079" max="3079" width="25.7109375" style="2" customWidth="1"/>
    <col min="3080" max="3080" width="22.7109375" style="2" customWidth="1"/>
    <col min="3081" max="3081" width="9.7109375" style="2" customWidth="1"/>
    <col min="3082" max="3082" width="6.7109375" style="2" customWidth="1"/>
    <col min="3083" max="3083" width="13.85546875" style="2" customWidth="1"/>
    <col min="3084" max="3084" width="21" style="2" customWidth="1"/>
    <col min="3085" max="3333" width="11.42578125" style="2"/>
    <col min="3334" max="3334" width="32.140625" style="2" customWidth="1"/>
    <col min="3335" max="3335" width="25.7109375" style="2" customWidth="1"/>
    <col min="3336" max="3336" width="22.7109375" style="2" customWidth="1"/>
    <col min="3337" max="3337" width="9.7109375" style="2" customWidth="1"/>
    <col min="3338" max="3338" width="6.7109375" style="2" customWidth="1"/>
    <col min="3339" max="3339" width="13.85546875" style="2" customWidth="1"/>
    <col min="3340" max="3340" width="21" style="2" customWidth="1"/>
    <col min="3341" max="3589" width="11.42578125" style="2"/>
    <col min="3590" max="3590" width="32.140625" style="2" customWidth="1"/>
    <col min="3591" max="3591" width="25.7109375" style="2" customWidth="1"/>
    <col min="3592" max="3592" width="22.7109375" style="2" customWidth="1"/>
    <col min="3593" max="3593" width="9.7109375" style="2" customWidth="1"/>
    <col min="3594" max="3594" width="6.7109375" style="2" customWidth="1"/>
    <col min="3595" max="3595" width="13.85546875" style="2" customWidth="1"/>
    <col min="3596" max="3596" width="21" style="2" customWidth="1"/>
    <col min="3597" max="3845" width="11.42578125" style="2"/>
    <col min="3846" max="3846" width="32.140625" style="2" customWidth="1"/>
    <col min="3847" max="3847" width="25.7109375" style="2" customWidth="1"/>
    <col min="3848" max="3848" width="22.7109375" style="2" customWidth="1"/>
    <col min="3849" max="3849" width="9.7109375" style="2" customWidth="1"/>
    <col min="3850" max="3850" width="6.7109375" style="2" customWidth="1"/>
    <col min="3851" max="3851" width="13.85546875" style="2" customWidth="1"/>
    <col min="3852" max="3852" width="21" style="2" customWidth="1"/>
    <col min="3853" max="4101" width="11.42578125" style="2"/>
    <col min="4102" max="4102" width="32.140625" style="2" customWidth="1"/>
    <col min="4103" max="4103" width="25.7109375" style="2" customWidth="1"/>
    <col min="4104" max="4104" width="22.7109375" style="2" customWidth="1"/>
    <col min="4105" max="4105" width="9.7109375" style="2" customWidth="1"/>
    <col min="4106" max="4106" width="6.7109375" style="2" customWidth="1"/>
    <col min="4107" max="4107" width="13.85546875" style="2" customWidth="1"/>
    <col min="4108" max="4108" width="21" style="2" customWidth="1"/>
    <col min="4109" max="4357" width="11.42578125" style="2"/>
    <col min="4358" max="4358" width="32.140625" style="2" customWidth="1"/>
    <col min="4359" max="4359" width="25.7109375" style="2" customWidth="1"/>
    <col min="4360" max="4360" width="22.7109375" style="2" customWidth="1"/>
    <col min="4361" max="4361" width="9.7109375" style="2" customWidth="1"/>
    <col min="4362" max="4362" width="6.7109375" style="2" customWidth="1"/>
    <col min="4363" max="4363" width="13.85546875" style="2" customWidth="1"/>
    <col min="4364" max="4364" width="21" style="2" customWidth="1"/>
    <col min="4365" max="4613" width="11.42578125" style="2"/>
    <col min="4614" max="4614" width="32.140625" style="2" customWidth="1"/>
    <col min="4615" max="4615" width="25.7109375" style="2" customWidth="1"/>
    <col min="4616" max="4616" width="22.7109375" style="2" customWidth="1"/>
    <col min="4617" max="4617" width="9.7109375" style="2" customWidth="1"/>
    <col min="4618" max="4618" width="6.7109375" style="2" customWidth="1"/>
    <col min="4619" max="4619" width="13.85546875" style="2" customWidth="1"/>
    <col min="4620" max="4620" width="21" style="2" customWidth="1"/>
    <col min="4621" max="4869" width="11.42578125" style="2"/>
    <col min="4870" max="4870" width="32.140625" style="2" customWidth="1"/>
    <col min="4871" max="4871" width="25.7109375" style="2" customWidth="1"/>
    <col min="4872" max="4872" width="22.7109375" style="2" customWidth="1"/>
    <col min="4873" max="4873" width="9.7109375" style="2" customWidth="1"/>
    <col min="4874" max="4874" width="6.7109375" style="2" customWidth="1"/>
    <col min="4875" max="4875" width="13.85546875" style="2" customWidth="1"/>
    <col min="4876" max="4876" width="21" style="2" customWidth="1"/>
    <col min="4877" max="5125" width="11.42578125" style="2"/>
    <col min="5126" max="5126" width="32.140625" style="2" customWidth="1"/>
    <col min="5127" max="5127" width="25.7109375" style="2" customWidth="1"/>
    <col min="5128" max="5128" width="22.7109375" style="2" customWidth="1"/>
    <col min="5129" max="5129" width="9.7109375" style="2" customWidth="1"/>
    <col min="5130" max="5130" width="6.7109375" style="2" customWidth="1"/>
    <col min="5131" max="5131" width="13.85546875" style="2" customWidth="1"/>
    <col min="5132" max="5132" width="21" style="2" customWidth="1"/>
    <col min="5133" max="5381" width="11.42578125" style="2"/>
    <col min="5382" max="5382" width="32.140625" style="2" customWidth="1"/>
    <col min="5383" max="5383" width="25.7109375" style="2" customWidth="1"/>
    <col min="5384" max="5384" width="22.7109375" style="2" customWidth="1"/>
    <col min="5385" max="5385" width="9.7109375" style="2" customWidth="1"/>
    <col min="5386" max="5386" width="6.7109375" style="2" customWidth="1"/>
    <col min="5387" max="5387" width="13.85546875" style="2" customWidth="1"/>
    <col min="5388" max="5388" width="21" style="2" customWidth="1"/>
    <col min="5389" max="5637" width="11.42578125" style="2"/>
    <col min="5638" max="5638" width="32.140625" style="2" customWidth="1"/>
    <col min="5639" max="5639" width="25.7109375" style="2" customWidth="1"/>
    <col min="5640" max="5640" width="22.7109375" style="2" customWidth="1"/>
    <col min="5641" max="5641" width="9.7109375" style="2" customWidth="1"/>
    <col min="5642" max="5642" width="6.7109375" style="2" customWidth="1"/>
    <col min="5643" max="5643" width="13.85546875" style="2" customWidth="1"/>
    <col min="5644" max="5644" width="21" style="2" customWidth="1"/>
    <col min="5645" max="5893" width="11.42578125" style="2"/>
    <col min="5894" max="5894" width="32.140625" style="2" customWidth="1"/>
    <col min="5895" max="5895" width="25.7109375" style="2" customWidth="1"/>
    <col min="5896" max="5896" width="22.7109375" style="2" customWidth="1"/>
    <col min="5897" max="5897" width="9.7109375" style="2" customWidth="1"/>
    <col min="5898" max="5898" width="6.7109375" style="2" customWidth="1"/>
    <col min="5899" max="5899" width="13.85546875" style="2" customWidth="1"/>
    <col min="5900" max="5900" width="21" style="2" customWidth="1"/>
    <col min="5901" max="6149" width="11.42578125" style="2"/>
    <col min="6150" max="6150" width="32.140625" style="2" customWidth="1"/>
    <col min="6151" max="6151" width="25.7109375" style="2" customWidth="1"/>
    <col min="6152" max="6152" width="22.7109375" style="2" customWidth="1"/>
    <col min="6153" max="6153" width="9.7109375" style="2" customWidth="1"/>
    <col min="6154" max="6154" width="6.7109375" style="2" customWidth="1"/>
    <col min="6155" max="6155" width="13.85546875" style="2" customWidth="1"/>
    <col min="6156" max="6156" width="21" style="2" customWidth="1"/>
    <col min="6157" max="6405" width="11.42578125" style="2"/>
    <col min="6406" max="6406" width="32.140625" style="2" customWidth="1"/>
    <col min="6407" max="6407" width="25.7109375" style="2" customWidth="1"/>
    <col min="6408" max="6408" width="22.7109375" style="2" customWidth="1"/>
    <col min="6409" max="6409" width="9.7109375" style="2" customWidth="1"/>
    <col min="6410" max="6410" width="6.7109375" style="2" customWidth="1"/>
    <col min="6411" max="6411" width="13.85546875" style="2" customWidth="1"/>
    <col min="6412" max="6412" width="21" style="2" customWidth="1"/>
    <col min="6413" max="6661" width="11.42578125" style="2"/>
    <col min="6662" max="6662" width="32.140625" style="2" customWidth="1"/>
    <col min="6663" max="6663" width="25.7109375" style="2" customWidth="1"/>
    <col min="6664" max="6664" width="22.7109375" style="2" customWidth="1"/>
    <col min="6665" max="6665" width="9.7109375" style="2" customWidth="1"/>
    <col min="6666" max="6666" width="6.7109375" style="2" customWidth="1"/>
    <col min="6667" max="6667" width="13.85546875" style="2" customWidth="1"/>
    <col min="6668" max="6668" width="21" style="2" customWidth="1"/>
    <col min="6669" max="6917" width="11.42578125" style="2"/>
    <col min="6918" max="6918" width="32.140625" style="2" customWidth="1"/>
    <col min="6919" max="6919" width="25.7109375" style="2" customWidth="1"/>
    <col min="6920" max="6920" width="22.7109375" style="2" customWidth="1"/>
    <col min="6921" max="6921" width="9.7109375" style="2" customWidth="1"/>
    <col min="6922" max="6922" width="6.7109375" style="2" customWidth="1"/>
    <col min="6923" max="6923" width="13.85546875" style="2" customWidth="1"/>
    <col min="6924" max="6924" width="21" style="2" customWidth="1"/>
    <col min="6925" max="7173" width="11.42578125" style="2"/>
    <col min="7174" max="7174" width="32.140625" style="2" customWidth="1"/>
    <col min="7175" max="7175" width="25.7109375" style="2" customWidth="1"/>
    <col min="7176" max="7176" width="22.7109375" style="2" customWidth="1"/>
    <col min="7177" max="7177" width="9.7109375" style="2" customWidth="1"/>
    <col min="7178" max="7178" width="6.7109375" style="2" customWidth="1"/>
    <col min="7179" max="7179" width="13.85546875" style="2" customWidth="1"/>
    <col min="7180" max="7180" width="21" style="2" customWidth="1"/>
    <col min="7181" max="7429" width="11.42578125" style="2"/>
    <col min="7430" max="7430" width="32.140625" style="2" customWidth="1"/>
    <col min="7431" max="7431" width="25.7109375" style="2" customWidth="1"/>
    <col min="7432" max="7432" width="22.7109375" style="2" customWidth="1"/>
    <col min="7433" max="7433" width="9.7109375" style="2" customWidth="1"/>
    <col min="7434" max="7434" width="6.7109375" style="2" customWidth="1"/>
    <col min="7435" max="7435" width="13.85546875" style="2" customWidth="1"/>
    <col min="7436" max="7436" width="21" style="2" customWidth="1"/>
    <col min="7437" max="7685" width="11.42578125" style="2"/>
    <col min="7686" max="7686" width="32.140625" style="2" customWidth="1"/>
    <col min="7687" max="7687" width="25.7109375" style="2" customWidth="1"/>
    <col min="7688" max="7688" width="22.7109375" style="2" customWidth="1"/>
    <col min="7689" max="7689" width="9.7109375" style="2" customWidth="1"/>
    <col min="7690" max="7690" width="6.7109375" style="2" customWidth="1"/>
    <col min="7691" max="7691" width="13.85546875" style="2" customWidth="1"/>
    <col min="7692" max="7692" width="21" style="2" customWidth="1"/>
    <col min="7693" max="7941" width="11.42578125" style="2"/>
    <col min="7942" max="7942" width="32.140625" style="2" customWidth="1"/>
    <col min="7943" max="7943" width="25.7109375" style="2" customWidth="1"/>
    <col min="7944" max="7944" width="22.7109375" style="2" customWidth="1"/>
    <col min="7945" max="7945" width="9.7109375" style="2" customWidth="1"/>
    <col min="7946" max="7946" width="6.7109375" style="2" customWidth="1"/>
    <col min="7947" max="7947" width="13.85546875" style="2" customWidth="1"/>
    <col min="7948" max="7948" width="21" style="2" customWidth="1"/>
    <col min="7949" max="8197" width="11.42578125" style="2"/>
    <col min="8198" max="8198" width="32.140625" style="2" customWidth="1"/>
    <col min="8199" max="8199" width="25.7109375" style="2" customWidth="1"/>
    <col min="8200" max="8200" width="22.7109375" style="2" customWidth="1"/>
    <col min="8201" max="8201" width="9.7109375" style="2" customWidth="1"/>
    <col min="8202" max="8202" width="6.7109375" style="2" customWidth="1"/>
    <col min="8203" max="8203" width="13.85546875" style="2" customWidth="1"/>
    <col min="8204" max="8204" width="21" style="2" customWidth="1"/>
    <col min="8205" max="8453" width="11.42578125" style="2"/>
    <col min="8454" max="8454" width="32.140625" style="2" customWidth="1"/>
    <col min="8455" max="8455" width="25.7109375" style="2" customWidth="1"/>
    <col min="8456" max="8456" width="22.7109375" style="2" customWidth="1"/>
    <col min="8457" max="8457" width="9.7109375" style="2" customWidth="1"/>
    <col min="8458" max="8458" width="6.7109375" style="2" customWidth="1"/>
    <col min="8459" max="8459" width="13.85546875" style="2" customWidth="1"/>
    <col min="8460" max="8460" width="21" style="2" customWidth="1"/>
    <col min="8461" max="8709" width="11.42578125" style="2"/>
    <col min="8710" max="8710" width="32.140625" style="2" customWidth="1"/>
    <col min="8711" max="8711" width="25.7109375" style="2" customWidth="1"/>
    <col min="8712" max="8712" width="22.7109375" style="2" customWidth="1"/>
    <col min="8713" max="8713" width="9.7109375" style="2" customWidth="1"/>
    <col min="8714" max="8714" width="6.7109375" style="2" customWidth="1"/>
    <col min="8715" max="8715" width="13.85546875" style="2" customWidth="1"/>
    <col min="8716" max="8716" width="21" style="2" customWidth="1"/>
    <col min="8717" max="8965" width="11.42578125" style="2"/>
    <col min="8966" max="8966" width="32.140625" style="2" customWidth="1"/>
    <col min="8967" max="8967" width="25.7109375" style="2" customWidth="1"/>
    <col min="8968" max="8968" width="22.7109375" style="2" customWidth="1"/>
    <col min="8969" max="8969" width="9.7109375" style="2" customWidth="1"/>
    <col min="8970" max="8970" width="6.7109375" style="2" customWidth="1"/>
    <col min="8971" max="8971" width="13.85546875" style="2" customWidth="1"/>
    <col min="8972" max="8972" width="21" style="2" customWidth="1"/>
    <col min="8973" max="9221" width="11.42578125" style="2"/>
    <col min="9222" max="9222" width="32.140625" style="2" customWidth="1"/>
    <col min="9223" max="9223" width="25.7109375" style="2" customWidth="1"/>
    <col min="9224" max="9224" width="22.7109375" style="2" customWidth="1"/>
    <col min="9225" max="9225" width="9.7109375" style="2" customWidth="1"/>
    <col min="9226" max="9226" width="6.7109375" style="2" customWidth="1"/>
    <col min="9227" max="9227" width="13.85546875" style="2" customWidth="1"/>
    <col min="9228" max="9228" width="21" style="2" customWidth="1"/>
    <col min="9229" max="9477" width="11.42578125" style="2"/>
    <col min="9478" max="9478" width="32.140625" style="2" customWidth="1"/>
    <col min="9479" max="9479" width="25.7109375" style="2" customWidth="1"/>
    <col min="9480" max="9480" width="22.7109375" style="2" customWidth="1"/>
    <col min="9481" max="9481" width="9.7109375" style="2" customWidth="1"/>
    <col min="9482" max="9482" width="6.7109375" style="2" customWidth="1"/>
    <col min="9483" max="9483" width="13.85546875" style="2" customWidth="1"/>
    <col min="9484" max="9484" width="21" style="2" customWidth="1"/>
    <col min="9485" max="9733" width="11.42578125" style="2"/>
    <col min="9734" max="9734" width="32.140625" style="2" customWidth="1"/>
    <col min="9735" max="9735" width="25.7109375" style="2" customWidth="1"/>
    <col min="9736" max="9736" width="22.7109375" style="2" customWidth="1"/>
    <col min="9737" max="9737" width="9.7109375" style="2" customWidth="1"/>
    <col min="9738" max="9738" width="6.7109375" style="2" customWidth="1"/>
    <col min="9739" max="9739" width="13.85546875" style="2" customWidth="1"/>
    <col min="9740" max="9740" width="21" style="2" customWidth="1"/>
    <col min="9741" max="9989" width="11.42578125" style="2"/>
    <col min="9990" max="9990" width="32.140625" style="2" customWidth="1"/>
    <col min="9991" max="9991" width="25.7109375" style="2" customWidth="1"/>
    <col min="9992" max="9992" width="22.7109375" style="2" customWidth="1"/>
    <col min="9993" max="9993" width="9.7109375" style="2" customWidth="1"/>
    <col min="9994" max="9994" width="6.7109375" style="2" customWidth="1"/>
    <col min="9995" max="9995" width="13.85546875" style="2" customWidth="1"/>
    <col min="9996" max="9996" width="21" style="2" customWidth="1"/>
    <col min="9997" max="10245" width="11.42578125" style="2"/>
    <col min="10246" max="10246" width="32.140625" style="2" customWidth="1"/>
    <col min="10247" max="10247" width="25.7109375" style="2" customWidth="1"/>
    <col min="10248" max="10248" width="22.7109375" style="2" customWidth="1"/>
    <col min="10249" max="10249" width="9.7109375" style="2" customWidth="1"/>
    <col min="10250" max="10250" width="6.7109375" style="2" customWidth="1"/>
    <col min="10251" max="10251" width="13.85546875" style="2" customWidth="1"/>
    <col min="10252" max="10252" width="21" style="2" customWidth="1"/>
    <col min="10253" max="10501" width="11.42578125" style="2"/>
    <col min="10502" max="10502" width="32.140625" style="2" customWidth="1"/>
    <col min="10503" max="10503" width="25.7109375" style="2" customWidth="1"/>
    <col min="10504" max="10504" width="22.7109375" style="2" customWidth="1"/>
    <col min="10505" max="10505" width="9.7109375" style="2" customWidth="1"/>
    <col min="10506" max="10506" width="6.7109375" style="2" customWidth="1"/>
    <col min="10507" max="10507" width="13.85546875" style="2" customWidth="1"/>
    <col min="10508" max="10508" width="21" style="2" customWidth="1"/>
    <col min="10509" max="10757" width="11.42578125" style="2"/>
    <col min="10758" max="10758" width="32.140625" style="2" customWidth="1"/>
    <col min="10759" max="10759" width="25.7109375" style="2" customWidth="1"/>
    <col min="10760" max="10760" width="22.7109375" style="2" customWidth="1"/>
    <col min="10761" max="10761" width="9.7109375" style="2" customWidth="1"/>
    <col min="10762" max="10762" width="6.7109375" style="2" customWidth="1"/>
    <col min="10763" max="10763" width="13.85546875" style="2" customWidth="1"/>
    <col min="10764" max="10764" width="21" style="2" customWidth="1"/>
    <col min="10765" max="11013" width="11.42578125" style="2"/>
    <col min="11014" max="11014" width="32.140625" style="2" customWidth="1"/>
    <col min="11015" max="11015" width="25.7109375" style="2" customWidth="1"/>
    <col min="11016" max="11016" width="22.7109375" style="2" customWidth="1"/>
    <col min="11017" max="11017" width="9.7109375" style="2" customWidth="1"/>
    <col min="11018" max="11018" width="6.7109375" style="2" customWidth="1"/>
    <col min="11019" max="11019" width="13.85546875" style="2" customWidth="1"/>
    <col min="11020" max="11020" width="21" style="2" customWidth="1"/>
    <col min="11021" max="11269" width="11.42578125" style="2"/>
    <col min="11270" max="11270" width="32.140625" style="2" customWidth="1"/>
    <col min="11271" max="11271" width="25.7109375" style="2" customWidth="1"/>
    <col min="11272" max="11272" width="22.7109375" style="2" customWidth="1"/>
    <col min="11273" max="11273" width="9.7109375" style="2" customWidth="1"/>
    <col min="11274" max="11274" width="6.7109375" style="2" customWidth="1"/>
    <col min="11275" max="11275" width="13.85546875" style="2" customWidth="1"/>
    <col min="11276" max="11276" width="21" style="2" customWidth="1"/>
    <col min="11277" max="11525" width="11.42578125" style="2"/>
    <col min="11526" max="11526" width="32.140625" style="2" customWidth="1"/>
    <col min="11527" max="11527" width="25.7109375" style="2" customWidth="1"/>
    <col min="11528" max="11528" width="22.7109375" style="2" customWidth="1"/>
    <col min="11529" max="11529" width="9.7109375" style="2" customWidth="1"/>
    <col min="11530" max="11530" width="6.7109375" style="2" customWidth="1"/>
    <col min="11531" max="11531" width="13.85546875" style="2" customWidth="1"/>
    <col min="11532" max="11532" width="21" style="2" customWidth="1"/>
    <col min="11533" max="11781" width="11.42578125" style="2"/>
    <col min="11782" max="11782" width="32.140625" style="2" customWidth="1"/>
    <col min="11783" max="11783" width="25.7109375" style="2" customWidth="1"/>
    <col min="11784" max="11784" width="22.7109375" style="2" customWidth="1"/>
    <col min="11785" max="11785" width="9.7109375" style="2" customWidth="1"/>
    <col min="11786" max="11786" width="6.7109375" style="2" customWidth="1"/>
    <col min="11787" max="11787" width="13.85546875" style="2" customWidth="1"/>
    <col min="11788" max="11788" width="21" style="2" customWidth="1"/>
    <col min="11789" max="12037" width="11.42578125" style="2"/>
    <col min="12038" max="12038" width="32.140625" style="2" customWidth="1"/>
    <col min="12039" max="12039" width="25.7109375" style="2" customWidth="1"/>
    <col min="12040" max="12040" width="22.7109375" style="2" customWidth="1"/>
    <col min="12041" max="12041" width="9.7109375" style="2" customWidth="1"/>
    <col min="12042" max="12042" width="6.7109375" style="2" customWidth="1"/>
    <col min="12043" max="12043" width="13.85546875" style="2" customWidth="1"/>
    <col min="12044" max="12044" width="21" style="2" customWidth="1"/>
    <col min="12045" max="12293" width="11.42578125" style="2"/>
    <col min="12294" max="12294" width="32.140625" style="2" customWidth="1"/>
    <col min="12295" max="12295" width="25.7109375" style="2" customWidth="1"/>
    <col min="12296" max="12296" width="22.7109375" style="2" customWidth="1"/>
    <col min="12297" max="12297" width="9.7109375" style="2" customWidth="1"/>
    <col min="12298" max="12298" width="6.7109375" style="2" customWidth="1"/>
    <col min="12299" max="12299" width="13.85546875" style="2" customWidth="1"/>
    <col min="12300" max="12300" width="21" style="2" customWidth="1"/>
    <col min="12301" max="12549" width="11.42578125" style="2"/>
    <col min="12550" max="12550" width="32.140625" style="2" customWidth="1"/>
    <col min="12551" max="12551" width="25.7109375" style="2" customWidth="1"/>
    <col min="12552" max="12552" width="22.7109375" style="2" customWidth="1"/>
    <col min="12553" max="12553" width="9.7109375" style="2" customWidth="1"/>
    <col min="12554" max="12554" width="6.7109375" style="2" customWidth="1"/>
    <col min="12555" max="12555" width="13.85546875" style="2" customWidth="1"/>
    <col min="12556" max="12556" width="21" style="2" customWidth="1"/>
    <col min="12557" max="12805" width="11.42578125" style="2"/>
    <col min="12806" max="12806" width="32.140625" style="2" customWidth="1"/>
    <col min="12807" max="12807" width="25.7109375" style="2" customWidth="1"/>
    <col min="12808" max="12808" width="22.7109375" style="2" customWidth="1"/>
    <col min="12809" max="12809" width="9.7109375" style="2" customWidth="1"/>
    <col min="12810" max="12810" width="6.7109375" style="2" customWidth="1"/>
    <col min="12811" max="12811" width="13.85546875" style="2" customWidth="1"/>
    <col min="12812" max="12812" width="21" style="2" customWidth="1"/>
    <col min="12813" max="13061" width="11.42578125" style="2"/>
    <col min="13062" max="13062" width="32.140625" style="2" customWidth="1"/>
    <col min="13063" max="13063" width="25.7109375" style="2" customWidth="1"/>
    <col min="13064" max="13064" width="22.7109375" style="2" customWidth="1"/>
    <col min="13065" max="13065" width="9.7109375" style="2" customWidth="1"/>
    <col min="13066" max="13066" width="6.7109375" style="2" customWidth="1"/>
    <col min="13067" max="13067" width="13.85546875" style="2" customWidth="1"/>
    <col min="13068" max="13068" width="21" style="2" customWidth="1"/>
    <col min="13069" max="13317" width="11.42578125" style="2"/>
    <col min="13318" max="13318" width="32.140625" style="2" customWidth="1"/>
    <col min="13319" max="13319" width="25.7109375" style="2" customWidth="1"/>
    <col min="13320" max="13320" width="22.7109375" style="2" customWidth="1"/>
    <col min="13321" max="13321" width="9.7109375" style="2" customWidth="1"/>
    <col min="13322" max="13322" width="6.7109375" style="2" customWidth="1"/>
    <col min="13323" max="13323" width="13.85546875" style="2" customWidth="1"/>
    <col min="13324" max="13324" width="21" style="2" customWidth="1"/>
    <col min="13325" max="13573" width="11.42578125" style="2"/>
    <col min="13574" max="13574" width="32.140625" style="2" customWidth="1"/>
    <col min="13575" max="13575" width="25.7109375" style="2" customWidth="1"/>
    <col min="13576" max="13576" width="22.7109375" style="2" customWidth="1"/>
    <col min="13577" max="13577" width="9.7109375" style="2" customWidth="1"/>
    <col min="13578" max="13578" width="6.7109375" style="2" customWidth="1"/>
    <col min="13579" max="13579" width="13.85546875" style="2" customWidth="1"/>
    <col min="13580" max="13580" width="21" style="2" customWidth="1"/>
    <col min="13581" max="13829" width="11.42578125" style="2"/>
    <col min="13830" max="13830" width="32.140625" style="2" customWidth="1"/>
    <col min="13831" max="13831" width="25.7109375" style="2" customWidth="1"/>
    <col min="13832" max="13832" width="22.7109375" style="2" customWidth="1"/>
    <col min="13833" max="13833" width="9.7109375" style="2" customWidth="1"/>
    <col min="13834" max="13834" width="6.7109375" style="2" customWidth="1"/>
    <col min="13835" max="13835" width="13.85546875" style="2" customWidth="1"/>
    <col min="13836" max="13836" width="21" style="2" customWidth="1"/>
    <col min="13837" max="14085" width="11.42578125" style="2"/>
    <col min="14086" max="14086" width="32.140625" style="2" customWidth="1"/>
    <col min="14087" max="14087" width="25.7109375" style="2" customWidth="1"/>
    <col min="14088" max="14088" width="22.7109375" style="2" customWidth="1"/>
    <col min="14089" max="14089" width="9.7109375" style="2" customWidth="1"/>
    <col min="14090" max="14090" width="6.7109375" style="2" customWidth="1"/>
    <col min="14091" max="14091" width="13.85546875" style="2" customWidth="1"/>
    <col min="14092" max="14092" width="21" style="2" customWidth="1"/>
    <col min="14093" max="14341" width="11.42578125" style="2"/>
    <col min="14342" max="14342" width="32.140625" style="2" customWidth="1"/>
    <col min="14343" max="14343" width="25.7109375" style="2" customWidth="1"/>
    <col min="14344" max="14344" width="22.7109375" style="2" customWidth="1"/>
    <col min="14345" max="14345" width="9.7109375" style="2" customWidth="1"/>
    <col min="14346" max="14346" width="6.7109375" style="2" customWidth="1"/>
    <col min="14347" max="14347" width="13.85546875" style="2" customWidth="1"/>
    <col min="14348" max="14348" width="21" style="2" customWidth="1"/>
    <col min="14349" max="14597" width="11.42578125" style="2"/>
    <col min="14598" max="14598" width="32.140625" style="2" customWidth="1"/>
    <col min="14599" max="14599" width="25.7109375" style="2" customWidth="1"/>
    <col min="14600" max="14600" width="22.7109375" style="2" customWidth="1"/>
    <col min="14601" max="14601" width="9.7109375" style="2" customWidth="1"/>
    <col min="14602" max="14602" width="6.7109375" style="2" customWidth="1"/>
    <col min="14603" max="14603" width="13.85546875" style="2" customWidth="1"/>
    <col min="14604" max="14604" width="21" style="2" customWidth="1"/>
    <col min="14605" max="14853" width="11.42578125" style="2"/>
    <col min="14854" max="14854" width="32.140625" style="2" customWidth="1"/>
    <col min="14855" max="14855" width="25.7109375" style="2" customWidth="1"/>
    <col min="14856" max="14856" width="22.7109375" style="2" customWidth="1"/>
    <col min="14857" max="14857" width="9.7109375" style="2" customWidth="1"/>
    <col min="14858" max="14858" width="6.7109375" style="2" customWidth="1"/>
    <col min="14859" max="14859" width="13.85546875" style="2" customWidth="1"/>
    <col min="14860" max="14860" width="21" style="2" customWidth="1"/>
    <col min="14861" max="15109" width="11.42578125" style="2"/>
    <col min="15110" max="15110" width="32.140625" style="2" customWidth="1"/>
    <col min="15111" max="15111" width="25.7109375" style="2" customWidth="1"/>
    <col min="15112" max="15112" width="22.7109375" style="2" customWidth="1"/>
    <col min="15113" max="15113" width="9.7109375" style="2" customWidth="1"/>
    <col min="15114" max="15114" width="6.7109375" style="2" customWidth="1"/>
    <col min="15115" max="15115" width="13.85546875" style="2" customWidth="1"/>
    <col min="15116" max="15116" width="21" style="2" customWidth="1"/>
    <col min="15117" max="15365" width="11.42578125" style="2"/>
    <col min="15366" max="15366" width="32.140625" style="2" customWidth="1"/>
    <col min="15367" max="15367" width="25.7109375" style="2" customWidth="1"/>
    <col min="15368" max="15368" width="22.7109375" style="2" customWidth="1"/>
    <col min="15369" max="15369" width="9.7109375" style="2" customWidth="1"/>
    <col min="15370" max="15370" width="6.7109375" style="2" customWidth="1"/>
    <col min="15371" max="15371" width="13.85546875" style="2" customWidth="1"/>
    <col min="15372" max="15372" width="21" style="2" customWidth="1"/>
    <col min="15373" max="15621" width="11.42578125" style="2"/>
    <col min="15622" max="15622" width="32.140625" style="2" customWidth="1"/>
    <col min="15623" max="15623" width="25.7109375" style="2" customWidth="1"/>
    <col min="15624" max="15624" width="22.7109375" style="2" customWidth="1"/>
    <col min="15625" max="15625" width="9.7109375" style="2" customWidth="1"/>
    <col min="15626" max="15626" width="6.7109375" style="2" customWidth="1"/>
    <col min="15627" max="15627" width="13.85546875" style="2" customWidth="1"/>
    <col min="15628" max="15628" width="21" style="2" customWidth="1"/>
    <col min="15629" max="15877" width="11.42578125" style="2"/>
    <col min="15878" max="15878" width="32.140625" style="2" customWidth="1"/>
    <col min="15879" max="15879" width="25.7109375" style="2" customWidth="1"/>
    <col min="15880" max="15880" width="22.7109375" style="2" customWidth="1"/>
    <col min="15881" max="15881" width="9.7109375" style="2" customWidth="1"/>
    <col min="15882" max="15882" width="6.7109375" style="2" customWidth="1"/>
    <col min="15883" max="15883" width="13.85546875" style="2" customWidth="1"/>
    <col min="15884" max="15884" width="21" style="2" customWidth="1"/>
    <col min="15885" max="16133" width="11.42578125" style="2"/>
    <col min="16134" max="16134" width="32.140625" style="2" customWidth="1"/>
    <col min="16135" max="16135" width="25.7109375" style="2" customWidth="1"/>
    <col min="16136" max="16136" width="22.7109375" style="2" customWidth="1"/>
    <col min="16137" max="16137" width="9.7109375" style="2" customWidth="1"/>
    <col min="16138" max="16138" width="6.7109375" style="2" customWidth="1"/>
    <col min="16139" max="16139" width="13.85546875" style="2" customWidth="1"/>
    <col min="16140" max="16140" width="21" style="2" customWidth="1"/>
    <col min="16141" max="16384" width="11.42578125" style="2"/>
  </cols>
  <sheetData>
    <row r="1" spans="1:17" x14ac:dyDescent="0.2">
      <c r="A1" s="1"/>
    </row>
    <row r="5" spans="1:17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</row>
    <row r="6" spans="1:17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</row>
    <row r="7" spans="1:17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</row>
    <row r="8" spans="1:17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4" customFormat="1" ht="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</row>
    <row r="11" spans="1:17" s="4" customFormat="1" ht="15.75" x14ac:dyDescent="0.25">
      <c r="B11" s="128" t="s">
        <v>87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</row>
    <row r="12" spans="1:17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7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17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17" s="4" customFormat="1" ht="27.95" customHeight="1" x14ac:dyDescent="0.25">
      <c r="B15" s="126" t="s">
        <v>27</v>
      </c>
      <c r="C15" s="13" t="s">
        <v>16</v>
      </c>
      <c r="D15" s="14">
        <v>0</v>
      </c>
      <c r="E15" s="14">
        <v>27</v>
      </c>
      <c r="F15" s="14">
        <v>6</v>
      </c>
      <c r="G15" s="14">
        <v>4</v>
      </c>
      <c r="H15" s="14">
        <v>95</v>
      </c>
      <c r="I15" s="14">
        <v>1</v>
      </c>
      <c r="J15" s="14">
        <v>10</v>
      </c>
      <c r="K15" s="21">
        <v>55</v>
      </c>
      <c r="L15" s="14">
        <v>8</v>
      </c>
      <c r="M15" s="15">
        <v>10</v>
      </c>
      <c r="N15" s="14">
        <v>13</v>
      </c>
      <c r="O15" s="14">
        <v>5</v>
      </c>
      <c r="P15" s="16">
        <f>SUM(D15:O15)</f>
        <v>234</v>
      </c>
    </row>
    <row r="16" spans="1:17" s="4" customFormat="1" ht="27.95" customHeight="1" x14ac:dyDescent="0.25">
      <c r="B16" s="127"/>
      <c r="C16" s="13" t="s">
        <v>17</v>
      </c>
      <c r="D16" s="14">
        <v>0</v>
      </c>
      <c r="E16" s="14">
        <v>76</v>
      </c>
      <c r="F16" s="14">
        <v>6</v>
      </c>
      <c r="G16" s="14">
        <v>23</v>
      </c>
      <c r="H16" s="14">
        <v>56</v>
      </c>
      <c r="I16" s="14">
        <v>73</v>
      </c>
      <c r="J16" s="14">
        <v>25</v>
      </c>
      <c r="K16" s="21">
        <v>25</v>
      </c>
      <c r="L16" s="14">
        <v>30</v>
      </c>
      <c r="M16" s="15">
        <v>25</v>
      </c>
      <c r="N16" s="14">
        <v>47</v>
      </c>
      <c r="O16" s="14">
        <v>44</v>
      </c>
      <c r="P16" s="16">
        <f>SUM(D16:O16)</f>
        <v>430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0</v>
      </c>
      <c r="E17" s="18">
        <f t="shared" si="0"/>
        <v>103</v>
      </c>
      <c r="F17" s="18">
        <f t="shared" si="0"/>
        <v>12</v>
      </c>
      <c r="G17" s="18">
        <f t="shared" si="0"/>
        <v>27</v>
      </c>
      <c r="H17" s="18">
        <f t="shared" si="0"/>
        <v>151</v>
      </c>
      <c r="I17" s="18">
        <f t="shared" si="0"/>
        <v>74</v>
      </c>
      <c r="J17" s="18">
        <f t="shared" si="0"/>
        <v>35</v>
      </c>
      <c r="K17" s="18">
        <f t="shared" si="0"/>
        <v>80</v>
      </c>
      <c r="L17" s="18">
        <f t="shared" si="0"/>
        <v>38</v>
      </c>
      <c r="M17" s="18">
        <f t="shared" si="0"/>
        <v>35</v>
      </c>
      <c r="N17" s="18">
        <f t="shared" si="0"/>
        <v>60</v>
      </c>
      <c r="O17" s="18">
        <f t="shared" si="0"/>
        <v>49</v>
      </c>
      <c r="P17" s="19">
        <f>SUM(P15:P16)</f>
        <v>664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27</v>
      </c>
      <c r="E18" s="21">
        <v>0</v>
      </c>
      <c r="F18" s="21">
        <v>20</v>
      </c>
      <c r="G18" s="21">
        <v>15</v>
      </c>
      <c r="H18" s="21">
        <v>28</v>
      </c>
      <c r="I18" s="21">
        <v>50</v>
      </c>
      <c r="J18" s="21">
        <v>19</v>
      </c>
      <c r="K18" s="21">
        <v>30</v>
      </c>
      <c r="L18" s="21">
        <v>55</v>
      </c>
      <c r="M18" s="22">
        <v>30</v>
      </c>
      <c r="N18" s="21">
        <v>28</v>
      </c>
      <c r="O18" s="21">
        <v>32</v>
      </c>
      <c r="P18" s="23">
        <f>SUM(D18:O18)</f>
        <v>334</v>
      </c>
    </row>
    <row r="19" spans="2:16" s="4" customFormat="1" ht="27.95" customHeight="1" x14ac:dyDescent="0.25">
      <c r="B19" s="137"/>
      <c r="C19" s="20" t="s">
        <v>17</v>
      </c>
      <c r="D19" s="21">
        <v>76</v>
      </c>
      <c r="E19" s="21">
        <v>0</v>
      </c>
      <c r="F19" s="21">
        <v>94</v>
      </c>
      <c r="G19" s="21">
        <v>137</v>
      </c>
      <c r="H19" s="21">
        <v>71</v>
      </c>
      <c r="I19" s="21">
        <v>35</v>
      </c>
      <c r="J19" s="21">
        <v>64</v>
      </c>
      <c r="K19" s="21">
        <v>55</v>
      </c>
      <c r="L19" s="21">
        <v>26</v>
      </c>
      <c r="M19" s="22">
        <v>78</v>
      </c>
      <c r="N19" s="21">
        <v>37</v>
      </c>
      <c r="O19" s="21">
        <v>55</v>
      </c>
      <c r="P19" s="23">
        <f>SUM(D19:O19)</f>
        <v>728</v>
      </c>
    </row>
    <row r="20" spans="2:16" s="4" customFormat="1" ht="27.95" customHeight="1" x14ac:dyDescent="0.25">
      <c r="B20" s="137"/>
      <c r="C20" s="20" t="s">
        <v>18</v>
      </c>
      <c r="D20" s="21">
        <v>2</v>
      </c>
      <c r="E20" s="21">
        <v>0</v>
      </c>
      <c r="F20" s="21">
        <v>2</v>
      </c>
      <c r="G20" s="21">
        <v>2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2</v>
      </c>
      <c r="N20" s="21">
        <v>2</v>
      </c>
      <c r="O20" s="21">
        <v>0</v>
      </c>
      <c r="P20" s="23">
        <f>SUM(D20:O20)</f>
        <v>11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105</v>
      </c>
      <c r="E21" s="18">
        <f t="shared" si="1"/>
        <v>0</v>
      </c>
      <c r="F21" s="18">
        <f t="shared" si="1"/>
        <v>116</v>
      </c>
      <c r="G21" s="18">
        <f t="shared" si="1"/>
        <v>154</v>
      </c>
      <c r="H21" s="18">
        <f t="shared" si="1"/>
        <v>99</v>
      </c>
      <c r="I21" s="18">
        <f t="shared" si="1"/>
        <v>86</v>
      </c>
      <c r="J21" s="18">
        <f t="shared" si="1"/>
        <v>83</v>
      </c>
      <c r="K21" s="18">
        <f t="shared" si="1"/>
        <v>85</v>
      </c>
      <c r="L21" s="18">
        <f t="shared" si="1"/>
        <v>81</v>
      </c>
      <c r="M21" s="18">
        <f t="shared" si="1"/>
        <v>110</v>
      </c>
      <c r="N21" s="18">
        <f t="shared" si="1"/>
        <v>67</v>
      </c>
      <c r="O21" s="18">
        <f t="shared" si="1"/>
        <v>87</v>
      </c>
      <c r="P21" s="19">
        <f t="shared" si="1"/>
        <v>1073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105</v>
      </c>
      <c r="E22" s="24">
        <f t="shared" ref="E22:P22" si="2">E17+E21</f>
        <v>103</v>
      </c>
      <c r="F22" s="24">
        <f t="shared" si="2"/>
        <v>128</v>
      </c>
      <c r="G22" s="24">
        <f t="shared" si="2"/>
        <v>181</v>
      </c>
      <c r="H22" s="24">
        <f t="shared" si="2"/>
        <v>250</v>
      </c>
      <c r="I22" s="24">
        <f>I17+I21</f>
        <v>160</v>
      </c>
      <c r="J22" s="24">
        <f t="shared" si="2"/>
        <v>118</v>
      </c>
      <c r="K22" s="24">
        <f t="shared" si="2"/>
        <v>165</v>
      </c>
      <c r="L22" s="24">
        <f t="shared" si="2"/>
        <v>119</v>
      </c>
      <c r="M22" s="24">
        <f t="shared" si="2"/>
        <v>145</v>
      </c>
      <c r="N22" s="24">
        <f t="shared" si="2"/>
        <v>127</v>
      </c>
      <c r="O22" s="24">
        <f t="shared" si="2"/>
        <v>136</v>
      </c>
      <c r="P22" s="25">
        <f t="shared" si="2"/>
        <v>1737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40" t="s">
        <v>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</row>
    <row r="26" spans="2:16" s="4" customFormat="1" ht="27.95" customHeight="1" x14ac:dyDescent="0.25">
      <c r="B26" s="63" t="s">
        <v>15</v>
      </c>
      <c r="C26" s="56" t="s">
        <v>19</v>
      </c>
      <c r="D26" s="56" t="s">
        <v>3</v>
      </c>
      <c r="E26" s="56" t="s">
        <v>4</v>
      </c>
      <c r="F26" s="56" t="s">
        <v>5</v>
      </c>
      <c r="G26" s="56" t="s">
        <v>6</v>
      </c>
      <c r="H26" s="56" t="s">
        <v>7</v>
      </c>
      <c r="I26" s="56" t="s">
        <v>8</v>
      </c>
      <c r="J26" s="56" t="s">
        <v>9</v>
      </c>
      <c r="K26" s="56" t="s">
        <v>10</v>
      </c>
      <c r="L26" s="56" t="s">
        <v>11</v>
      </c>
      <c r="M26" s="56" t="s">
        <v>12</v>
      </c>
      <c r="N26" s="56" t="s">
        <v>13</v>
      </c>
      <c r="O26" s="56" t="s">
        <v>14</v>
      </c>
      <c r="P26" s="57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11</v>
      </c>
      <c r="E27" s="14">
        <v>0</v>
      </c>
      <c r="F27" s="14">
        <v>3</v>
      </c>
      <c r="G27" s="14">
        <v>12</v>
      </c>
      <c r="H27" s="14">
        <v>3</v>
      </c>
      <c r="I27" s="14">
        <v>6</v>
      </c>
      <c r="J27" s="14">
        <v>2</v>
      </c>
      <c r="K27" s="21">
        <v>4</v>
      </c>
      <c r="L27" s="14">
        <v>0</v>
      </c>
      <c r="M27" s="15">
        <v>8</v>
      </c>
      <c r="N27" s="14">
        <v>2</v>
      </c>
      <c r="O27" s="14">
        <v>2</v>
      </c>
      <c r="P27" s="16">
        <f>SUM(D27:O27)</f>
        <v>53</v>
      </c>
    </row>
    <row r="28" spans="2:16" s="4" customFormat="1" ht="27.95" customHeight="1" x14ac:dyDescent="0.25">
      <c r="B28" s="126"/>
      <c r="C28" s="26" t="s">
        <v>22</v>
      </c>
      <c r="D28" s="14">
        <v>5</v>
      </c>
      <c r="E28" s="14">
        <v>0</v>
      </c>
      <c r="F28" s="14">
        <v>2</v>
      </c>
      <c r="G28" s="14">
        <v>6</v>
      </c>
      <c r="H28" s="14">
        <v>1</v>
      </c>
      <c r="I28" s="14">
        <v>4</v>
      </c>
      <c r="J28" s="14">
        <v>1</v>
      </c>
      <c r="K28" s="21">
        <v>4</v>
      </c>
      <c r="L28" s="14">
        <v>0</v>
      </c>
      <c r="M28" s="15">
        <v>3</v>
      </c>
      <c r="N28" s="14">
        <v>1</v>
      </c>
      <c r="O28" s="14">
        <v>1</v>
      </c>
      <c r="P28" s="16">
        <f>SUM(D28:O28)</f>
        <v>28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0</v>
      </c>
      <c r="F29" s="14">
        <v>0</v>
      </c>
      <c r="G29" s="14">
        <v>3</v>
      </c>
      <c r="H29" s="14">
        <v>2</v>
      </c>
      <c r="I29" s="14">
        <v>2</v>
      </c>
      <c r="J29" s="14">
        <v>0</v>
      </c>
      <c r="K29" s="21">
        <v>1</v>
      </c>
      <c r="L29" s="14">
        <v>2</v>
      </c>
      <c r="M29" s="15">
        <v>3</v>
      </c>
      <c r="N29" s="14">
        <v>1</v>
      </c>
      <c r="O29" s="14">
        <v>1</v>
      </c>
      <c r="P29" s="16">
        <f t="shared" ref="P29:P32" si="3">SUM(D29:O29)</f>
        <v>15</v>
      </c>
    </row>
    <row r="30" spans="2:16" s="4" customFormat="1" ht="27.95" customHeight="1" x14ac:dyDescent="0.25">
      <c r="B30" s="126"/>
      <c r="C30" s="26" t="s">
        <v>24</v>
      </c>
      <c r="D30" s="14">
        <v>7</v>
      </c>
      <c r="E30" s="14">
        <v>0</v>
      </c>
      <c r="F30" s="14">
        <v>0</v>
      </c>
      <c r="G30" s="14">
        <v>3</v>
      </c>
      <c r="H30" s="14">
        <v>6</v>
      </c>
      <c r="I30" s="14">
        <v>4</v>
      </c>
      <c r="J30" s="14">
        <v>4</v>
      </c>
      <c r="K30" s="21">
        <v>5</v>
      </c>
      <c r="L30" s="14">
        <v>3</v>
      </c>
      <c r="M30" s="15">
        <v>3</v>
      </c>
      <c r="N30" s="14">
        <v>6</v>
      </c>
      <c r="O30" s="14">
        <v>4</v>
      </c>
      <c r="P30" s="16">
        <f t="shared" si="3"/>
        <v>45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0</v>
      </c>
      <c r="F31" s="14">
        <v>0</v>
      </c>
      <c r="G31" s="14">
        <v>3</v>
      </c>
      <c r="H31" s="14">
        <v>0</v>
      </c>
      <c r="I31" s="14">
        <v>0</v>
      </c>
      <c r="J31" s="14">
        <v>0</v>
      </c>
      <c r="K31" s="21">
        <v>0</v>
      </c>
      <c r="L31" s="14">
        <v>1</v>
      </c>
      <c r="M31" s="15">
        <v>2</v>
      </c>
      <c r="N31" s="14">
        <v>1</v>
      </c>
      <c r="O31" s="14">
        <v>0</v>
      </c>
      <c r="P31" s="16">
        <f t="shared" si="3"/>
        <v>7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1</v>
      </c>
      <c r="G32" s="14">
        <v>0</v>
      </c>
      <c r="H32" s="14">
        <v>0</v>
      </c>
      <c r="I32" s="14">
        <v>0</v>
      </c>
      <c r="J32" s="14">
        <v>0</v>
      </c>
      <c r="K32" s="21">
        <v>0</v>
      </c>
      <c r="L32" s="14">
        <v>0</v>
      </c>
      <c r="M32" s="15">
        <v>2</v>
      </c>
      <c r="N32" s="14">
        <v>0</v>
      </c>
      <c r="O32" s="14">
        <v>0</v>
      </c>
      <c r="P32" s="16">
        <f t="shared" si="3"/>
        <v>3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23</v>
      </c>
      <c r="E33" s="24">
        <f t="shared" ref="E33:P33" si="4">SUM(E27:E32)</f>
        <v>0</v>
      </c>
      <c r="F33" s="24">
        <f t="shared" si="4"/>
        <v>6</v>
      </c>
      <c r="G33" s="24">
        <f t="shared" si="4"/>
        <v>27</v>
      </c>
      <c r="H33" s="24">
        <f t="shared" si="4"/>
        <v>12</v>
      </c>
      <c r="I33" s="24">
        <f t="shared" si="4"/>
        <v>16</v>
      </c>
      <c r="J33" s="24">
        <f t="shared" si="4"/>
        <v>7</v>
      </c>
      <c r="K33" s="24">
        <f t="shared" si="4"/>
        <v>14</v>
      </c>
      <c r="L33" s="24">
        <f t="shared" si="4"/>
        <v>6</v>
      </c>
      <c r="M33" s="24">
        <f t="shared" si="4"/>
        <v>21</v>
      </c>
      <c r="N33" s="24">
        <f t="shared" si="4"/>
        <v>11</v>
      </c>
      <c r="O33" s="24">
        <f t="shared" si="4"/>
        <v>8</v>
      </c>
      <c r="P33" s="25">
        <f t="shared" si="4"/>
        <v>151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0</v>
      </c>
      <c r="E38" s="27">
        <v>16</v>
      </c>
      <c r="F38" s="27">
        <v>25</v>
      </c>
      <c r="G38" s="27">
        <v>23</v>
      </c>
      <c r="H38" s="27">
        <v>34</v>
      </c>
      <c r="I38" s="27">
        <v>15</v>
      </c>
      <c r="J38" s="27">
        <v>9</v>
      </c>
      <c r="K38" s="27">
        <v>13</v>
      </c>
      <c r="L38" s="27">
        <v>3</v>
      </c>
      <c r="M38" s="27">
        <v>10</v>
      </c>
      <c r="N38" s="27">
        <v>14</v>
      </c>
      <c r="O38" s="27">
        <v>20</v>
      </c>
      <c r="P38" s="12">
        <f>SUM(D38:O38)</f>
        <v>182</v>
      </c>
    </row>
    <row r="39" spans="2:16" ht="15.75" thickTop="1" x14ac:dyDescent="0.25">
      <c r="B39" s="4" t="s">
        <v>20</v>
      </c>
    </row>
  </sheetData>
  <mergeCells count="15">
    <mergeCell ref="B37:C37"/>
    <mergeCell ref="B38:C38"/>
    <mergeCell ref="B18:B21"/>
    <mergeCell ref="B22:C22"/>
    <mergeCell ref="B25:P25"/>
    <mergeCell ref="B27:B32"/>
    <mergeCell ref="B33:C33"/>
    <mergeCell ref="B36:P36"/>
    <mergeCell ref="B15:B17"/>
    <mergeCell ref="B5:P5"/>
    <mergeCell ref="B7:P7"/>
    <mergeCell ref="B10:P10"/>
    <mergeCell ref="B11:P11"/>
    <mergeCell ref="B13:P13"/>
    <mergeCell ref="B6:P6"/>
  </mergeCells>
  <pageMargins left="0.19685039370078741" right="0.19685039370078741" top="0.19685039370078741" bottom="0.19685039370078741" header="0.31496062992125984" footer="0.31496062992125984"/>
  <pageSetup scale="70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7030A0"/>
  </sheetPr>
  <dimension ref="A1:R40"/>
  <sheetViews>
    <sheetView zoomScale="85" zoomScaleNormal="85" workbookViewId="0">
      <selection activeCell="T11" sqref="T11"/>
    </sheetView>
  </sheetViews>
  <sheetFormatPr baseColWidth="10" defaultColWidth="11.42578125" defaultRowHeight="14.25" x14ac:dyDescent="0.2"/>
  <cols>
    <col min="1" max="1" width="1.85546875" style="2" customWidth="1"/>
    <col min="2" max="2" width="14.71093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263" width="11.42578125" style="2"/>
    <col min="264" max="264" width="32.140625" style="2" customWidth="1"/>
    <col min="265" max="265" width="25.7109375" style="2" customWidth="1"/>
    <col min="266" max="266" width="22.7109375" style="2" customWidth="1"/>
    <col min="267" max="267" width="9.7109375" style="2" customWidth="1"/>
    <col min="268" max="268" width="6.7109375" style="2" customWidth="1"/>
    <col min="269" max="269" width="13.85546875" style="2" customWidth="1"/>
    <col min="270" max="270" width="21" style="2" customWidth="1"/>
    <col min="271" max="519" width="11.42578125" style="2"/>
    <col min="520" max="520" width="32.140625" style="2" customWidth="1"/>
    <col min="521" max="521" width="25.7109375" style="2" customWidth="1"/>
    <col min="522" max="522" width="22.7109375" style="2" customWidth="1"/>
    <col min="523" max="523" width="9.7109375" style="2" customWidth="1"/>
    <col min="524" max="524" width="6.7109375" style="2" customWidth="1"/>
    <col min="525" max="525" width="13.85546875" style="2" customWidth="1"/>
    <col min="526" max="526" width="21" style="2" customWidth="1"/>
    <col min="527" max="775" width="11.42578125" style="2"/>
    <col min="776" max="776" width="32.140625" style="2" customWidth="1"/>
    <col min="777" max="777" width="25.7109375" style="2" customWidth="1"/>
    <col min="778" max="778" width="22.7109375" style="2" customWidth="1"/>
    <col min="779" max="779" width="9.7109375" style="2" customWidth="1"/>
    <col min="780" max="780" width="6.7109375" style="2" customWidth="1"/>
    <col min="781" max="781" width="13.85546875" style="2" customWidth="1"/>
    <col min="782" max="782" width="21" style="2" customWidth="1"/>
    <col min="783" max="1031" width="11.42578125" style="2"/>
    <col min="1032" max="1032" width="32.140625" style="2" customWidth="1"/>
    <col min="1033" max="1033" width="25.7109375" style="2" customWidth="1"/>
    <col min="1034" max="1034" width="22.7109375" style="2" customWidth="1"/>
    <col min="1035" max="1035" width="9.7109375" style="2" customWidth="1"/>
    <col min="1036" max="1036" width="6.7109375" style="2" customWidth="1"/>
    <col min="1037" max="1037" width="13.85546875" style="2" customWidth="1"/>
    <col min="1038" max="1038" width="21" style="2" customWidth="1"/>
    <col min="1039" max="1287" width="11.42578125" style="2"/>
    <col min="1288" max="1288" width="32.140625" style="2" customWidth="1"/>
    <col min="1289" max="1289" width="25.7109375" style="2" customWidth="1"/>
    <col min="1290" max="1290" width="22.7109375" style="2" customWidth="1"/>
    <col min="1291" max="1291" width="9.7109375" style="2" customWidth="1"/>
    <col min="1292" max="1292" width="6.7109375" style="2" customWidth="1"/>
    <col min="1293" max="1293" width="13.85546875" style="2" customWidth="1"/>
    <col min="1294" max="1294" width="21" style="2" customWidth="1"/>
    <col min="1295" max="1543" width="11.42578125" style="2"/>
    <col min="1544" max="1544" width="32.140625" style="2" customWidth="1"/>
    <col min="1545" max="1545" width="25.7109375" style="2" customWidth="1"/>
    <col min="1546" max="1546" width="22.7109375" style="2" customWidth="1"/>
    <col min="1547" max="1547" width="9.7109375" style="2" customWidth="1"/>
    <col min="1548" max="1548" width="6.7109375" style="2" customWidth="1"/>
    <col min="1549" max="1549" width="13.85546875" style="2" customWidth="1"/>
    <col min="1550" max="1550" width="21" style="2" customWidth="1"/>
    <col min="1551" max="1799" width="11.42578125" style="2"/>
    <col min="1800" max="1800" width="32.140625" style="2" customWidth="1"/>
    <col min="1801" max="1801" width="25.7109375" style="2" customWidth="1"/>
    <col min="1802" max="1802" width="22.7109375" style="2" customWidth="1"/>
    <col min="1803" max="1803" width="9.7109375" style="2" customWidth="1"/>
    <col min="1804" max="1804" width="6.7109375" style="2" customWidth="1"/>
    <col min="1805" max="1805" width="13.85546875" style="2" customWidth="1"/>
    <col min="1806" max="1806" width="21" style="2" customWidth="1"/>
    <col min="1807" max="2055" width="11.42578125" style="2"/>
    <col min="2056" max="2056" width="32.140625" style="2" customWidth="1"/>
    <col min="2057" max="2057" width="25.7109375" style="2" customWidth="1"/>
    <col min="2058" max="2058" width="22.7109375" style="2" customWidth="1"/>
    <col min="2059" max="2059" width="9.7109375" style="2" customWidth="1"/>
    <col min="2060" max="2060" width="6.7109375" style="2" customWidth="1"/>
    <col min="2061" max="2061" width="13.85546875" style="2" customWidth="1"/>
    <col min="2062" max="2062" width="21" style="2" customWidth="1"/>
    <col min="2063" max="2311" width="11.42578125" style="2"/>
    <col min="2312" max="2312" width="32.140625" style="2" customWidth="1"/>
    <col min="2313" max="2313" width="25.7109375" style="2" customWidth="1"/>
    <col min="2314" max="2314" width="22.7109375" style="2" customWidth="1"/>
    <col min="2315" max="2315" width="9.7109375" style="2" customWidth="1"/>
    <col min="2316" max="2316" width="6.7109375" style="2" customWidth="1"/>
    <col min="2317" max="2317" width="13.85546875" style="2" customWidth="1"/>
    <col min="2318" max="2318" width="21" style="2" customWidth="1"/>
    <col min="2319" max="2567" width="11.42578125" style="2"/>
    <col min="2568" max="2568" width="32.140625" style="2" customWidth="1"/>
    <col min="2569" max="2569" width="25.7109375" style="2" customWidth="1"/>
    <col min="2570" max="2570" width="22.7109375" style="2" customWidth="1"/>
    <col min="2571" max="2571" width="9.7109375" style="2" customWidth="1"/>
    <col min="2572" max="2572" width="6.7109375" style="2" customWidth="1"/>
    <col min="2573" max="2573" width="13.85546875" style="2" customWidth="1"/>
    <col min="2574" max="2574" width="21" style="2" customWidth="1"/>
    <col min="2575" max="2823" width="11.42578125" style="2"/>
    <col min="2824" max="2824" width="32.140625" style="2" customWidth="1"/>
    <col min="2825" max="2825" width="25.7109375" style="2" customWidth="1"/>
    <col min="2826" max="2826" width="22.7109375" style="2" customWidth="1"/>
    <col min="2827" max="2827" width="9.7109375" style="2" customWidth="1"/>
    <col min="2828" max="2828" width="6.7109375" style="2" customWidth="1"/>
    <col min="2829" max="2829" width="13.85546875" style="2" customWidth="1"/>
    <col min="2830" max="2830" width="21" style="2" customWidth="1"/>
    <col min="2831" max="3079" width="11.42578125" style="2"/>
    <col min="3080" max="3080" width="32.140625" style="2" customWidth="1"/>
    <col min="3081" max="3081" width="25.7109375" style="2" customWidth="1"/>
    <col min="3082" max="3082" width="22.7109375" style="2" customWidth="1"/>
    <col min="3083" max="3083" width="9.7109375" style="2" customWidth="1"/>
    <col min="3084" max="3084" width="6.7109375" style="2" customWidth="1"/>
    <col min="3085" max="3085" width="13.85546875" style="2" customWidth="1"/>
    <col min="3086" max="3086" width="21" style="2" customWidth="1"/>
    <col min="3087" max="3335" width="11.42578125" style="2"/>
    <col min="3336" max="3336" width="32.140625" style="2" customWidth="1"/>
    <col min="3337" max="3337" width="25.7109375" style="2" customWidth="1"/>
    <col min="3338" max="3338" width="22.7109375" style="2" customWidth="1"/>
    <col min="3339" max="3339" width="9.7109375" style="2" customWidth="1"/>
    <col min="3340" max="3340" width="6.7109375" style="2" customWidth="1"/>
    <col min="3341" max="3341" width="13.85546875" style="2" customWidth="1"/>
    <col min="3342" max="3342" width="21" style="2" customWidth="1"/>
    <col min="3343" max="3591" width="11.42578125" style="2"/>
    <col min="3592" max="3592" width="32.140625" style="2" customWidth="1"/>
    <col min="3593" max="3593" width="25.7109375" style="2" customWidth="1"/>
    <col min="3594" max="3594" width="22.7109375" style="2" customWidth="1"/>
    <col min="3595" max="3595" width="9.7109375" style="2" customWidth="1"/>
    <col min="3596" max="3596" width="6.7109375" style="2" customWidth="1"/>
    <col min="3597" max="3597" width="13.85546875" style="2" customWidth="1"/>
    <col min="3598" max="3598" width="21" style="2" customWidth="1"/>
    <col min="3599" max="3847" width="11.42578125" style="2"/>
    <col min="3848" max="3848" width="32.140625" style="2" customWidth="1"/>
    <col min="3849" max="3849" width="25.7109375" style="2" customWidth="1"/>
    <col min="3850" max="3850" width="22.7109375" style="2" customWidth="1"/>
    <col min="3851" max="3851" width="9.7109375" style="2" customWidth="1"/>
    <col min="3852" max="3852" width="6.7109375" style="2" customWidth="1"/>
    <col min="3853" max="3853" width="13.85546875" style="2" customWidth="1"/>
    <col min="3854" max="3854" width="21" style="2" customWidth="1"/>
    <col min="3855" max="4103" width="11.42578125" style="2"/>
    <col min="4104" max="4104" width="32.140625" style="2" customWidth="1"/>
    <col min="4105" max="4105" width="25.7109375" style="2" customWidth="1"/>
    <col min="4106" max="4106" width="22.7109375" style="2" customWidth="1"/>
    <col min="4107" max="4107" width="9.7109375" style="2" customWidth="1"/>
    <col min="4108" max="4108" width="6.7109375" style="2" customWidth="1"/>
    <col min="4109" max="4109" width="13.85546875" style="2" customWidth="1"/>
    <col min="4110" max="4110" width="21" style="2" customWidth="1"/>
    <col min="4111" max="4359" width="11.42578125" style="2"/>
    <col min="4360" max="4360" width="32.140625" style="2" customWidth="1"/>
    <col min="4361" max="4361" width="25.7109375" style="2" customWidth="1"/>
    <col min="4362" max="4362" width="22.7109375" style="2" customWidth="1"/>
    <col min="4363" max="4363" width="9.7109375" style="2" customWidth="1"/>
    <col min="4364" max="4364" width="6.7109375" style="2" customWidth="1"/>
    <col min="4365" max="4365" width="13.85546875" style="2" customWidth="1"/>
    <col min="4366" max="4366" width="21" style="2" customWidth="1"/>
    <col min="4367" max="4615" width="11.42578125" style="2"/>
    <col min="4616" max="4616" width="32.140625" style="2" customWidth="1"/>
    <col min="4617" max="4617" width="25.7109375" style="2" customWidth="1"/>
    <col min="4618" max="4618" width="22.7109375" style="2" customWidth="1"/>
    <col min="4619" max="4619" width="9.7109375" style="2" customWidth="1"/>
    <col min="4620" max="4620" width="6.7109375" style="2" customWidth="1"/>
    <col min="4621" max="4621" width="13.85546875" style="2" customWidth="1"/>
    <col min="4622" max="4622" width="21" style="2" customWidth="1"/>
    <col min="4623" max="4871" width="11.42578125" style="2"/>
    <col min="4872" max="4872" width="32.140625" style="2" customWidth="1"/>
    <col min="4873" max="4873" width="25.7109375" style="2" customWidth="1"/>
    <col min="4874" max="4874" width="22.7109375" style="2" customWidth="1"/>
    <col min="4875" max="4875" width="9.7109375" style="2" customWidth="1"/>
    <col min="4876" max="4876" width="6.7109375" style="2" customWidth="1"/>
    <col min="4877" max="4877" width="13.85546875" style="2" customWidth="1"/>
    <col min="4878" max="4878" width="21" style="2" customWidth="1"/>
    <col min="4879" max="5127" width="11.42578125" style="2"/>
    <col min="5128" max="5128" width="32.140625" style="2" customWidth="1"/>
    <col min="5129" max="5129" width="25.7109375" style="2" customWidth="1"/>
    <col min="5130" max="5130" width="22.7109375" style="2" customWidth="1"/>
    <col min="5131" max="5131" width="9.7109375" style="2" customWidth="1"/>
    <col min="5132" max="5132" width="6.7109375" style="2" customWidth="1"/>
    <col min="5133" max="5133" width="13.85546875" style="2" customWidth="1"/>
    <col min="5134" max="5134" width="21" style="2" customWidth="1"/>
    <col min="5135" max="5383" width="11.42578125" style="2"/>
    <col min="5384" max="5384" width="32.140625" style="2" customWidth="1"/>
    <col min="5385" max="5385" width="25.7109375" style="2" customWidth="1"/>
    <col min="5386" max="5386" width="22.7109375" style="2" customWidth="1"/>
    <col min="5387" max="5387" width="9.7109375" style="2" customWidth="1"/>
    <col min="5388" max="5388" width="6.7109375" style="2" customWidth="1"/>
    <col min="5389" max="5389" width="13.85546875" style="2" customWidth="1"/>
    <col min="5390" max="5390" width="21" style="2" customWidth="1"/>
    <col min="5391" max="5639" width="11.42578125" style="2"/>
    <col min="5640" max="5640" width="32.140625" style="2" customWidth="1"/>
    <col min="5641" max="5641" width="25.7109375" style="2" customWidth="1"/>
    <col min="5642" max="5642" width="22.7109375" style="2" customWidth="1"/>
    <col min="5643" max="5643" width="9.7109375" style="2" customWidth="1"/>
    <col min="5644" max="5644" width="6.7109375" style="2" customWidth="1"/>
    <col min="5645" max="5645" width="13.85546875" style="2" customWidth="1"/>
    <col min="5646" max="5646" width="21" style="2" customWidth="1"/>
    <col min="5647" max="5895" width="11.42578125" style="2"/>
    <col min="5896" max="5896" width="32.140625" style="2" customWidth="1"/>
    <col min="5897" max="5897" width="25.7109375" style="2" customWidth="1"/>
    <col min="5898" max="5898" width="22.7109375" style="2" customWidth="1"/>
    <col min="5899" max="5899" width="9.7109375" style="2" customWidth="1"/>
    <col min="5900" max="5900" width="6.7109375" style="2" customWidth="1"/>
    <col min="5901" max="5901" width="13.85546875" style="2" customWidth="1"/>
    <col min="5902" max="5902" width="21" style="2" customWidth="1"/>
    <col min="5903" max="6151" width="11.42578125" style="2"/>
    <col min="6152" max="6152" width="32.140625" style="2" customWidth="1"/>
    <col min="6153" max="6153" width="25.7109375" style="2" customWidth="1"/>
    <col min="6154" max="6154" width="22.7109375" style="2" customWidth="1"/>
    <col min="6155" max="6155" width="9.7109375" style="2" customWidth="1"/>
    <col min="6156" max="6156" width="6.7109375" style="2" customWidth="1"/>
    <col min="6157" max="6157" width="13.85546875" style="2" customWidth="1"/>
    <col min="6158" max="6158" width="21" style="2" customWidth="1"/>
    <col min="6159" max="6407" width="11.42578125" style="2"/>
    <col min="6408" max="6408" width="32.140625" style="2" customWidth="1"/>
    <col min="6409" max="6409" width="25.7109375" style="2" customWidth="1"/>
    <col min="6410" max="6410" width="22.7109375" style="2" customWidth="1"/>
    <col min="6411" max="6411" width="9.7109375" style="2" customWidth="1"/>
    <col min="6412" max="6412" width="6.7109375" style="2" customWidth="1"/>
    <col min="6413" max="6413" width="13.85546875" style="2" customWidth="1"/>
    <col min="6414" max="6414" width="21" style="2" customWidth="1"/>
    <col min="6415" max="6663" width="11.42578125" style="2"/>
    <col min="6664" max="6664" width="32.140625" style="2" customWidth="1"/>
    <col min="6665" max="6665" width="25.7109375" style="2" customWidth="1"/>
    <col min="6666" max="6666" width="22.7109375" style="2" customWidth="1"/>
    <col min="6667" max="6667" width="9.7109375" style="2" customWidth="1"/>
    <col min="6668" max="6668" width="6.7109375" style="2" customWidth="1"/>
    <col min="6669" max="6669" width="13.85546875" style="2" customWidth="1"/>
    <col min="6670" max="6670" width="21" style="2" customWidth="1"/>
    <col min="6671" max="6919" width="11.42578125" style="2"/>
    <col min="6920" max="6920" width="32.140625" style="2" customWidth="1"/>
    <col min="6921" max="6921" width="25.7109375" style="2" customWidth="1"/>
    <col min="6922" max="6922" width="22.7109375" style="2" customWidth="1"/>
    <col min="6923" max="6923" width="9.7109375" style="2" customWidth="1"/>
    <col min="6924" max="6924" width="6.7109375" style="2" customWidth="1"/>
    <col min="6925" max="6925" width="13.85546875" style="2" customWidth="1"/>
    <col min="6926" max="6926" width="21" style="2" customWidth="1"/>
    <col min="6927" max="7175" width="11.42578125" style="2"/>
    <col min="7176" max="7176" width="32.140625" style="2" customWidth="1"/>
    <col min="7177" max="7177" width="25.7109375" style="2" customWidth="1"/>
    <col min="7178" max="7178" width="22.7109375" style="2" customWidth="1"/>
    <col min="7179" max="7179" width="9.7109375" style="2" customWidth="1"/>
    <col min="7180" max="7180" width="6.7109375" style="2" customWidth="1"/>
    <col min="7181" max="7181" width="13.85546875" style="2" customWidth="1"/>
    <col min="7182" max="7182" width="21" style="2" customWidth="1"/>
    <col min="7183" max="7431" width="11.42578125" style="2"/>
    <col min="7432" max="7432" width="32.140625" style="2" customWidth="1"/>
    <col min="7433" max="7433" width="25.7109375" style="2" customWidth="1"/>
    <col min="7434" max="7434" width="22.7109375" style="2" customWidth="1"/>
    <col min="7435" max="7435" width="9.7109375" style="2" customWidth="1"/>
    <col min="7436" max="7436" width="6.7109375" style="2" customWidth="1"/>
    <col min="7437" max="7437" width="13.85546875" style="2" customWidth="1"/>
    <col min="7438" max="7438" width="21" style="2" customWidth="1"/>
    <col min="7439" max="7687" width="11.42578125" style="2"/>
    <col min="7688" max="7688" width="32.140625" style="2" customWidth="1"/>
    <col min="7689" max="7689" width="25.7109375" style="2" customWidth="1"/>
    <col min="7690" max="7690" width="22.7109375" style="2" customWidth="1"/>
    <col min="7691" max="7691" width="9.7109375" style="2" customWidth="1"/>
    <col min="7692" max="7692" width="6.7109375" style="2" customWidth="1"/>
    <col min="7693" max="7693" width="13.85546875" style="2" customWidth="1"/>
    <col min="7694" max="7694" width="21" style="2" customWidth="1"/>
    <col min="7695" max="7943" width="11.42578125" style="2"/>
    <col min="7944" max="7944" width="32.140625" style="2" customWidth="1"/>
    <col min="7945" max="7945" width="25.7109375" style="2" customWidth="1"/>
    <col min="7946" max="7946" width="22.7109375" style="2" customWidth="1"/>
    <col min="7947" max="7947" width="9.7109375" style="2" customWidth="1"/>
    <col min="7948" max="7948" width="6.7109375" style="2" customWidth="1"/>
    <col min="7949" max="7949" width="13.85546875" style="2" customWidth="1"/>
    <col min="7950" max="7950" width="21" style="2" customWidth="1"/>
    <col min="7951" max="8199" width="11.42578125" style="2"/>
    <col min="8200" max="8200" width="32.140625" style="2" customWidth="1"/>
    <col min="8201" max="8201" width="25.7109375" style="2" customWidth="1"/>
    <col min="8202" max="8202" width="22.7109375" style="2" customWidth="1"/>
    <col min="8203" max="8203" width="9.7109375" style="2" customWidth="1"/>
    <col min="8204" max="8204" width="6.7109375" style="2" customWidth="1"/>
    <col min="8205" max="8205" width="13.85546875" style="2" customWidth="1"/>
    <col min="8206" max="8206" width="21" style="2" customWidth="1"/>
    <col min="8207" max="8455" width="11.42578125" style="2"/>
    <col min="8456" max="8456" width="32.140625" style="2" customWidth="1"/>
    <col min="8457" max="8457" width="25.7109375" style="2" customWidth="1"/>
    <col min="8458" max="8458" width="22.7109375" style="2" customWidth="1"/>
    <col min="8459" max="8459" width="9.7109375" style="2" customWidth="1"/>
    <col min="8460" max="8460" width="6.7109375" style="2" customWidth="1"/>
    <col min="8461" max="8461" width="13.85546875" style="2" customWidth="1"/>
    <col min="8462" max="8462" width="21" style="2" customWidth="1"/>
    <col min="8463" max="8711" width="11.42578125" style="2"/>
    <col min="8712" max="8712" width="32.140625" style="2" customWidth="1"/>
    <col min="8713" max="8713" width="25.7109375" style="2" customWidth="1"/>
    <col min="8714" max="8714" width="22.7109375" style="2" customWidth="1"/>
    <col min="8715" max="8715" width="9.7109375" style="2" customWidth="1"/>
    <col min="8716" max="8716" width="6.7109375" style="2" customWidth="1"/>
    <col min="8717" max="8717" width="13.85546875" style="2" customWidth="1"/>
    <col min="8718" max="8718" width="21" style="2" customWidth="1"/>
    <col min="8719" max="8967" width="11.42578125" style="2"/>
    <col min="8968" max="8968" width="32.140625" style="2" customWidth="1"/>
    <col min="8969" max="8969" width="25.7109375" style="2" customWidth="1"/>
    <col min="8970" max="8970" width="22.7109375" style="2" customWidth="1"/>
    <col min="8971" max="8971" width="9.7109375" style="2" customWidth="1"/>
    <col min="8972" max="8972" width="6.7109375" style="2" customWidth="1"/>
    <col min="8973" max="8973" width="13.85546875" style="2" customWidth="1"/>
    <col min="8974" max="8974" width="21" style="2" customWidth="1"/>
    <col min="8975" max="9223" width="11.42578125" style="2"/>
    <col min="9224" max="9224" width="32.140625" style="2" customWidth="1"/>
    <col min="9225" max="9225" width="25.7109375" style="2" customWidth="1"/>
    <col min="9226" max="9226" width="22.7109375" style="2" customWidth="1"/>
    <col min="9227" max="9227" width="9.7109375" style="2" customWidth="1"/>
    <col min="9228" max="9228" width="6.7109375" style="2" customWidth="1"/>
    <col min="9229" max="9229" width="13.85546875" style="2" customWidth="1"/>
    <col min="9230" max="9230" width="21" style="2" customWidth="1"/>
    <col min="9231" max="9479" width="11.42578125" style="2"/>
    <col min="9480" max="9480" width="32.140625" style="2" customWidth="1"/>
    <col min="9481" max="9481" width="25.7109375" style="2" customWidth="1"/>
    <col min="9482" max="9482" width="22.7109375" style="2" customWidth="1"/>
    <col min="9483" max="9483" width="9.7109375" style="2" customWidth="1"/>
    <col min="9484" max="9484" width="6.7109375" style="2" customWidth="1"/>
    <col min="9485" max="9485" width="13.85546875" style="2" customWidth="1"/>
    <col min="9486" max="9486" width="21" style="2" customWidth="1"/>
    <col min="9487" max="9735" width="11.42578125" style="2"/>
    <col min="9736" max="9736" width="32.140625" style="2" customWidth="1"/>
    <col min="9737" max="9737" width="25.7109375" style="2" customWidth="1"/>
    <col min="9738" max="9738" width="22.7109375" style="2" customWidth="1"/>
    <col min="9739" max="9739" width="9.7109375" style="2" customWidth="1"/>
    <col min="9740" max="9740" width="6.7109375" style="2" customWidth="1"/>
    <col min="9741" max="9741" width="13.85546875" style="2" customWidth="1"/>
    <col min="9742" max="9742" width="21" style="2" customWidth="1"/>
    <col min="9743" max="9991" width="11.42578125" style="2"/>
    <col min="9992" max="9992" width="32.140625" style="2" customWidth="1"/>
    <col min="9993" max="9993" width="25.7109375" style="2" customWidth="1"/>
    <col min="9994" max="9994" width="22.7109375" style="2" customWidth="1"/>
    <col min="9995" max="9995" width="9.7109375" style="2" customWidth="1"/>
    <col min="9996" max="9996" width="6.7109375" style="2" customWidth="1"/>
    <col min="9997" max="9997" width="13.85546875" style="2" customWidth="1"/>
    <col min="9998" max="9998" width="21" style="2" customWidth="1"/>
    <col min="9999" max="10247" width="11.42578125" style="2"/>
    <col min="10248" max="10248" width="32.140625" style="2" customWidth="1"/>
    <col min="10249" max="10249" width="25.7109375" style="2" customWidth="1"/>
    <col min="10250" max="10250" width="22.7109375" style="2" customWidth="1"/>
    <col min="10251" max="10251" width="9.7109375" style="2" customWidth="1"/>
    <col min="10252" max="10252" width="6.7109375" style="2" customWidth="1"/>
    <col min="10253" max="10253" width="13.85546875" style="2" customWidth="1"/>
    <col min="10254" max="10254" width="21" style="2" customWidth="1"/>
    <col min="10255" max="10503" width="11.42578125" style="2"/>
    <col min="10504" max="10504" width="32.140625" style="2" customWidth="1"/>
    <col min="10505" max="10505" width="25.7109375" style="2" customWidth="1"/>
    <col min="10506" max="10506" width="22.7109375" style="2" customWidth="1"/>
    <col min="10507" max="10507" width="9.7109375" style="2" customWidth="1"/>
    <col min="10508" max="10508" width="6.7109375" style="2" customWidth="1"/>
    <col min="10509" max="10509" width="13.85546875" style="2" customWidth="1"/>
    <col min="10510" max="10510" width="21" style="2" customWidth="1"/>
    <col min="10511" max="10759" width="11.42578125" style="2"/>
    <col min="10760" max="10760" width="32.140625" style="2" customWidth="1"/>
    <col min="10761" max="10761" width="25.7109375" style="2" customWidth="1"/>
    <col min="10762" max="10762" width="22.7109375" style="2" customWidth="1"/>
    <col min="10763" max="10763" width="9.7109375" style="2" customWidth="1"/>
    <col min="10764" max="10764" width="6.7109375" style="2" customWidth="1"/>
    <col min="10765" max="10765" width="13.85546875" style="2" customWidth="1"/>
    <col min="10766" max="10766" width="21" style="2" customWidth="1"/>
    <col min="10767" max="11015" width="11.42578125" style="2"/>
    <col min="11016" max="11016" width="32.140625" style="2" customWidth="1"/>
    <col min="11017" max="11017" width="25.7109375" style="2" customWidth="1"/>
    <col min="11018" max="11018" width="22.7109375" style="2" customWidth="1"/>
    <col min="11019" max="11019" width="9.7109375" style="2" customWidth="1"/>
    <col min="11020" max="11020" width="6.7109375" style="2" customWidth="1"/>
    <col min="11021" max="11021" width="13.85546875" style="2" customWidth="1"/>
    <col min="11022" max="11022" width="21" style="2" customWidth="1"/>
    <col min="11023" max="11271" width="11.42578125" style="2"/>
    <col min="11272" max="11272" width="32.140625" style="2" customWidth="1"/>
    <col min="11273" max="11273" width="25.7109375" style="2" customWidth="1"/>
    <col min="11274" max="11274" width="22.7109375" style="2" customWidth="1"/>
    <col min="11275" max="11275" width="9.7109375" style="2" customWidth="1"/>
    <col min="11276" max="11276" width="6.7109375" style="2" customWidth="1"/>
    <col min="11277" max="11277" width="13.85546875" style="2" customWidth="1"/>
    <col min="11278" max="11278" width="21" style="2" customWidth="1"/>
    <col min="11279" max="11527" width="11.42578125" style="2"/>
    <col min="11528" max="11528" width="32.140625" style="2" customWidth="1"/>
    <col min="11529" max="11529" width="25.7109375" style="2" customWidth="1"/>
    <col min="11530" max="11530" width="22.7109375" style="2" customWidth="1"/>
    <col min="11531" max="11531" width="9.7109375" style="2" customWidth="1"/>
    <col min="11532" max="11532" width="6.7109375" style="2" customWidth="1"/>
    <col min="11533" max="11533" width="13.85546875" style="2" customWidth="1"/>
    <col min="11534" max="11534" width="21" style="2" customWidth="1"/>
    <col min="11535" max="11783" width="11.42578125" style="2"/>
    <col min="11784" max="11784" width="32.140625" style="2" customWidth="1"/>
    <col min="11785" max="11785" width="25.7109375" style="2" customWidth="1"/>
    <col min="11786" max="11786" width="22.7109375" style="2" customWidth="1"/>
    <col min="11787" max="11787" width="9.7109375" style="2" customWidth="1"/>
    <col min="11788" max="11788" width="6.7109375" style="2" customWidth="1"/>
    <col min="11789" max="11789" width="13.85546875" style="2" customWidth="1"/>
    <col min="11790" max="11790" width="21" style="2" customWidth="1"/>
    <col min="11791" max="12039" width="11.42578125" style="2"/>
    <col min="12040" max="12040" width="32.140625" style="2" customWidth="1"/>
    <col min="12041" max="12041" width="25.7109375" style="2" customWidth="1"/>
    <col min="12042" max="12042" width="22.7109375" style="2" customWidth="1"/>
    <col min="12043" max="12043" width="9.7109375" style="2" customWidth="1"/>
    <col min="12044" max="12044" width="6.7109375" style="2" customWidth="1"/>
    <col min="12045" max="12045" width="13.85546875" style="2" customWidth="1"/>
    <col min="12046" max="12046" width="21" style="2" customWidth="1"/>
    <col min="12047" max="12295" width="11.42578125" style="2"/>
    <col min="12296" max="12296" width="32.140625" style="2" customWidth="1"/>
    <col min="12297" max="12297" width="25.7109375" style="2" customWidth="1"/>
    <col min="12298" max="12298" width="22.7109375" style="2" customWidth="1"/>
    <col min="12299" max="12299" width="9.7109375" style="2" customWidth="1"/>
    <col min="12300" max="12300" width="6.7109375" style="2" customWidth="1"/>
    <col min="12301" max="12301" width="13.85546875" style="2" customWidth="1"/>
    <col min="12302" max="12302" width="21" style="2" customWidth="1"/>
    <col min="12303" max="12551" width="11.42578125" style="2"/>
    <col min="12552" max="12552" width="32.140625" style="2" customWidth="1"/>
    <col min="12553" max="12553" width="25.7109375" style="2" customWidth="1"/>
    <col min="12554" max="12554" width="22.7109375" style="2" customWidth="1"/>
    <col min="12555" max="12555" width="9.7109375" style="2" customWidth="1"/>
    <col min="12556" max="12556" width="6.7109375" style="2" customWidth="1"/>
    <col min="12557" max="12557" width="13.85546875" style="2" customWidth="1"/>
    <col min="12558" max="12558" width="21" style="2" customWidth="1"/>
    <col min="12559" max="12807" width="11.42578125" style="2"/>
    <col min="12808" max="12808" width="32.140625" style="2" customWidth="1"/>
    <col min="12809" max="12809" width="25.7109375" style="2" customWidth="1"/>
    <col min="12810" max="12810" width="22.7109375" style="2" customWidth="1"/>
    <col min="12811" max="12811" width="9.7109375" style="2" customWidth="1"/>
    <col min="12812" max="12812" width="6.7109375" style="2" customWidth="1"/>
    <col min="12813" max="12813" width="13.85546875" style="2" customWidth="1"/>
    <col min="12814" max="12814" width="21" style="2" customWidth="1"/>
    <col min="12815" max="13063" width="11.42578125" style="2"/>
    <col min="13064" max="13064" width="32.140625" style="2" customWidth="1"/>
    <col min="13065" max="13065" width="25.7109375" style="2" customWidth="1"/>
    <col min="13066" max="13066" width="22.7109375" style="2" customWidth="1"/>
    <col min="13067" max="13067" width="9.7109375" style="2" customWidth="1"/>
    <col min="13068" max="13068" width="6.7109375" style="2" customWidth="1"/>
    <col min="13069" max="13069" width="13.85546875" style="2" customWidth="1"/>
    <col min="13070" max="13070" width="21" style="2" customWidth="1"/>
    <col min="13071" max="13319" width="11.42578125" style="2"/>
    <col min="13320" max="13320" width="32.140625" style="2" customWidth="1"/>
    <col min="13321" max="13321" width="25.7109375" style="2" customWidth="1"/>
    <col min="13322" max="13322" width="22.7109375" style="2" customWidth="1"/>
    <col min="13323" max="13323" width="9.7109375" style="2" customWidth="1"/>
    <col min="13324" max="13324" width="6.7109375" style="2" customWidth="1"/>
    <col min="13325" max="13325" width="13.85546875" style="2" customWidth="1"/>
    <col min="13326" max="13326" width="21" style="2" customWidth="1"/>
    <col min="13327" max="13575" width="11.42578125" style="2"/>
    <col min="13576" max="13576" width="32.140625" style="2" customWidth="1"/>
    <col min="13577" max="13577" width="25.7109375" style="2" customWidth="1"/>
    <col min="13578" max="13578" width="22.7109375" style="2" customWidth="1"/>
    <col min="13579" max="13579" width="9.7109375" style="2" customWidth="1"/>
    <col min="13580" max="13580" width="6.7109375" style="2" customWidth="1"/>
    <col min="13581" max="13581" width="13.85546875" style="2" customWidth="1"/>
    <col min="13582" max="13582" width="21" style="2" customWidth="1"/>
    <col min="13583" max="13831" width="11.42578125" style="2"/>
    <col min="13832" max="13832" width="32.140625" style="2" customWidth="1"/>
    <col min="13833" max="13833" width="25.7109375" style="2" customWidth="1"/>
    <col min="13834" max="13834" width="22.7109375" style="2" customWidth="1"/>
    <col min="13835" max="13835" width="9.7109375" style="2" customWidth="1"/>
    <col min="13836" max="13836" width="6.7109375" style="2" customWidth="1"/>
    <col min="13837" max="13837" width="13.85546875" style="2" customWidth="1"/>
    <col min="13838" max="13838" width="21" style="2" customWidth="1"/>
    <col min="13839" max="14087" width="11.42578125" style="2"/>
    <col min="14088" max="14088" width="32.140625" style="2" customWidth="1"/>
    <col min="14089" max="14089" width="25.7109375" style="2" customWidth="1"/>
    <col min="14090" max="14090" width="22.7109375" style="2" customWidth="1"/>
    <col min="14091" max="14091" width="9.7109375" style="2" customWidth="1"/>
    <col min="14092" max="14092" width="6.7109375" style="2" customWidth="1"/>
    <col min="14093" max="14093" width="13.85546875" style="2" customWidth="1"/>
    <col min="14094" max="14094" width="21" style="2" customWidth="1"/>
    <col min="14095" max="14343" width="11.42578125" style="2"/>
    <col min="14344" max="14344" width="32.140625" style="2" customWidth="1"/>
    <col min="14345" max="14345" width="25.7109375" style="2" customWidth="1"/>
    <col min="14346" max="14346" width="22.7109375" style="2" customWidth="1"/>
    <col min="14347" max="14347" width="9.7109375" style="2" customWidth="1"/>
    <col min="14348" max="14348" width="6.7109375" style="2" customWidth="1"/>
    <col min="14349" max="14349" width="13.85546875" style="2" customWidth="1"/>
    <col min="14350" max="14350" width="21" style="2" customWidth="1"/>
    <col min="14351" max="14599" width="11.42578125" style="2"/>
    <col min="14600" max="14600" width="32.140625" style="2" customWidth="1"/>
    <col min="14601" max="14601" width="25.7109375" style="2" customWidth="1"/>
    <col min="14602" max="14602" width="22.7109375" style="2" customWidth="1"/>
    <col min="14603" max="14603" width="9.7109375" style="2" customWidth="1"/>
    <col min="14604" max="14604" width="6.7109375" style="2" customWidth="1"/>
    <col min="14605" max="14605" width="13.85546875" style="2" customWidth="1"/>
    <col min="14606" max="14606" width="21" style="2" customWidth="1"/>
    <col min="14607" max="14855" width="11.42578125" style="2"/>
    <col min="14856" max="14856" width="32.140625" style="2" customWidth="1"/>
    <col min="14857" max="14857" width="25.7109375" style="2" customWidth="1"/>
    <col min="14858" max="14858" width="22.7109375" style="2" customWidth="1"/>
    <col min="14859" max="14859" width="9.7109375" style="2" customWidth="1"/>
    <col min="14860" max="14860" width="6.7109375" style="2" customWidth="1"/>
    <col min="14861" max="14861" width="13.85546875" style="2" customWidth="1"/>
    <col min="14862" max="14862" width="21" style="2" customWidth="1"/>
    <col min="14863" max="15111" width="11.42578125" style="2"/>
    <col min="15112" max="15112" width="32.140625" style="2" customWidth="1"/>
    <col min="15113" max="15113" width="25.7109375" style="2" customWidth="1"/>
    <col min="15114" max="15114" width="22.7109375" style="2" customWidth="1"/>
    <col min="15115" max="15115" width="9.7109375" style="2" customWidth="1"/>
    <col min="15116" max="15116" width="6.7109375" style="2" customWidth="1"/>
    <col min="15117" max="15117" width="13.85546875" style="2" customWidth="1"/>
    <col min="15118" max="15118" width="21" style="2" customWidth="1"/>
    <col min="15119" max="15367" width="11.42578125" style="2"/>
    <col min="15368" max="15368" width="32.140625" style="2" customWidth="1"/>
    <col min="15369" max="15369" width="25.7109375" style="2" customWidth="1"/>
    <col min="15370" max="15370" width="22.7109375" style="2" customWidth="1"/>
    <col min="15371" max="15371" width="9.7109375" style="2" customWidth="1"/>
    <col min="15372" max="15372" width="6.7109375" style="2" customWidth="1"/>
    <col min="15373" max="15373" width="13.85546875" style="2" customWidth="1"/>
    <col min="15374" max="15374" width="21" style="2" customWidth="1"/>
    <col min="15375" max="15623" width="11.42578125" style="2"/>
    <col min="15624" max="15624" width="32.140625" style="2" customWidth="1"/>
    <col min="15625" max="15625" width="25.7109375" style="2" customWidth="1"/>
    <col min="15626" max="15626" width="22.7109375" style="2" customWidth="1"/>
    <col min="15627" max="15627" width="9.7109375" style="2" customWidth="1"/>
    <col min="15628" max="15628" width="6.7109375" style="2" customWidth="1"/>
    <col min="15629" max="15629" width="13.85546875" style="2" customWidth="1"/>
    <col min="15630" max="15630" width="21" style="2" customWidth="1"/>
    <col min="15631" max="15879" width="11.42578125" style="2"/>
    <col min="15880" max="15880" width="32.140625" style="2" customWidth="1"/>
    <col min="15881" max="15881" width="25.7109375" style="2" customWidth="1"/>
    <col min="15882" max="15882" width="22.7109375" style="2" customWidth="1"/>
    <col min="15883" max="15883" width="9.7109375" style="2" customWidth="1"/>
    <col min="15884" max="15884" width="6.7109375" style="2" customWidth="1"/>
    <col min="15885" max="15885" width="13.85546875" style="2" customWidth="1"/>
    <col min="15886" max="15886" width="21" style="2" customWidth="1"/>
    <col min="15887" max="16135" width="11.42578125" style="2"/>
    <col min="16136" max="16136" width="32.140625" style="2" customWidth="1"/>
    <col min="16137" max="16137" width="25.7109375" style="2" customWidth="1"/>
    <col min="16138" max="16138" width="22.7109375" style="2" customWidth="1"/>
    <col min="16139" max="16139" width="9.7109375" style="2" customWidth="1"/>
    <col min="16140" max="16140" width="6.7109375" style="2" customWidth="1"/>
    <col min="16141" max="16141" width="13.85546875" style="2" customWidth="1"/>
    <col min="16142" max="16142" width="21" style="2" customWidth="1"/>
    <col min="16143" max="16384" width="11.42578125" style="2"/>
  </cols>
  <sheetData>
    <row r="1" spans="1:18" x14ac:dyDescent="0.2">
      <c r="A1" s="1"/>
    </row>
    <row r="5" spans="1:18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</row>
    <row r="6" spans="1:18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</row>
    <row r="7" spans="1:18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</row>
    <row r="8" spans="1:18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8" s="4" customFormat="1" ht="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</row>
    <row r="11" spans="1:18" s="4" customFormat="1" ht="15.75" x14ac:dyDescent="0.25">
      <c r="B11" s="128" t="s">
        <v>89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</row>
    <row r="12" spans="1:18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8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8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18" s="4" customFormat="1" ht="27.95" customHeight="1" x14ac:dyDescent="0.25">
      <c r="B15" s="126" t="s">
        <v>27</v>
      </c>
      <c r="C15" s="13" t="s">
        <v>16</v>
      </c>
      <c r="D15" s="14"/>
      <c r="E15" s="14">
        <v>9</v>
      </c>
      <c r="F15" s="14">
        <v>5</v>
      </c>
      <c r="G15" s="14">
        <v>12</v>
      </c>
      <c r="H15" s="14">
        <v>19</v>
      </c>
      <c r="I15" s="14">
        <v>7</v>
      </c>
      <c r="J15" s="14">
        <v>18</v>
      </c>
      <c r="K15" s="14">
        <v>11</v>
      </c>
      <c r="L15" s="14">
        <v>9</v>
      </c>
      <c r="M15" s="15">
        <v>10</v>
      </c>
      <c r="N15" s="14">
        <v>18</v>
      </c>
      <c r="O15" s="14">
        <v>14</v>
      </c>
      <c r="P15" s="16">
        <f>SUM(D15:O15)</f>
        <v>132</v>
      </c>
    </row>
    <row r="16" spans="1:18" s="4" customFormat="1" ht="27.95" customHeight="1" x14ac:dyDescent="0.25">
      <c r="B16" s="127"/>
      <c r="C16" s="13" t="s">
        <v>17</v>
      </c>
      <c r="D16" s="14"/>
      <c r="E16" s="14">
        <v>9</v>
      </c>
      <c r="F16" s="14">
        <v>14</v>
      </c>
      <c r="G16" s="14">
        <v>10</v>
      </c>
      <c r="H16" s="14">
        <v>14</v>
      </c>
      <c r="I16" s="14">
        <v>9</v>
      </c>
      <c r="J16" s="14">
        <v>12</v>
      </c>
      <c r="K16" s="14">
        <v>12</v>
      </c>
      <c r="L16" s="14">
        <v>3</v>
      </c>
      <c r="M16" s="15">
        <v>17</v>
      </c>
      <c r="N16" s="14">
        <v>5</v>
      </c>
      <c r="O16" s="14">
        <v>3</v>
      </c>
      <c r="P16" s="16">
        <f>SUM(D16:O16)</f>
        <v>108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0</v>
      </c>
      <c r="E17" s="18">
        <f t="shared" si="0"/>
        <v>18</v>
      </c>
      <c r="F17" s="18">
        <f t="shared" si="0"/>
        <v>19</v>
      </c>
      <c r="G17" s="18">
        <f t="shared" si="0"/>
        <v>22</v>
      </c>
      <c r="H17" s="18">
        <f t="shared" si="0"/>
        <v>33</v>
      </c>
      <c r="I17" s="18">
        <f t="shared" si="0"/>
        <v>16</v>
      </c>
      <c r="J17" s="18">
        <f t="shared" si="0"/>
        <v>30</v>
      </c>
      <c r="K17" s="18">
        <f t="shared" si="0"/>
        <v>23</v>
      </c>
      <c r="L17" s="18">
        <f t="shared" si="0"/>
        <v>12</v>
      </c>
      <c r="M17" s="18">
        <f t="shared" si="0"/>
        <v>27</v>
      </c>
      <c r="N17" s="18">
        <f t="shared" si="0"/>
        <v>23</v>
      </c>
      <c r="O17" s="18">
        <f t="shared" si="0"/>
        <v>17</v>
      </c>
      <c r="P17" s="19">
        <f>SUM(P15:P16)</f>
        <v>240</v>
      </c>
    </row>
    <row r="18" spans="2:16" s="4" customFormat="1" ht="27.95" customHeight="1" x14ac:dyDescent="0.25">
      <c r="B18" s="136" t="s">
        <v>28</v>
      </c>
      <c r="C18" s="20" t="s">
        <v>16</v>
      </c>
      <c r="D18" s="21"/>
      <c r="E18" s="21">
        <v>52</v>
      </c>
      <c r="F18" s="21">
        <v>49</v>
      </c>
      <c r="G18" s="21">
        <v>134</v>
      </c>
      <c r="H18" s="21">
        <v>97</v>
      </c>
      <c r="I18" s="21">
        <v>78</v>
      </c>
      <c r="J18" s="21">
        <v>109</v>
      </c>
      <c r="K18" s="21">
        <v>82</v>
      </c>
      <c r="L18" s="21">
        <v>93</v>
      </c>
      <c r="M18" s="22">
        <v>83</v>
      </c>
      <c r="N18" s="21">
        <v>73</v>
      </c>
      <c r="O18" s="21">
        <v>109</v>
      </c>
      <c r="P18" s="23">
        <f>SUM(D18:O18)</f>
        <v>959</v>
      </c>
    </row>
    <row r="19" spans="2:16" s="4" customFormat="1" ht="27.95" customHeight="1" x14ac:dyDescent="0.25">
      <c r="B19" s="137"/>
      <c r="C19" s="20" t="s">
        <v>17</v>
      </c>
      <c r="D19" s="21"/>
      <c r="E19" s="21">
        <v>38</v>
      </c>
      <c r="F19" s="21">
        <v>13</v>
      </c>
      <c r="G19" s="21">
        <v>33</v>
      </c>
      <c r="H19" s="21">
        <v>37</v>
      </c>
      <c r="I19" s="21">
        <v>29</v>
      </c>
      <c r="J19" s="21">
        <v>60</v>
      </c>
      <c r="K19" s="21">
        <v>55</v>
      </c>
      <c r="L19" s="21">
        <v>8</v>
      </c>
      <c r="M19" s="22">
        <v>50</v>
      </c>
      <c r="N19" s="21">
        <v>19</v>
      </c>
      <c r="O19" s="21">
        <v>8</v>
      </c>
      <c r="P19" s="23">
        <f>SUM(D19:O19)</f>
        <v>350</v>
      </c>
    </row>
    <row r="20" spans="2:16" s="4" customFormat="1" ht="27.95" customHeight="1" x14ac:dyDescent="0.25">
      <c r="B20" s="137"/>
      <c r="C20" s="20" t="s">
        <v>18</v>
      </c>
      <c r="D20" s="21"/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</v>
      </c>
      <c r="M20" s="21">
        <v>1</v>
      </c>
      <c r="N20" s="21">
        <v>0</v>
      </c>
      <c r="O20" s="21">
        <v>0</v>
      </c>
      <c r="P20" s="23">
        <f>SUM(D20:O20)</f>
        <v>4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0</v>
      </c>
      <c r="E21" s="18">
        <f t="shared" si="1"/>
        <v>90</v>
      </c>
      <c r="F21" s="18">
        <f t="shared" si="1"/>
        <v>63</v>
      </c>
      <c r="G21" s="18">
        <f t="shared" si="1"/>
        <v>167</v>
      </c>
      <c r="H21" s="18">
        <f t="shared" si="1"/>
        <v>134</v>
      </c>
      <c r="I21" s="18">
        <f t="shared" si="1"/>
        <v>107</v>
      </c>
      <c r="J21" s="18">
        <f t="shared" si="1"/>
        <v>169</v>
      </c>
      <c r="K21" s="18">
        <f t="shared" si="1"/>
        <v>137</v>
      </c>
      <c r="L21" s="18">
        <f t="shared" si="1"/>
        <v>103</v>
      </c>
      <c r="M21" s="18">
        <f t="shared" si="1"/>
        <v>134</v>
      </c>
      <c r="N21" s="18">
        <f t="shared" si="1"/>
        <v>92</v>
      </c>
      <c r="O21" s="18">
        <f t="shared" si="1"/>
        <v>117</v>
      </c>
      <c r="P21" s="19">
        <f t="shared" si="1"/>
        <v>1313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0</v>
      </c>
      <c r="E22" s="24">
        <f>E17+E21</f>
        <v>108</v>
      </c>
      <c r="F22" s="24">
        <f t="shared" ref="F22:P22" si="2">F17+F21</f>
        <v>82</v>
      </c>
      <c r="G22" s="24">
        <f t="shared" si="2"/>
        <v>189</v>
      </c>
      <c r="H22" s="24">
        <f t="shared" si="2"/>
        <v>167</v>
      </c>
      <c r="I22" s="24">
        <f t="shared" si="2"/>
        <v>123</v>
      </c>
      <c r="J22" s="24">
        <f t="shared" si="2"/>
        <v>199</v>
      </c>
      <c r="K22" s="24">
        <f t="shared" si="2"/>
        <v>160</v>
      </c>
      <c r="L22" s="24">
        <f t="shared" si="2"/>
        <v>115</v>
      </c>
      <c r="M22" s="24">
        <f t="shared" si="2"/>
        <v>161</v>
      </c>
      <c r="N22" s="24">
        <f t="shared" si="2"/>
        <v>115</v>
      </c>
      <c r="O22" s="24">
        <f t="shared" si="2"/>
        <v>134</v>
      </c>
      <c r="P22" s="25">
        <f t="shared" si="2"/>
        <v>1553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40" t="s">
        <v>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</row>
    <row r="26" spans="2:16" s="4" customFormat="1" ht="27.95" customHeight="1" x14ac:dyDescent="0.25">
      <c r="B26" s="63" t="s">
        <v>15</v>
      </c>
      <c r="C26" s="56" t="s">
        <v>19</v>
      </c>
      <c r="D26" s="56" t="s">
        <v>3</v>
      </c>
      <c r="E26" s="56" t="s">
        <v>4</v>
      </c>
      <c r="F26" s="56" t="s">
        <v>5</v>
      </c>
      <c r="G26" s="56" t="s">
        <v>6</v>
      </c>
      <c r="H26" s="56" t="s">
        <v>7</v>
      </c>
      <c r="I26" s="56" t="s">
        <v>8</v>
      </c>
      <c r="J26" s="56" t="s">
        <v>9</v>
      </c>
      <c r="K26" s="56" t="s">
        <v>10</v>
      </c>
      <c r="L26" s="56" t="s">
        <v>11</v>
      </c>
      <c r="M26" s="56" t="s">
        <v>12</v>
      </c>
      <c r="N26" s="56" t="s">
        <v>13</v>
      </c>
      <c r="O26" s="56" t="s">
        <v>14</v>
      </c>
      <c r="P26" s="57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/>
      <c r="E27" s="14">
        <v>0</v>
      </c>
      <c r="F27" s="14">
        <v>2</v>
      </c>
      <c r="G27" s="14">
        <v>11</v>
      </c>
      <c r="H27" s="14">
        <v>1</v>
      </c>
      <c r="I27" s="14">
        <v>3</v>
      </c>
      <c r="J27" s="14">
        <v>4</v>
      </c>
      <c r="K27" s="14">
        <v>2</v>
      </c>
      <c r="L27" s="14">
        <v>1</v>
      </c>
      <c r="M27" s="15">
        <v>3</v>
      </c>
      <c r="N27" s="14">
        <v>5</v>
      </c>
      <c r="O27" s="14">
        <v>3</v>
      </c>
      <c r="P27" s="16">
        <f>SUM(D27:O27)</f>
        <v>35</v>
      </c>
    </row>
    <row r="28" spans="2:16" s="4" customFormat="1" ht="27.95" customHeight="1" x14ac:dyDescent="0.25">
      <c r="B28" s="126"/>
      <c r="C28" s="26" t="s">
        <v>22</v>
      </c>
      <c r="D28" s="14"/>
      <c r="E28" s="14">
        <v>0</v>
      </c>
      <c r="F28" s="14">
        <v>0</v>
      </c>
      <c r="G28" s="14">
        <v>3</v>
      </c>
      <c r="H28" s="14">
        <v>4</v>
      </c>
      <c r="I28" s="14">
        <v>2</v>
      </c>
      <c r="J28" s="14">
        <v>4</v>
      </c>
      <c r="K28" s="14">
        <v>4</v>
      </c>
      <c r="L28" s="14">
        <v>2</v>
      </c>
      <c r="M28" s="15">
        <v>0</v>
      </c>
      <c r="N28" s="14">
        <v>3</v>
      </c>
      <c r="O28" s="14">
        <v>0</v>
      </c>
      <c r="P28" s="16">
        <f>SUM(D28:O28)</f>
        <v>22</v>
      </c>
    </row>
    <row r="29" spans="2:16" s="4" customFormat="1" ht="27.95" customHeight="1" x14ac:dyDescent="0.25">
      <c r="B29" s="126"/>
      <c r="C29" s="26" t="s">
        <v>23</v>
      </c>
      <c r="D29" s="14"/>
      <c r="E29" s="14">
        <v>0</v>
      </c>
      <c r="F29" s="14">
        <v>0</v>
      </c>
      <c r="G29" s="14">
        <v>0</v>
      </c>
      <c r="H29" s="14">
        <v>2</v>
      </c>
      <c r="I29" s="14">
        <v>0</v>
      </c>
      <c r="J29" s="14">
        <v>1</v>
      </c>
      <c r="K29" s="14">
        <v>0</v>
      </c>
      <c r="L29" s="14">
        <v>3</v>
      </c>
      <c r="M29" s="15">
        <v>0</v>
      </c>
      <c r="N29" s="14">
        <v>1</v>
      </c>
      <c r="O29" s="14">
        <v>0</v>
      </c>
      <c r="P29" s="16">
        <f t="shared" ref="P29:P32" si="3">SUM(D29:O29)</f>
        <v>7</v>
      </c>
    </row>
    <row r="30" spans="2:16" s="4" customFormat="1" ht="27.95" customHeight="1" x14ac:dyDescent="0.25">
      <c r="B30" s="126"/>
      <c r="C30" s="26" t="s">
        <v>24</v>
      </c>
      <c r="D30" s="14"/>
      <c r="E30" s="14">
        <v>0</v>
      </c>
      <c r="F30" s="14">
        <v>0</v>
      </c>
      <c r="G30" s="14">
        <v>1</v>
      </c>
      <c r="H30" s="14">
        <v>6</v>
      </c>
      <c r="I30" s="14">
        <v>1</v>
      </c>
      <c r="J30" s="14">
        <v>1</v>
      </c>
      <c r="K30" s="14">
        <v>3</v>
      </c>
      <c r="L30" s="14">
        <v>4</v>
      </c>
      <c r="M30" s="15">
        <v>1</v>
      </c>
      <c r="N30" s="14">
        <v>1</v>
      </c>
      <c r="O30" s="14">
        <v>1</v>
      </c>
      <c r="P30" s="16">
        <f t="shared" si="3"/>
        <v>19</v>
      </c>
    </row>
    <row r="31" spans="2:16" s="4" customFormat="1" ht="27.95" customHeight="1" x14ac:dyDescent="0.25">
      <c r="B31" s="126"/>
      <c r="C31" s="26" t="s">
        <v>25</v>
      </c>
      <c r="D31" s="14"/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</v>
      </c>
      <c r="L31" s="14">
        <v>0</v>
      </c>
      <c r="M31" s="15">
        <v>0</v>
      </c>
      <c r="N31" s="14">
        <v>1</v>
      </c>
      <c r="O31" s="14">
        <v>0</v>
      </c>
      <c r="P31" s="16">
        <f t="shared" si="3"/>
        <v>2</v>
      </c>
    </row>
    <row r="32" spans="2:16" s="4" customFormat="1" ht="27.95" customHeight="1" x14ac:dyDescent="0.25">
      <c r="B32" s="127"/>
      <c r="C32" s="26" t="s">
        <v>26</v>
      </c>
      <c r="D32" s="14"/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0</v>
      </c>
      <c r="E33" s="24">
        <f t="shared" ref="E33:P33" si="4">SUM(E27:E32)</f>
        <v>0</v>
      </c>
      <c r="F33" s="24">
        <f t="shared" si="4"/>
        <v>2</v>
      </c>
      <c r="G33" s="24">
        <f t="shared" si="4"/>
        <v>15</v>
      </c>
      <c r="H33" s="24">
        <f t="shared" si="4"/>
        <v>13</v>
      </c>
      <c r="I33" s="24">
        <f>SUM(I27:I32)</f>
        <v>6</v>
      </c>
      <c r="J33" s="24">
        <f t="shared" si="4"/>
        <v>10</v>
      </c>
      <c r="K33" s="24">
        <f t="shared" si="4"/>
        <v>10</v>
      </c>
      <c r="L33" s="24">
        <f t="shared" si="4"/>
        <v>10</v>
      </c>
      <c r="M33" s="24">
        <f t="shared" si="4"/>
        <v>4</v>
      </c>
      <c r="N33" s="24">
        <f t="shared" si="4"/>
        <v>11</v>
      </c>
      <c r="O33" s="24">
        <f t="shared" si="4"/>
        <v>4</v>
      </c>
      <c r="P33" s="25">
        <f t="shared" si="4"/>
        <v>85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/>
      <c r="E38" s="27">
        <v>38</v>
      </c>
      <c r="F38" s="27">
        <v>49</v>
      </c>
      <c r="G38" s="27">
        <v>80</v>
      </c>
      <c r="H38" s="27">
        <v>46</v>
      </c>
      <c r="I38" s="27">
        <v>47</v>
      </c>
      <c r="J38" s="27">
        <v>70</v>
      </c>
      <c r="K38" s="27">
        <v>61</v>
      </c>
      <c r="L38" s="27">
        <v>16</v>
      </c>
      <c r="M38" s="27">
        <v>58</v>
      </c>
      <c r="N38" s="27">
        <v>12</v>
      </c>
      <c r="O38" s="27">
        <v>7</v>
      </c>
      <c r="P38" s="12">
        <f>SUM(D38:O38)</f>
        <v>484</v>
      </c>
    </row>
    <row r="39" spans="2:16" ht="15.75" thickTop="1" x14ac:dyDescent="0.25">
      <c r="B39" s="4" t="s">
        <v>20</v>
      </c>
    </row>
    <row r="40" spans="2:16" ht="15" x14ac:dyDescent="0.25">
      <c r="B40" s="2" t="s">
        <v>41</v>
      </c>
    </row>
  </sheetData>
  <mergeCells count="15">
    <mergeCell ref="B37:C37"/>
    <mergeCell ref="B38:C38"/>
    <mergeCell ref="B18:B21"/>
    <mergeCell ref="B22:C22"/>
    <mergeCell ref="B25:P25"/>
    <mergeCell ref="B27:B32"/>
    <mergeCell ref="B33:C33"/>
    <mergeCell ref="B36:P36"/>
    <mergeCell ref="B15:B17"/>
    <mergeCell ref="B5:P5"/>
    <mergeCell ref="B7:P7"/>
    <mergeCell ref="B10:P10"/>
    <mergeCell ref="B11:P11"/>
    <mergeCell ref="B13:P13"/>
    <mergeCell ref="B6:P6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7030A0"/>
  </sheetPr>
  <dimension ref="A1:Q40"/>
  <sheetViews>
    <sheetView topLeftCell="C12" zoomScaleNormal="100" workbookViewId="0">
      <selection activeCell="N15" sqref="N15"/>
    </sheetView>
  </sheetViews>
  <sheetFormatPr baseColWidth="10" defaultColWidth="11.42578125" defaultRowHeight="14.25" x14ac:dyDescent="0.2"/>
  <cols>
    <col min="1" max="1" width="2.85546875" style="2" hidden="1" customWidth="1"/>
    <col min="2" max="2" width="16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6.42578125" style="2" customWidth="1"/>
    <col min="11" max="11" width="7" style="2" customWidth="1"/>
    <col min="12" max="12" width="11.42578125" style="2" customWidth="1"/>
    <col min="13" max="13" width="8.28515625" style="2" customWidth="1"/>
    <col min="14" max="14" width="10.42578125" style="2" customWidth="1"/>
    <col min="15" max="15" width="9.7109375" style="2" customWidth="1"/>
    <col min="16" max="16" width="8.140625" style="2" customWidth="1"/>
    <col min="17" max="262" width="11.42578125" style="2"/>
    <col min="263" max="263" width="32.140625" style="2" customWidth="1"/>
    <col min="264" max="264" width="25.7109375" style="2" customWidth="1"/>
    <col min="265" max="265" width="22.7109375" style="2" customWidth="1"/>
    <col min="266" max="266" width="9.7109375" style="2" customWidth="1"/>
    <col min="267" max="267" width="6.7109375" style="2" customWidth="1"/>
    <col min="268" max="268" width="13.85546875" style="2" customWidth="1"/>
    <col min="269" max="269" width="21" style="2" customWidth="1"/>
    <col min="270" max="518" width="11.42578125" style="2"/>
    <col min="519" max="519" width="32.140625" style="2" customWidth="1"/>
    <col min="520" max="520" width="25.7109375" style="2" customWidth="1"/>
    <col min="521" max="521" width="22.7109375" style="2" customWidth="1"/>
    <col min="522" max="522" width="9.7109375" style="2" customWidth="1"/>
    <col min="523" max="523" width="6.7109375" style="2" customWidth="1"/>
    <col min="524" max="524" width="13.85546875" style="2" customWidth="1"/>
    <col min="525" max="525" width="21" style="2" customWidth="1"/>
    <col min="526" max="774" width="11.42578125" style="2"/>
    <col min="775" max="775" width="32.140625" style="2" customWidth="1"/>
    <col min="776" max="776" width="25.7109375" style="2" customWidth="1"/>
    <col min="777" max="777" width="22.7109375" style="2" customWidth="1"/>
    <col min="778" max="778" width="9.7109375" style="2" customWidth="1"/>
    <col min="779" max="779" width="6.7109375" style="2" customWidth="1"/>
    <col min="780" max="780" width="13.85546875" style="2" customWidth="1"/>
    <col min="781" max="781" width="21" style="2" customWidth="1"/>
    <col min="782" max="1030" width="11.42578125" style="2"/>
    <col min="1031" max="1031" width="32.140625" style="2" customWidth="1"/>
    <col min="1032" max="1032" width="25.7109375" style="2" customWidth="1"/>
    <col min="1033" max="1033" width="22.7109375" style="2" customWidth="1"/>
    <col min="1034" max="1034" width="9.7109375" style="2" customWidth="1"/>
    <col min="1035" max="1035" width="6.7109375" style="2" customWidth="1"/>
    <col min="1036" max="1036" width="13.85546875" style="2" customWidth="1"/>
    <col min="1037" max="1037" width="21" style="2" customWidth="1"/>
    <col min="1038" max="1286" width="11.42578125" style="2"/>
    <col min="1287" max="1287" width="32.140625" style="2" customWidth="1"/>
    <col min="1288" max="1288" width="25.7109375" style="2" customWidth="1"/>
    <col min="1289" max="1289" width="22.7109375" style="2" customWidth="1"/>
    <col min="1290" max="1290" width="9.7109375" style="2" customWidth="1"/>
    <col min="1291" max="1291" width="6.7109375" style="2" customWidth="1"/>
    <col min="1292" max="1292" width="13.85546875" style="2" customWidth="1"/>
    <col min="1293" max="1293" width="21" style="2" customWidth="1"/>
    <col min="1294" max="1542" width="11.42578125" style="2"/>
    <col min="1543" max="1543" width="32.140625" style="2" customWidth="1"/>
    <col min="1544" max="1544" width="25.7109375" style="2" customWidth="1"/>
    <col min="1545" max="1545" width="22.7109375" style="2" customWidth="1"/>
    <col min="1546" max="1546" width="9.7109375" style="2" customWidth="1"/>
    <col min="1547" max="1547" width="6.7109375" style="2" customWidth="1"/>
    <col min="1548" max="1548" width="13.85546875" style="2" customWidth="1"/>
    <col min="1549" max="1549" width="21" style="2" customWidth="1"/>
    <col min="1550" max="1798" width="11.42578125" style="2"/>
    <col min="1799" max="1799" width="32.140625" style="2" customWidth="1"/>
    <col min="1800" max="1800" width="25.7109375" style="2" customWidth="1"/>
    <col min="1801" max="1801" width="22.7109375" style="2" customWidth="1"/>
    <col min="1802" max="1802" width="9.7109375" style="2" customWidth="1"/>
    <col min="1803" max="1803" width="6.7109375" style="2" customWidth="1"/>
    <col min="1804" max="1804" width="13.85546875" style="2" customWidth="1"/>
    <col min="1805" max="1805" width="21" style="2" customWidth="1"/>
    <col min="1806" max="2054" width="11.42578125" style="2"/>
    <col min="2055" max="2055" width="32.140625" style="2" customWidth="1"/>
    <col min="2056" max="2056" width="25.7109375" style="2" customWidth="1"/>
    <col min="2057" max="2057" width="22.7109375" style="2" customWidth="1"/>
    <col min="2058" max="2058" width="9.7109375" style="2" customWidth="1"/>
    <col min="2059" max="2059" width="6.7109375" style="2" customWidth="1"/>
    <col min="2060" max="2060" width="13.85546875" style="2" customWidth="1"/>
    <col min="2061" max="2061" width="21" style="2" customWidth="1"/>
    <col min="2062" max="2310" width="11.42578125" style="2"/>
    <col min="2311" max="2311" width="32.140625" style="2" customWidth="1"/>
    <col min="2312" max="2312" width="25.7109375" style="2" customWidth="1"/>
    <col min="2313" max="2313" width="22.7109375" style="2" customWidth="1"/>
    <col min="2314" max="2314" width="9.7109375" style="2" customWidth="1"/>
    <col min="2315" max="2315" width="6.7109375" style="2" customWidth="1"/>
    <col min="2316" max="2316" width="13.85546875" style="2" customWidth="1"/>
    <col min="2317" max="2317" width="21" style="2" customWidth="1"/>
    <col min="2318" max="2566" width="11.42578125" style="2"/>
    <col min="2567" max="2567" width="32.140625" style="2" customWidth="1"/>
    <col min="2568" max="2568" width="25.7109375" style="2" customWidth="1"/>
    <col min="2569" max="2569" width="22.7109375" style="2" customWidth="1"/>
    <col min="2570" max="2570" width="9.7109375" style="2" customWidth="1"/>
    <col min="2571" max="2571" width="6.7109375" style="2" customWidth="1"/>
    <col min="2572" max="2572" width="13.85546875" style="2" customWidth="1"/>
    <col min="2573" max="2573" width="21" style="2" customWidth="1"/>
    <col min="2574" max="2822" width="11.42578125" style="2"/>
    <col min="2823" max="2823" width="32.140625" style="2" customWidth="1"/>
    <col min="2824" max="2824" width="25.7109375" style="2" customWidth="1"/>
    <col min="2825" max="2825" width="22.7109375" style="2" customWidth="1"/>
    <col min="2826" max="2826" width="9.7109375" style="2" customWidth="1"/>
    <col min="2827" max="2827" width="6.7109375" style="2" customWidth="1"/>
    <col min="2828" max="2828" width="13.85546875" style="2" customWidth="1"/>
    <col min="2829" max="2829" width="21" style="2" customWidth="1"/>
    <col min="2830" max="3078" width="11.42578125" style="2"/>
    <col min="3079" max="3079" width="32.140625" style="2" customWidth="1"/>
    <col min="3080" max="3080" width="25.7109375" style="2" customWidth="1"/>
    <col min="3081" max="3081" width="22.7109375" style="2" customWidth="1"/>
    <col min="3082" max="3082" width="9.7109375" style="2" customWidth="1"/>
    <col min="3083" max="3083" width="6.7109375" style="2" customWidth="1"/>
    <col min="3084" max="3084" width="13.85546875" style="2" customWidth="1"/>
    <col min="3085" max="3085" width="21" style="2" customWidth="1"/>
    <col min="3086" max="3334" width="11.42578125" style="2"/>
    <col min="3335" max="3335" width="32.140625" style="2" customWidth="1"/>
    <col min="3336" max="3336" width="25.7109375" style="2" customWidth="1"/>
    <col min="3337" max="3337" width="22.7109375" style="2" customWidth="1"/>
    <col min="3338" max="3338" width="9.7109375" style="2" customWidth="1"/>
    <col min="3339" max="3339" width="6.7109375" style="2" customWidth="1"/>
    <col min="3340" max="3340" width="13.85546875" style="2" customWidth="1"/>
    <col min="3341" max="3341" width="21" style="2" customWidth="1"/>
    <col min="3342" max="3590" width="11.42578125" style="2"/>
    <col min="3591" max="3591" width="32.140625" style="2" customWidth="1"/>
    <col min="3592" max="3592" width="25.7109375" style="2" customWidth="1"/>
    <col min="3593" max="3593" width="22.7109375" style="2" customWidth="1"/>
    <col min="3594" max="3594" width="9.7109375" style="2" customWidth="1"/>
    <col min="3595" max="3595" width="6.7109375" style="2" customWidth="1"/>
    <col min="3596" max="3596" width="13.85546875" style="2" customWidth="1"/>
    <col min="3597" max="3597" width="21" style="2" customWidth="1"/>
    <col min="3598" max="3846" width="11.42578125" style="2"/>
    <col min="3847" max="3847" width="32.140625" style="2" customWidth="1"/>
    <col min="3848" max="3848" width="25.7109375" style="2" customWidth="1"/>
    <col min="3849" max="3849" width="22.7109375" style="2" customWidth="1"/>
    <col min="3850" max="3850" width="9.7109375" style="2" customWidth="1"/>
    <col min="3851" max="3851" width="6.7109375" style="2" customWidth="1"/>
    <col min="3852" max="3852" width="13.85546875" style="2" customWidth="1"/>
    <col min="3853" max="3853" width="21" style="2" customWidth="1"/>
    <col min="3854" max="4102" width="11.42578125" style="2"/>
    <col min="4103" max="4103" width="32.140625" style="2" customWidth="1"/>
    <col min="4104" max="4104" width="25.7109375" style="2" customWidth="1"/>
    <col min="4105" max="4105" width="22.7109375" style="2" customWidth="1"/>
    <col min="4106" max="4106" width="9.7109375" style="2" customWidth="1"/>
    <col min="4107" max="4107" width="6.7109375" style="2" customWidth="1"/>
    <col min="4108" max="4108" width="13.85546875" style="2" customWidth="1"/>
    <col min="4109" max="4109" width="21" style="2" customWidth="1"/>
    <col min="4110" max="4358" width="11.42578125" style="2"/>
    <col min="4359" max="4359" width="32.140625" style="2" customWidth="1"/>
    <col min="4360" max="4360" width="25.7109375" style="2" customWidth="1"/>
    <col min="4361" max="4361" width="22.7109375" style="2" customWidth="1"/>
    <col min="4362" max="4362" width="9.7109375" style="2" customWidth="1"/>
    <col min="4363" max="4363" width="6.7109375" style="2" customWidth="1"/>
    <col min="4364" max="4364" width="13.85546875" style="2" customWidth="1"/>
    <col min="4365" max="4365" width="21" style="2" customWidth="1"/>
    <col min="4366" max="4614" width="11.42578125" style="2"/>
    <col min="4615" max="4615" width="32.140625" style="2" customWidth="1"/>
    <col min="4616" max="4616" width="25.7109375" style="2" customWidth="1"/>
    <col min="4617" max="4617" width="22.7109375" style="2" customWidth="1"/>
    <col min="4618" max="4618" width="9.7109375" style="2" customWidth="1"/>
    <col min="4619" max="4619" width="6.7109375" style="2" customWidth="1"/>
    <col min="4620" max="4620" width="13.85546875" style="2" customWidth="1"/>
    <col min="4621" max="4621" width="21" style="2" customWidth="1"/>
    <col min="4622" max="4870" width="11.42578125" style="2"/>
    <col min="4871" max="4871" width="32.140625" style="2" customWidth="1"/>
    <col min="4872" max="4872" width="25.7109375" style="2" customWidth="1"/>
    <col min="4873" max="4873" width="22.7109375" style="2" customWidth="1"/>
    <col min="4874" max="4874" width="9.7109375" style="2" customWidth="1"/>
    <col min="4875" max="4875" width="6.7109375" style="2" customWidth="1"/>
    <col min="4876" max="4876" width="13.85546875" style="2" customWidth="1"/>
    <col min="4877" max="4877" width="21" style="2" customWidth="1"/>
    <col min="4878" max="5126" width="11.42578125" style="2"/>
    <col min="5127" max="5127" width="32.140625" style="2" customWidth="1"/>
    <col min="5128" max="5128" width="25.7109375" style="2" customWidth="1"/>
    <col min="5129" max="5129" width="22.7109375" style="2" customWidth="1"/>
    <col min="5130" max="5130" width="9.7109375" style="2" customWidth="1"/>
    <col min="5131" max="5131" width="6.7109375" style="2" customWidth="1"/>
    <col min="5132" max="5132" width="13.85546875" style="2" customWidth="1"/>
    <col min="5133" max="5133" width="21" style="2" customWidth="1"/>
    <col min="5134" max="5382" width="11.42578125" style="2"/>
    <col min="5383" max="5383" width="32.140625" style="2" customWidth="1"/>
    <col min="5384" max="5384" width="25.7109375" style="2" customWidth="1"/>
    <col min="5385" max="5385" width="22.7109375" style="2" customWidth="1"/>
    <col min="5386" max="5386" width="9.7109375" style="2" customWidth="1"/>
    <col min="5387" max="5387" width="6.7109375" style="2" customWidth="1"/>
    <col min="5388" max="5388" width="13.85546875" style="2" customWidth="1"/>
    <col min="5389" max="5389" width="21" style="2" customWidth="1"/>
    <col min="5390" max="5638" width="11.42578125" style="2"/>
    <col min="5639" max="5639" width="32.140625" style="2" customWidth="1"/>
    <col min="5640" max="5640" width="25.7109375" style="2" customWidth="1"/>
    <col min="5641" max="5641" width="22.7109375" style="2" customWidth="1"/>
    <col min="5642" max="5642" width="9.7109375" style="2" customWidth="1"/>
    <col min="5643" max="5643" width="6.7109375" style="2" customWidth="1"/>
    <col min="5644" max="5644" width="13.85546875" style="2" customWidth="1"/>
    <col min="5645" max="5645" width="21" style="2" customWidth="1"/>
    <col min="5646" max="5894" width="11.42578125" style="2"/>
    <col min="5895" max="5895" width="32.140625" style="2" customWidth="1"/>
    <col min="5896" max="5896" width="25.7109375" style="2" customWidth="1"/>
    <col min="5897" max="5897" width="22.7109375" style="2" customWidth="1"/>
    <col min="5898" max="5898" width="9.7109375" style="2" customWidth="1"/>
    <col min="5899" max="5899" width="6.7109375" style="2" customWidth="1"/>
    <col min="5900" max="5900" width="13.85546875" style="2" customWidth="1"/>
    <col min="5901" max="5901" width="21" style="2" customWidth="1"/>
    <col min="5902" max="6150" width="11.42578125" style="2"/>
    <col min="6151" max="6151" width="32.140625" style="2" customWidth="1"/>
    <col min="6152" max="6152" width="25.7109375" style="2" customWidth="1"/>
    <col min="6153" max="6153" width="22.7109375" style="2" customWidth="1"/>
    <col min="6154" max="6154" width="9.7109375" style="2" customWidth="1"/>
    <col min="6155" max="6155" width="6.7109375" style="2" customWidth="1"/>
    <col min="6156" max="6156" width="13.85546875" style="2" customWidth="1"/>
    <col min="6157" max="6157" width="21" style="2" customWidth="1"/>
    <col min="6158" max="6406" width="11.42578125" style="2"/>
    <col min="6407" max="6407" width="32.140625" style="2" customWidth="1"/>
    <col min="6408" max="6408" width="25.7109375" style="2" customWidth="1"/>
    <col min="6409" max="6409" width="22.7109375" style="2" customWidth="1"/>
    <col min="6410" max="6410" width="9.7109375" style="2" customWidth="1"/>
    <col min="6411" max="6411" width="6.7109375" style="2" customWidth="1"/>
    <col min="6412" max="6412" width="13.85546875" style="2" customWidth="1"/>
    <col min="6413" max="6413" width="21" style="2" customWidth="1"/>
    <col min="6414" max="6662" width="11.42578125" style="2"/>
    <col min="6663" max="6663" width="32.140625" style="2" customWidth="1"/>
    <col min="6664" max="6664" width="25.7109375" style="2" customWidth="1"/>
    <col min="6665" max="6665" width="22.7109375" style="2" customWidth="1"/>
    <col min="6666" max="6666" width="9.7109375" style="2" customWidth="1"/>
    <col min="6667" max="6667" width="6.7109375" style="2" customWidth="1"/>
    <col min="6668" max="6668" width="13.85546875" style="2" customWidth="1"/>
    <col min="6669" max="6669" width="21" style="2" customWidth="1"/>
    <col min="6670" max="6918" width="11.42578125" style="2"/>
    <col min="6919" max="6919" width="32.140625" style="2" customWidth="1"/>
    <col min="6920" max="6920" width="25.7109375" style="2" customWidth="1"/>
    <col min="6921" max="6921" width="22.7109375" style="2" customWidth="1"/>
    <col min="6922" max="6922" width="9.7109375" style="2" customWidth="1"/>
    <col min="6923" max="6923" width="6.7109375" style="2" customWidth="1"/>
    <col min="6924" max="6924" width="13.85546875" style="2" customWidth="1"/>
    <col min="6925" max="6925" width="21" style="2" customWidth="1"/>
    <col min="6926" max="7174" width="11.42578125" style="2"/>
    <col min="7175" max="7175" width="32.140625" style="2" customWidth="1"/>
    <col min="7176" max="7176" width="25.7109375" style="2" customWidth="1"/>
    <col min="7177" max="7177" width="22.7109375" style="2" customWidth="1"/>
    <col min="7178" max="7178" width="9.7109375" style="2" customWidth="1"/>
    <col min="7179" max="7179" width="6.7109375" style="2" customWidth="1"/>
    <col min="7180" max="7180" width="13.85546875" style="2" customWidth="1"/>
    <col min="7181" max="7181" width="21" style="2" customWidth="1"/>
    <col min="7182" max="7430" width="11.42578125" style="2"/>
    <col min="7431" max="7431" width="32.140625" style="2" customWidth="1"/>
    <col min="7432" max="7432" width="25.7109375" style="2" customWidth="1"/>
    <col min="7433" max="7433" width="22.7109375" style="2" customWidth="1"/>
    <col min="7434" max="7434" width="9.7109375" style="2" customWidth="1"/>
    <col min="7435" max="7435" width="6.7109375" style="2" customWidth="1"/>
    <col min="7436" max="7436" width="13.85546875" style="2" customWidth="1"/>
    <col min="7437" max="7437" width="21" style="2" customWidth="1"/>
    <col min="7438" max="7686" width="11.42578125" style="2"/>
    <col min="7687" max="7687" width="32.140625" style="2" customWidth="1"/>
    <col min="7688" max="7688" width="25.7109375" style="2" customWidth="1"/>
    <col min="7689" max="7689" width="22.7109375" style="2" customWidth="1"/>
    <col min="7690" max="7690" width="9.7109375" style="2" customWidth="1"/>
    <col min="7691" max="7691" width="6.7109375" style="2" customWidth="1"/>
    <col min="7692" max="7692" width="13.85546875" style="2" customWidth="1"/>
    <col min="7693" max="7693" width="21" style="2" customWidth="1"/>
    <col min="7694" max="7942" width="11.42578125" style="2"/>
    <col min="7943" max="7943" width="32.140625" style="2" customWidth="1"/>
    <col min="7944" max="7944" width="25.7109375" style="2" customWidth="1"/>
    <col min="7945" max="7945" width="22.7109375" style="2" customWidth="1"/>
    <col min="7946" max="7946" width="9.7109375" style="2" customWidth="1"/>
    <col min="7947" max="7947" width="6.7109375" style="2" customWidth="1"/>
    <col min="7948" max="7948" width="13.85546875" style="2" customWidth="1"/>
    <col min="7949" max="7949" width="21" style="2" customWidth="1"/>
    <col min="7950" max="8198" width="11.42578125" style="2"/>
    <col min="8199" max="8199" width="32.140625" style="2" customWidth="1"/>
    <col min="8200" max="8200" width="25.7109375" style="2" customWidth="1"/>
    <col min="8201" max="8201" width="22.7109375" style="2" customWidth="1"/>
    <col min="8202" max="8202" width="9.7109375" style="2" customWidth="1"/>
    <col min="8203" max="8203" width="6.7109375" style="2" customWidth="1"/>
    <col min="8204" max="8204" width="13.85546875" style="2" customWidth="1"/>
    <col min="8205" max="8205" width="21" style="2" customWidth="1"/>
    <col min="8206" max="8454" width="11.42578125" style="2"/>
    <col min="8455" max="8455" width="32.140625" style="2" customWidth="1"/>
    <col min="8456" max="8456" width="25.7109375" style="2" customWidth="1"/>
    <col min="8457" max="8457" width="22.7109375" style="2" customWidth="1"/>
    <col min="8458" max="8458" width="9.7109375" style="2" customWidth="1"/>
    <col min="8459" max="8459" width="6.7109375" style="2" customWidth="1"/>
    <col min="8460" max="8460" width="13.85546875" style="2" customWidth="1"/>
    <col min="8461" max="8461" width="21" style="2" customWidth="1"/>
    <col min="8462" max="8710" width="11.42578125" style="2"/>
    <col min="8711" max="8711" width="32.140625" style="2" customWidth="1"/>
    <col min="8712" max="8712" width="25.7109375" style="2" customWidth="1"/>
    <col min="8713" max="8713" width="22.7109375" style="2" customWidth="1"/>
    <col min="8714" max="8714" width="9.7109375" style="2" customWidth="1"/>
    <col min="8715" max="8715" width="6.7109375" style="2" customWidth="1"/>
    <col min="8716" max="8716" width="13.85546875" style="2" customWidth="1"/>
    <col min="8717" max="8717" width="21" style="2" customWidth="1"/>
    <col min="8718" max="8966" width="11.42578125" style="2"/>
    <col min="8967" max="8967" width="32.140625" style="2" customWidth="1"/>
    <col min="8968" max="8968" width="25.7109375" style="2" customWidth="1"/>
    <col min="8969" max="8969" width="22.7109375" style="2" customWidth="1"/>
    <col min="8970" max="8970" width="9.7109375" style="2" customWidth="1"/>
    <col min="8971" max="8971" width="6.7109375" style="2" customWidth="1"/>
    <col min="8972" max="8972" width="13.85546875" style="2" customWidth="1"/>
    <col min="8973" max="8973" width="21" style="2" customWidth="1"/>
    <col min="8974" max="9222" width="11.42578125" style="2"/>
    <col min="9223" max="9223" width="32.140625" style="2" customWidth="1"/>
    <col min="9224" max="9224" width="25.7109375" style="2" customWidth="1"/>
    <col min="9225" max="9225" width="22.7109375" style="2" customWidth="1"/>
    <col min="9226" max="9226" width="9.7109375" style="2" customWidth="1"/>
    <col min="9227" max="9227" width="6.7109375" style="2" customWidth="1"/>
    <col min="9228" max="9228" width="13.85546875" style="2" customWidth="1"/>
    <col min="9229" max="9229" width="21" style="2" customWidth="1"/>
    <col min="9230" max="9478" width="11.42578125" style="2"/>
    <col min="9479" max="9479" width="32.140625" style="2" customWidth="1"/>
    <col min="9480" max="9480" width="25.7109375" style="2" customWidth="1"/>
    <col min="9481" max="9481" width="22.7109375" style="2" customWidth="1"/>
    <col min="9482" max="9482" width="9.7109375" style="2" customWidth="1"/>
    <col min="9483" max="9483" width="6.7109375" style="2" customWidth="1"/>
    <col min="9484" max="9484" width="13.85546875" style="2" customWidth="1"/>
    <col min="9485" max="9485" width="21" style="2" customWidth="1"/>
    <col min="9486" max="9734" width="11.42578125" style="2"/>
    <col min="9735" max="9735" width="32.140625" style="2" customWidth="1"/>
    <col min="9736" max="9736" width="25.7109375" style="2" customWidth="1"/>
    <col min="9737" max="9737" width="22.7109375" style="2" customWidth="1"/>
    <col min="9738" max="9738" width="9.7109375" style="2" customWidth="1"/>
    <col min="9739" max="9739" width="6.7109375" style="2" customWidth="1"/>
    <col min="9740" max="9740" width="13.85546875" style="2" customWidth="1"/>
    <col min="9741" max="9741" width="21" style="2" customWidth="1"/>
    <col min="9742" max="9990" width="11.42578125" style="2"/>
    <col min="9991" max="9991" width="32.140625" style="2" customWidth="1"/>
    <col min="9992" max="9992" width="25.7109375" style="2" customWidth="1"/>
    <col min="9993" max="9993" width="22.7109375" style="2" customWidth="1"/>
    <col min="9994" max="9994" width="9.7109375" style="2" customWidth="1"/>
    <col min="9995" max="9995" width="6.7109375" style="2" customWidth="1"/>
    <col min="9996" max="9996" width="13.85546875" style="2" customWidth="1"/>
    <col min="9997" max="9997" width="21" style="2" customWidth="1"/>
    <col min="9998" max="10246" width="11.42578125" style="2"/>
    <col min="10247" max="10247" width="32.140625" style="2" customWidth="1"/>
    <col min="10248" max="10248" width="25.7109375" style="2" customWidth="1"/>
    <col min="10249" max="10249" width="22.7109375" style="2" customWidth="1"/>
    <col min="10250" max="10250" width="9.7109375" style="2" customWidth="1"/>
    <col min="10251" max="10251" width="6.7109375" style="2" customWidth="1"/>
    <col min="10252" max="10252" width="13.85546875" style="2" customWidth="1"/>
    <col min="10253" max="10253" width="21" style="2" customWidth="1"/>
    <col min="10254" max="10502" width="11.42578125" style="2"/>
    <col min="10503" max="10503" width="32.140625" style="2" customWidth="1"/>
    <col min="10504" max="10504" width="25.7109375" style="2" customWidth="1"/>
    <col min="10505" max="10505" width="22.7109375" style="2" customWidth="1"/>
    <col min="10506" max="10506" width="9.7109375" style="2" customWidth="1"/>
    <col min="10507" max="10507" width="6.7109375" style="2" customWidth="1"/>
    <col min="10508" max="10508" width="13.85546875" style="2" customWidth="1"/>
    <col min="10509" max="10509" width="21" style="2" customWidth="1"/>
    <col min="10510" max="10758" width="11.42578125" style="2"/>
    <col min="10759" max="10759" width="32.140625" style="2" customWidth="1"/>
    <col min="10760" max="10760" width="25.7109375" style="2" customWidth="1"/>
    <col min="10761" max="10761" width="22.7109375" style="2" customWidth="1"/>
    <col min="10762" max="10762" width="9.7109375" style="2" customWidth="1"/>
    <col min="10763" max="10763" width="6.7109375" style="2" customWidth="1"/>
    <col min="10764" max="10764" width="13.85546875" style="2" customWidth="1"/>
    <col min="10765" max="10765" width="21" style="2" customWidth="1"/>
    <col min="10766" max="11014" width="11.42578125" style="2"/>
    <col min="11015" max="11015" width="32.140625" style="2" customWidth="1"/>
    <col min="11016" max="11016" width="25.7109375" style="2" customWidth="1"/>
    <col min="11017" max="11017" width="22.7109375" style="2" customWidth="1"/>
    <col min="11018" max="11018" width="9.7109375" style="2" customWidth="1"/>
    <col min="11019" max="11019" width="6.7109375" style="2" customWidth="1"/>
    <col min="11020" max="11020" width="13.85546875" style="2" customWidth="1"/>
    <col min="11021" max="11021" width="21" style="2" customWidth="1"/>
    <col min="11022" max="11270" width="11.42578125" style="2"/>
    <col min="11271" max="11271" width="32.140625" style="2" customWidth="1"/>
    <col min="11272" max="11272" width="25.7109375" style="2" customWidth="1"/>
    <col min="11273" max="11273" width="22.7109375" style="2" customWidth="1"/>
    <col min="11274" max="11274" width="9.7109375" style="2" customWidth="1"/>
    <col min="11275" max="11275" width="6.7109375" style="2" customWidth="1"/>
    <col min="11276" max="11276" width="13.85546875" style="2" customWidth="1"/>
    <col min="11277" max="11277" width="21" style="2" customWidth="1"/>
    <col min="11278" max="11526" width="11.42578125" style="2"/>
    <col min="11527" max="11527" width="32.140625" style="2" customWidth="1"/>
    <col min="11528" max="11528" width="25.7109375" style="2" customWidth="1"/>
    <col min="11529" max="11529" width="22.7109375" style="2" customWidth="1"/>
    <col min="11530" max="11530" width="9.7109375" style="2" customWidth="1"/>
    <col min="11531" max="11531" width="6.7109375" style="2" customWidth="1"/>
    <col min="11532" max="11532" width="13.85546875" style="2" customWidth="1"/>
    <col min="11533" max="11533" width="21" style="2" customWidth="1"/>
    <col min="11534" max="11782" width="11.42578125" style="2"/>
    <col min="11783" max="11783" width="32.140625" style="2" customWidth="1"/>
    <col min="11784" max="11784" width="25.7109375" style="2" customWidth="1"/>
    <col min="11785" max="11785" width="22.7109375" style="2" customWidth="1"/>
    <col min="11786" max="11786" width="9.7109375" style="2" customWidth="1"/>
    <col min="11787" max="11787" width="6.7109375" style="2" customWidth="1"/>
    <col min="11788" max="11788" width="13.85546875" style="2" customWidth="1"/>
    <col min="11789" max="11789" width="21" style="2" customWidth="1"/>
    <col min="11790" max="12038" width="11.42578125" style="2"/>
    <col min="12039" max="12039" width="32.140625" style="2" customWidth="1"/>
    <col min="12040" max="12040" width="25.7109375" style="2" customWidth="1"/>
    <col min="12041" max="12041" width="22.7109375" style="2" customWidth="1"/>
    <col min="12042" max="12042" width="9.7109375" style="2" customWidth="1"/>
    <col min="12043" max="12043" width="6.7109375" style="2" customWidth="1"/>
    <col min="12044" max="12044" width="13.85546875" style="2" customWidth="1"/>
    <col min="12045" max="12045" width="21" style="2" customWidth="1"/>
    <col min="12046" max="12294" width="11.42578125" style="2"/>
    <col min="12295" max="12295" width="32.140625" style="2" customWidth="1"/>
    <col min="12296" max="12296" width="25.7109375" style="2" customWidth="1"/>
    <col min="12297" max="12297" width="22.7109375" style="2" customWidth="1"/>
    <col min="12298" max="12298" width="9.7109375" style="2" customWidth="1"/>
    <col min="12299" max="12299" width="6.7109375" style="2" customWidth="1"/>
    <col min="12300" max="12300" width="13.85546875" style="2" customWidth="1"/>
    <col min="12301" max="12301" width="21" style="2" customWidth="1"/>
    <col min="12302" max="12550" width="11.42578125" style="2"/>
    <col min="12551" max="12551" width="32.140625" style="2" customWidth="1"/>
    <col min="12552" max="12552" width="25.7109375" style="2" customWidth="1"/>
    <col min="12553" max="12553" width="22.7109375" style="2" customWidth="1"/>
    <col min="12554" max="12554" width="9.7109375" style="2" customWidth="1"/>
    <col min="12555" max="12555" width="6.7109375" style="2" customWidth="1"/>
    <col min="12556" max="12556" width="13.85546875" style="2" customWidth="1"/>
    <col min="12557" max="12557" width="21" style="2" customWidth="1"/>
    <col min="12558" max="12806" width="11.42578125" style="2"/>
    <col min="12807" max="12807" width="32.140625" style="2" customWidth="1"/>
    <col min="12808" max="12808" width="25.7109375" style="2" customWidth="1"/>
    <col min="12809" max="12809" width="22.7109375" style="2" customWidth="1"/>
    <col min="12810" max="12810" width="9.7109375" style="2" customWidth="1"/>
    <col min="12811" max="12811" width="6.7109375" style="2" customWidth="1"/>
    <col min="12812" max="12812" width="13.85546875" style="2" customWidth="1"/>
    <col min="12813" max="12813" width="21" style="2" customWidth="1"/>
    <col min="12814" max="13062" width="11.42578125" style="2"/>
    <col min="13063" max="13063" width="32.140625" style="2" customWidth="1"/>
    <col min="13064" max="13064" width="25.7109375" style="2" customWidth="1"/>
    <col min="13065" max="13065" width="22.7109375" style="2" customWidth="1"/>
    <col min="13066" max="13066" width="9.7109375" style="2" customWidth="1"/>
    <col min="13067" max="13067" width="6.7109375" style="2" customWidth="1"/>
    <col min="13068" max="13068" width="13.85546875" style="2" customWidth="1"/>
    <col min="13069" max="13069" width="21" style="2" customWidth="1"/>
    <col min="13070" max="13318" width="11.42578125" style="2"/>
    <col min="13319" max="13319" width="32.140625" style="2" customWidth="1"/>
    <col min="13320" max="13320" width="25.7109375" style="2" customWidth="1"/>
    <col min="13321" max="13321" width="22.7109375" style="2" customWidth="1"/>
    <col min="13322" max="13322" width="9.7109375" style="2" customWidth="1"/>
    <col min="13323" max="13323" width="6.7109375" style="2" customWidth="1"/>
    <col min="13324" max="13324" width="13.85546875" style="2" customWidth="1"/>
    <col min="13325" max="13325" width="21" style="2" customWidth="1"/>
    <col min="13326" max="13574" width="11.42578125" style="2"/>
    <col min="13575" max="13575" width="32.140625" style="2" customWidth="1"/>
    <col min="13576" max="13576" width="25.7109375" style="2" customWidth="1"/>
    <col min="13577" max="13577" width="22.7109375" style="2" customWidth="1"/>
    <col min="13578" max="13578" width="9.7109375" style="2" customWidth="1"/>
    <col min="13579" max="13579" width="6.7109375" style="2" customWidth="1"/>
    <col min="13580" max="13580" width="13.85546875" style="2" customWidth="1"/>
    <col min="13581" max="13581" width="21" style="2" customWidth="1"/>
    <col min="13582" max="13830" width="11.42578125" style="2"/>
    <col min="13831" max="13831" width="32.140625" style="2" customWidth="1"/>
    <col min="13832" max="13832" width="25.7109375" style="2" customWidth="1"/>
    <col min="13833" max="13833" width="22.7109375" style="2" customWidth="1"/>
    <col min="13834" max="13834" width="9.7109375" style="2" customWidth="1"/>
    <col min="13835" max="13835" width="6.7109375" style="2" customWidth="1"/>
    <col min="13836" max="13836" width="13.85546875" style="2" customWidth="1"/>
    <col min="13837" max="13837" width="21" style="2" customWidth="1"/>
    <col min="13838" max="14086" width="11.42578125" style="2"/>
    <col min="14087" max="14087" width="32.140625" style="2" customWidth="1"/>
    <col min="14088" max="14088" width="25.7109375" style="2" customWidth="1"/>
    <col min="14089" max="14089" width="22.7109375" style="2" customWidth="1"/>
    <col min="14090" max="14090" width="9.7109375" style="2" customWidth="1"/>
    <col min="14091" max="14091" width="6.7109375" style="2" customWidth="1"/>
    <col min="14092" max="14092" width="13.85546875" style="2" customWidth="1"/>
    <col min="14093" max="14093" width="21" style="2" customWidth="1"/>
    <col min="14094" max="14342" width="11.42578125" style="2"/>
    <col min="14343" max="14343" width="32.140625" style="2" customWidth="1"/>
    <col min="14344" max="14344" width="25.7109375" style="2" customWidth="1"/>
    <col min="14345" max="14345" width="22.7109375" style="2" customWidth="1"/>
    <col min="14346" max="14346" width="9.7109375" style="2" customWidth="1"/>
    <col min="14347" max="14347" width="6.7109375" style="2" customWidth="1"/>
    <col min="14348" max="14348" width="13.85546875" style="2" customWidth="1"/>
    <col min="14349" max="14349" width="21" style="2" customWidth="1"/>
    <col min="14350" max="14598" width="11.42578125" style="2"/>
    <col min="14599" max="14599" width="32.140625" style="2" customWidth="1"/>
    <col min="14600" max="14600" width="25.7109375" style="2" customWidth="1"/>
    <col min="14601" max="14601" width="22.7109375" style="2" customWidth="1"/>
    <col min="14602" max="14602" width="9.7109375" style="2" customWidth="1"/>
    <col min="14603" max="14603" width="6.7109375" style="2" customWidth="1"/>
    <col min="14604" max="14604" width="13.85546875" style="2" customWidth="1"/>
    <col min="14605" max="14605" width="21" style="2" customWidth="1"/>
    <col min="14606" max="14854" width="11.42578125" style="2"/>
    <col min="14855" max="14855" width="32.140625" style="2" customWidth="1"/>
    <col min="14856" max="14856" width="25.7109375" style="2" customWidth="1"/>
    <col min="14857" max="14857" width="22.7109375" style="2" customWidth="1"/>
    <col min="14858" max="14858" width="9.7109375" style="2" customWidth="1"/>
    <col min="14859" max="14859" width="6.7109375" style="2" customWidth="1"/>
    <col min="14860" max="14860" width="13.85546875" style="2" customWidth="1"/>
    <col min="14861" max="14861" width="21" style="2" customWidth="1"/>
    <col min="14862" max="15110" width="11.42578125" style="2"/>
    <col min="15111" max="15111" width="32.140625" style="2" customWidth="1"/>
    <col min="15112" max="15112" width="25.7109375" style="2" customWidth="1"/>
    <col min="15113" max="15113" width="22.7109375" style="2" customWidth="1"/>
    <col min="15114" max="15114" width="9.7109375" style="2" customWidth="1"/>
    <col min="15115" max="15115" width="6.7109375" style="2" customWidth="1"/>
    <col min="15116" max="15116" width="13.85546875" style="2" customWidth="1"/>
    <col min="15117" max="15117" width="21" style="2" customWidth="1"/>
    <col min="15118" max="15366" width="11.42578125" style="2"/>
    <col min="15367" max="15367" width="32.140625" style="2" customWidth="1"/>
    <col min="15368" max="15368" width="25.7109375" style="2" customWidth="1"/>
    <col min="15369" max="15369" width="22.7109375" style="2" customWidth="1"/>
    <col min="15370" max="15370" width="9.7109375" style="2" customWidth="1"/>
    <col min="15371" max="15371" width="6.7109375" style="2" customWidth="1"/>
    <col min="15372" max="15372" width="13.85546875" style="2" customWidth="1"/>
    <col min="15373" max="15373" width="21" style="2" customWidth="1"/>
    <col min="15374" max="15622" width="11.42578125" style="2"/>
    <col min="15623" max="15623" width="32.140625" style="2" customWidth="1"/>
    <col min="15624" max="15624" width="25.7109375" style="2" customWidth="1"/>
    <col min="15625" max="15625" width="22.7109375" style="2" customWidth="1"/>
    <col min="15626" max="15626" width="9.7109375" style="2" customWidth="1"/>
    <col min="15627" max="15627" width="6.7109375" style="2" customWidth="1"/>
    <col min="15628" max="15628" width="13.85546875" style="2" customWidth="1"/>
    <col min="15629" max="15629" width="21" style="2" customWidth="1"/>
    <col min="15630" max="15878" width="11.42578125" style="2"/>
    <col min="15879" max="15879" width="32.140625" style="2" customWidth="1"/>
    <col min="15880" max="15880" width="25.7109375" style="2" customWidth="1"/>
    <col min="15881" max="15881" width="22.7109375" style="2" customWidth="1"/>
    <col min="15882" max="15882" width="9.7109375" style="2" customWidth="1"/>
    <col min="15883" max="15883" width="6.7109375" style="2" customWidth="1"/>
    <col min="15884" max="15884" width="13.85546875" style="2" customWidth="1"/>
    <col min="15885" max="15885" width="21" style="2" customWidth="1"/>
    <col min="15886" max="16134" width="11.42578125" style="2"/>
    <col min="16135" max="16135" width="32.140625" style="2" customWidth="1"/>
    <col min="16136" max="16136" width="25.7109375" style="2" customWidth="1"/>
    <col min="16137" max="16137" width="22.7109375" style="2" customWidth="1"/>
    <col min="16138" max="16138" width="9.7109375" style="2" customWidth="1"/>
    <col min="16139" max="16139" width="6.7109375" style="2" customWidth="1"/>
    <col min="16140" max="16140" width="13.85546875" style="2" customWidth="1"/>
    <col min="16141" max="16141" width="21" style="2" customWidth="1"/>
    <col min="16142" max="16384" width="11.42578125" style="2"/>
  </cols>
  <sheetData>
    <row r="1" spans="1:17" x14ac:dyDescent="0.2">
      <c r="A1" s="1"/>
    </row>
    <row r="5" spans="1:17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</row>
    <row r="6" spans="1:17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</row>
    <row r="7" spans="1:17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</row>
    <row r="8" spans="1:17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s="4" customFormat="1" ht="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</row>
    <row r="11" spans="1:17" s="4" customFormat="1" ht="15.75" x14ac:dyDescent="0.25">
      <c r="B11" s="128" t="s">
        <v>84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</row>
    <row r="12" spans="1:17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7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7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17" s="4" customFormat="1" ht="27.95" customHeight="1" x14ac:dyDescent="0.25">
      <c r="B15" s="126" t="s">
        <v>27</v>
      </c>
      <c r="C15" s="13" t="s">
        <v>16</v>
      </c>
      <c r="D15" s="14"/>
      <c r="E15" s="14"/>
      <c r="F15" s="14">
        <v>5</v>
      </c>
      <c r="G15" s="14">
        <v>8</v>
      </c>
      <c r="H15" s="14">
        <v>7</v>
      </c>
      <c r="I15" s="14">
        <v>4</v>
      </c>
      <c r="J15" s="14">
        <v>2</v>
      </c>
      <c r="K15" s="14">
        <v>5</v>
      </c>
      <c r="L15" s="14">
        <v>3</v>
      </c>
      <c r="M15" s="15">
        <v>1</v>
      </c>
      <c r="N15" s="14">
        <v>0</v>
      </c>
      <c r="O15" s="14">
        <v>1</v>
      </c>
      <c r="P15" s="16">
        <f>SUM(D15:O15)</f>
        <v>36</v>
      </c>
    </row>
    <row r="16" spans="1:17" s="4" customFormat="1" ht="27.95" customHeight="1" x14ac:dyDescent="0.25">
      <c r="B16" s="127"/>
      <c r="C16" s="13" t="s">
        <v>17</v>
      </c>
      <c r="D16" s="14"/>
      <c r="E16" s="14"/>
      <c r="F16" s="14">
        <v>6</v>
      </c>
      <c r="G16" s="14">
        <v>5</v>
      </c>
      <c r="H16" s="14">
        <v>6</v>
      </c>
      <c r="I16" s="14">
        <v>3</v>
      </c>
      <c r="J16" s="14">
        <v>5</v>
      </c>
      <c r="K16" s="14">
        <v>2</v>
      </c>
      <c r="L16" s="14">
        <v>3</v>
      </c>
      <c r="M16" s="15">
        <v>4</v>
      </c>
      <c r="N16" s="14">
        <v>4</v>
      </c>
      <c r="O16" s="14">
        <v>1</v>
      </c>
      <c r="P16" s="16">
        <f>SUM(D16:O16)</f>
        <v>39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0</v>
      </c>
      <c r="E17" s="18">
        <f t="shared" si="0"/>
        <v>0</v>
      </c>
      <c r="F17" s="18">
        <f t="shared" si="0"/>
        <v>11</v>
      </c>
      <c r="G17" s="18">
        <f t="shared" si="0"/>
        <v>13</v>
      </c>
      <c r="H17" s="18">
        <f t="shared" si="0"/>
        <v>13</v>
      </c>
      <c r="I17" s="18">
        <f t="shared" si="0"/>
        <v>7</v>
      </c>
      <c r="J17" s="18">
        <f t="shared" si="0"/>
        <v>7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4</v>
      </c>
      <c r="O17" s="18">
        <f t="shared" si="0"/>
        <v>2</v>
      </c>
      <c r="P17" s="19">
        <f>SUM(P15:P16)</f>
        <v>75</v>
      </c>
    </row>
    <row r="18" spans="2:16" s="4" customFormat="1" ht="27.95" customHeight="1" x14ac:dyDescent="0.25">
      <c r="B18" s="136" t="s">
        <v>28</v>
      </c>
      <c r="C18" s="20" t="s">
        <v>16</v>
      </c>
      <c r="D18" s="21"/>
      <c r="E18" s="21"/>
      <c r="F18" s="21">
        <v>29</v>
      </c>
      <c r="G18" s="21">
        <v>60</v>
      </c>
      <c r="H18" s="21">
        <v>50</v>
      </c>
      <c r="I18" s="21">
        <v>48</v>
      </c>
      <c r="J18" s="21">
        <v>49</v>
      </c>
      <c r="K18" s="21">
        <v>67</v>
      </c>
      <c r="L18" s="21">
        <v>50</v>
      </c>
      <c r="M18" s="22">
        <v>39</v>
      </c>
      <c r="N18" s="21">
        <v>44</v>
      </c>
      <c r="O18" s="21">
        <v>44</v>
      </c>
      <c r="P18" s="23">
        <f>SUM(D18:O18)</f>
        <v>480</v>
      </c>
    </row>
    <row r="19" spans="2:16" s="4" customFormat="1" ht="27.95" customHeight="1" x14ac:dyDescent="0.25">
      <c r="B19" s="137"/>
      <c r="C19" s="20" t="s">
        <v>17</v>
      </c>
      <c r="D19" s="21"/>
      <c r="E19" s="21"/>
      <c r="F19" s="21">
        <v>26</v>
      </c>
      <c r="G19" s="21">
        <v>54</v>
      </c>
      <c r="H19" s="21">
        <v>55</v>
      </c>
      <c r="I19" s="21">
        <v>50</v>
      </c>
      <c r="J19" s="21">
        <v>70</v>
      </c>
      <c r="K19" s="21">
        <v>69</v>
      </c>
      <c r="L19" s="21">
        <v>68</v>
      </c>
      <c r="M19" s="22">
        <v>62</v>
      </c>
      <c r="N19" s="21">
        <v>70</v>
      </c>
      <c r="O19" s="21">
        <v>64</v>
      </c>
      <c r="P19" s="23">
        <f>SUM(D19:O19)</f>
        <v>588</v>
      </c>
    </row>
    <row r="20" spans="2:16" s="4" customFormat="1" ht="27.95" customHeight="1" x14ac:dyDescent="0.25">
      <c r="B20" s="137"/>
      <c r="C20" s="20" t="s">
        <v>18</v>
      </c>
      <c r="D20" s="21"/>
      <c r="E20" s="21"/>
      <c r="F20" s="21">
        <v>0</v>
      </c>
      <c r="G20" s="21">
        <v>1</v>
      </c>
      <c r="H20" s="21">
        <v>4</v>
      </c>
      <c r="I20" s="21">
        <v>0</v>
      </c>
      <c r="J20" s="21">
        <v>1</v>
      </c>
      <c r="K20" s="21">
        <v>10</v>
      </c>
      <c r="L20" s="21">
        <v>3</v>
      </c>
      <c r="M20" s="21">
        <v>7</v>
      </c>
      <c r="N20" s="21">
        <v>5</v>
      </c>
      <c r="O20" s="21">
        <v>0</v>
      </c>
      <c r="P20" s="23">
        <f>SUM(D20:O20)</f>
        <v>31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0</v>
      </c>
      <c r="E21" s="18">
        <f t="shared" si="1"/>
        <v>0</v>
      </c>
      <c r="F21" s="18">
        <f t="shared" si="1"/>
        <v>55</v>
      </c>
      <c r="G21" s="18">
        <v>1</v>
      </c>
      <c r="H21" s="18">
        <f t="shared" si="1"/>
        <v>109</v>
      </c>
      <c r="I21" s="18">
        <f t="shared" si="1"/>
        <v>98</v>
      </c>
      <c r="J21" s="18">
        <f t="shared" si="1"/>
        <v>120</v>
      </c>
      <c r="K21" s="18">
        <f t="shared" si="1"/>
        <v>146</v>
      </c>
      <c r="L21" s="18">
        <f t="shared" si="1"/>
        <v>121</v>
      </c>
      <c r="M21" s="18">
        <f t="shared" si="1"/>
        <v>108</v>
      </c>
      <c r="N21" s="18">
        <f t="shared" si="1"/>
        <v>119</v>
      </c>
      <c r="O21" s="18">
        <f t="shared" si="1"/>
        <v>108</v>
      </c>
      <c r="P21" s="19">
        <f t="shared" si="1"/>
        <v>1099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0</v>
      </c>
      <c r="E22" s="24">
        <f t="shared" ref="E22:P22" si="2">E17+E21</f>
        <v>0</v>
      </c>
      <c r="F22" s="24">
        <f t="shared" si="2"/>
        <v>66</v>
      </c>
      <c r="G22" s="24">
        <f t="shared" si="2"/>
        <v>14</v>
      </c>
      <c r="H22" s="24">
        <f t="shared" si="2"/>
        <v>122</v>
      </c>
      <c r="I22" s="24">
        <f t="shared" si="2"/>
        <v>105</v>
      </c>
      <c r="J22" s="24">
        <f t="shared" si="2"/>
        <v>127</v>
      </c>
      <c r="K22" s="24">
        <f t="shared" si="2"/>
        <v>153</v>
      </c>
      <c r="L22" s="24">
        <f t="shared" si="2"/>
        <v>127</v>
      </c>
      <c r="M22" s="24">
        <f t="shared" si="2"/>
        <v>113</v>
      </c>
      <c r="N22" s="24">
        <f t="shared" si="2"/>
        <v>123</v>
      </c>
      <c r="O22" s="24">
        <f t="shared" si="2"/>
        <v>110</v>
      </c>
      <c r="P22" s="25">
        <f t="shared" si="2"/>
        <v>1174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40" t="s">
        <v>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</row>
    <row r="26" spans="2:16" s="4" customFormat="1" ht="27.95" customHeight="1" x14ac:dyDescent="0.25">
      <c r="B26" s="63" t="s">
        <v>15</v>
      </c>
      <c r="C26" s="56" t="s">
        <v>19</v>
      </c>
      <c r="D26" s="56" t="s">
        <v>3</v>
      </c>
      <c r="E26" s="56" t="s">
        <v>4</v>
      </c>
      <c r="F26" s="56" t="s">
        <v>5</v>
      </c>
      <c r="G26" s="56" t="s">
        <v>6</v>
      </c>
      <c r="H26" s="56" t="s">
        <v>7</v>
      </c>
      <c r="I26" s="56" t="s">
        <v>8</v>
      </c>
      <c r="J26" s="56" t="s">
        <v>9</v>
      </c>
      <c r="K26" s="56" t="s">
        <v>10</v>
      </c>
      <c r="L26" s="56" t="s">
        <v>11</v>
      </c>
      <c r="M26" s="56" t="s">
        <v>12</v>
      </c>
      <c r="N26" s="56" t="s">
        <v>13</v>
      </c>
      <c r="O26" s="56" t="s">
        <v>14</v>
      </c>
      <c r="P26" s="57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/>
      <c r="E27" s="14"/>
      <c r="F27" s="14">
        <v>2</v>
      </c>
      <c r="G27" s="14">
        <v>3</v>
      </c>
      <c r="H27" s="14">
        <v>5</v>
      </c>
      <c r="I27" s="14">
        <v>2</v>
      </c>
      <c r="J27" s="14">
        <v>5</v>
      </c>
      <c r="K27" s="14">
        <v>4</v>
      </c>
      <c r="L27" s="14">
        <v>2</v>
      </c>
      <c r="M27" s="15">
        <v>5</v>
      </c>
      <c r="N27" s="14">
        <v>6</v>
      </c>
      <c r="O27" s="14">
        <v>4</v>
      </c>
      <c r="P27" s="16">
        <f>SUM(D27:O27)</f>
        <v>38</v>
      </c>
    </row>
    <row r="28" spans="2:16" s="4" customFormat="1" ht="27.95" customHeight="1" x14ac:dyDescent="0.25">
      <c r="B28" s="126"/>
      <c r="C28" s="26" t="s">
        <v>22</v>
      </c>
      <c r="D28" s="14"/>
      <c r="E28" s="14"/>
      <c r="F28" s="14">
        <v>1</v>
      </c>
      <c r="G28" s="14">
        <v>5</v>
      </c>
      <c r="H28" s="14">
        <v>4</v>
      </c>
      <c r="I28" s="14">
        <v>8</v>
      </c>
      <c r="J28" s="14">
        <v>1</v>
      </c>
      <c r="K28" s="14">
        <v>4</v>
      </c>
      <c r="L28" s="14">
        <v>4</v>
      </c>
      <c r="M28" s="15">
        <v>2</v>
      </c>
      <c r="N28" s="14">
        <v>3</v>
      </c>
      <c r="O28" s="14">
        <v>3</v>
      </c>
      <c r="P28" s="16">
        <f>SUM(D28:O28)</f>
        <v>35</v>
      </c>
    </row>
    <row r="29" spans="2:16" s="4" customFormat="1" ht="27.95" customHeight="1" x14ac:dyDescent="0.25">
      <c r="B29" s="126"/>
      <c r="C29" s="26" t="s">
        <v>23</v>
      </c>
      <c r="D29" s="14"/>
      <c r="E29" s="14"/>
      <c r="F29" s="14">
        <v>0</v>
      </c>
      <c r="G29" s="14">
        <v>1</v>
      </c>
      <c r="H29" s="14">
        <v>3</v>
      </c>
      <c r="I29" s="14">
        <v>0</v>
      </c>
      <c r="J29" s="14">
        <v>0</v>
      </c>
      <c r="K29" s="14">
        <v>1</v>
      </c>
      <c r="L29" s="14">
        <v>3</v>
      </c>
      <c r="M29" s="15">
        <v>1</v>
      </c>
      <c r="N29" s="14">
        <v>2</v>
      </c>
      <c r="O29" s="14">
        <v>1</v>
      </c>
      <c r="P29" s="16">
        <f t="shared" ref="P29:P32" si="3">SUM(D29:O29)</f>
        <v>12</v>
      </c>
    </row>
    <row r="30" spans="2:16" s="4" customFormat="1" ht="27.95" customHeight="1" x14ac:dyDescent="0.25">
      <c r="B30" s="126"/>
      <c r="C30" s="26" t="s">
        <v>24</v>
      </c>
      <c r="D30" s="14"/>
      <c r="E30" s="14"/>
      <c r="F30" s="14">
        <v>4</v>
      </c>
      <c r="G30" s="14">
        <v>6</v>
      </c>
      <c r="H30" s="14">
        <v>5</v>
      </c>
      <c r="I30" s="14">
        <v>10</v>
      </c>
      <c r="J30" s="14">
        <v>3</v>
      </c>
      <c r="K30" s="14">
        <v>10</v>
      </c>
      <c r="L30" s="14">
        <v>5</v>
      </c>
      <c r="M30" s="15">
        <v>4</v>
      </c>
      <c r="N30" s="14">
        <v>8</v>
      </c>
      <c r="O30" s="14">
        <v>3</v>
      </c>
      <c r="P30" s="16">
        <f t="shared" si="3"/>
        <v>58</v>
      </c>
    </row>
    <row r="31" spans="2:16" s="4" customFormat="1" ht="27.95" customHeight="1" x14ac:dyDescent="0.25">
      <c r="B31" s="126"/>
      <c r="C31" s="26" t="s">
        <v>25</v>
      </c>
      <c r="D31" s="14"/>
      <c r="E31" s="14"/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4">
        <v>1</v>
      </c>
      <c r="O31" s="14">
        <v>0</v>
      </c>
      <c r="P31" s="16">
        <f t="shared" si="3"/>
        <v>2</v>
      </c>
    </row>
    <row r="32" spans="2:16" s="4" customFormat="1" ht="27.95" customHeight="1" x14ac:dyDescent="0.25">
      <c r="B32" s="127"/>
      <c r="C32" s="26" t="s">
        <v>26</v>
      </c>
      <c r="D32" s="14"/>
      <c r="E32" s="14"/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0</v>
      </c>
      <c r="E33" s="24">
        <f t="shared" ref="E33:P33" si="4">SUM(E27:E32)</f>
        <v>0</v>
      </c>
      <c r="F33" s="24">
        <f t="shared" si="4"/>
        <v>7</v>
      </c>
      <c r="G33" s="24">
        <f t="shared" si="4"/>
        <v>16</v>
      </c>
      <c r="H33" s="24">
        <f t="shared" si="4"/>
        <v>17</v>
      </c>
      <c r="I33" s="24">
        <f t="shared" si="4"/>
        <v>20</v>
      </c>
      <c r="J33" s="24">
        <f>SUM(J27:J32)</f>
        <v>9</v>
      </c>
      <c r="K33" s="24">
        <f t="shared" si="4"/>
        <v>19</v>
      </c>
      <c r="L33" s="24">
        <f t="shared" si="4"/>
        <v>14</v>
      </c>
      <c r="M33" s="24">
        <f t="shared" si="4"/>
        <v>12</v>
      </c>
      <c r="N33" s="24">
        <f t="shared" si="4"/>
        <v>20</v>
      </c>
      <c r="O33" s="24">
        <f t="shared" si="4"/>
        <v>11</v>
      </c>
      <c r="P33" s="25">
        <f t="shared" si="4"/>
        <v>145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/>
      <c r="E38" s="27"/>
      <c r="F38" s="27">
        <v>11</v>
      </c>
      <c r="G38" s="27">
        <v>17</v>
      </c>
      <c r="H38" s="27">
        <v>26</v>
      </c>
      <c r="I38" s="27">
        <v>13</v>
      </c>
      <c r="J38" s="27">
        <v>7</v>
      </c>
      <c r="K38" s="27">
        <v>7</v>
      </c>
      <c r="L38" s="27">
        <v>17</v>
      </c>
      <c r="M38" s="27">
        <v>14</v>
      </c>
      <c r="N38" s="27">
        <v>32</v>
      </c>
      <c r="O38" s="27">
        <v>14</v>
      </c>
      <c r="P38" s="12">
        <f>SUM(D38:O38)</f>
        <v>158</v>
      </c>
    </row>
    <row r="39" spans="2:16" ht="15.75" thickTop="1" x14ac:dyDescent="0.25">
      <c r="B39" s="4" t="s">
        <v>20</v>
      </c>
    </row>
    <row r="40" spans="2:16" ht="15" x14ac:dyDescent="0.25">
      <c r="B40" s="2" t="s">
        <v>41</v>
      </c>
    </row>
  </sheetData>
  <mergeCells count="15">
    <mergeCell ref="B37:C37"/>
    <mergeCell ref="B38:C38"/>
    <mergeCell ref="B18:B21"/>
    <mergeCell ref="B22:C22"/>
    <mergeCell ref="B25:P25"/>
    <mergeCell ref="B27:B32"/>
    <mergeCell ref="B33:C33"/>
    <mergeCell ref="B36:P36"/>
    <mergeCell ref="B15:B17"/>
    <mergeCell ref="B5:P5"/>
    <mergeCell ref="B7:P7"/>
    <mergeCell ref="B10:P10"/>
    <mergeCell ref="B11:P11"/>
    <mergeCell ref="B13:P13"/>
    <mergeCell ref="B6:P6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40"/>
  <sheetViews>
    <sheetView zoomScale="85" zoomScaleNormal="85" workbookViewId="0">
      <selection activeCell="B10" sqref="B10:P10"/>
    </sheetView>
  </sheetViews>
  <sheetFormatPr baseColWidth="10" defaultColWidth="11.42578125" defaultRowHeight="14.25" x14ac:dyDescent="0.2"/>
  <cols>
    <col min="1" max="1" width="0.28515625" style="2" customWidth="1"/>
    <col min="2" max="2" width="15.71093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0.85546875" style="2" customWidth="1"/>
    <col min="18" max="263" width="11.42578125" style="2"/>
    <col min="264" max="264" width="32.140625" style="2" customWidth="1"/>
    <col min="265" max="265" width="25.7109375" style="2" customWidth="1"/>
    <col min="266" max="266" width="22.7109375" style="2" customWidth="1"/>
    <col min="267" max="267" width="9.7109375" style="2" customWidth="1"/>
    <col min="268" max="268" width="6.7109375" style="2" customWidth="1"/>
    <col min="269" max="269" width="13.85546875" style="2" customWidth="1"/>
    <col min="270" max="270" width="21" style="2" customWidth="1"/>
    <col min="271" max="519" width="11.42578125" style="2"/>
    <col min="520" max="520" width="32.140625" style="2" customWidth="1"/>
    <col min="521" max="521" width="25.7109375" style="2" customWidth="1"/>
    <col min="522" max="522" width="22.7109375" style="2" customWidth="1"/>
    <col min="523" max="523" width="9.7109375" style="2" customWidth="1"/>
    <col min="524" max="524" width="6.7109375" style="2" customWidth="1"/>
    <col min="525" max="525" width="13.85546875" style="2" customWidth="1"/>
    <col min="526" max="526" width="21" style="2" customWidth="1"/>
    <col min="527" max="775" width="11.42578125" style="2"/>
    <col min="776" max="776" width="32.140625" style="2" customWidth="1"/>
    <col min="777" max="777" width="25.7109375" style="2" customWidth="1"/>
    <col min="778" max="778" width="22.7109375" style="2" customWidth="1"/>
    <col min="779" max="779" width="9.7109375" style="2" customWidth="1"/>
    <col min="780" max="780" width="6.7109375" style="2" customWidth="1"/>
    <col min="781" max="781" width="13.85546875" style="2" customWidth="1"/>
    <col min="782" max="782" width="21" style="2" customWidth="1"/>
    <col min="783" max="1031" width="11.42578125" style="2"/>
    <col min="1032" max="1032" width="32.140625" style="2" customWidth="1"/>
    <col min="1033" max="1033" width="25.7109375" style="2" customWidth="1"/>
    <col min="1034" max="1034" width="22.7109375" style="2" customWidth="1"/>
    <col min="1035" max="1035" width="9.7109375" style="2" customWidth="1"/>
    <col min="1036" max="1036" width="6.7109375" style="2" customWidth="1"/>
    <col min="1037" max="1037" width="13.85546875" style="2" customWidth="1"/>
    <col min="1038" max="1038" width="21" style="2" customWidth="1"/>
    <col min="1039" max="1287" width="11.42578125" style="2"/>
    <col min="1288" max="1288" width="32.140625" style="2" customWidth="1"/>
    <col min="1289" max="1289" width="25.7109375" style="2" customWidth="1"/>
    <col min="1290" max="1290" width="22.7109375" style="2" customWidth="1"/>
    <col min="1291" max="1291" width="9.7109375" style="2" customWidth="1"/>
    <col min="1292" max="1292" width="6.7109375" style="2" customWidth="1"/>
    <col min="1293" max="1293" width="13.85546875" style="2" customWidth="1"/>
    <col min="1294" max="1294" width="21" style="2" customWidth="1"/>
    <col min="1295" max="1543" width="11.42578125" style="2"/>
    <col min="1544" max="1544" width="32.140625" style="2" customWidth="1"/>
    <col min="1545" max="1545" width="25.7109375" style="2" customWidth="1"/>
    <col min="1546" max="1546" width="22.7109375" style="2" customWidth="1"/>
    <col min="1547" max="1547" width="9.7109375" style="2" customWidth="1"/>
    <col min="1548" max="1548" width="6.7109375" style="2" customWidth="1"/>
    <col min="1549" max="1549" width="13.85546875" style="2" customWidth="1"/>
    <col min="1550" max="1550" width="21" style="2" customWidth="1"/>
    <col min="1551" max="1799" width="11.42578125" style="2"/>
    <col min="1800" max="1800" width="32.140625" style="2" customWidth="1"/>
    <col min="1801" max="1801" width="25.7109375" style="2" customWidth="1"/>
    <col min="1802" max="1802" width="22.7109375" style="2" customWidth="1"/>
    <col min="1803" max="1803" width="9.7109375" style="2" customWidth="1"/>
    <col min="1804" max="1804" width="6.7109375" style="2" customWidth="1"/>
    <col min="1805" max="1805" width="13.85546875" style="2" customWidth="1"/>
    <col min="1806" max="1806" width="21" style="2" customWidth="1"/>
    <col min="1807" max="2055" width="11.42578125" style="2"/>
    <col min="2056" max="2056" width="32.140625" style="2" customWidth="1"/>
    <col min="2057" max="2057" width="25.7109375" style="2" customWidth="1"/>
    <col min="2058" max="2058" width="22.7109375" style="2" customWidth="1"/>
    <col min="2059" max="2059" width="9.7109375" style="2" customWidth="1"/>
    <col min="2060" max="2060" width="6.7109375" style="2" customWidth="1"/>
    <col min="2061" max="2061" width="13.85546875" style="2" customWidth="1"/>
    <col min="2062" max="2062" width="21" style="2" customWidth="1"/>
    <col min="2063" max="2311" width="11.42578125" style="2"/>
    <col min="2312" max="2312" width="32.140625" style="2" customWidth="1"/>
    <col min="2313" max="2313" width="25.7109375" style="2" customWidth="1"/>
    <col min="2314" max="2314" width="22.7109375" style="2" customWidth="1"/>
    <col min="2315" max="2315" width="9.7109375" style="2" customWidth="1"/>
    <col min="2316" max="2316" width="6.7109375" style="2" customWidth="1"/>
    <col min="2317" max="2317" width="13.85546875" style="2" customWidth="1"/>
    <col min="2318" max="2318" width="21" style="2" customWidth="1"/>
    <col min="2319" max="2567" width="11.42578125" style="2"/>
    <col min="2568" max="2568" width="32.140625" style="2" customWidth="1"/>
    <col min="2569" max="2569" width="25.7109375" style="2" customWidth="1"/>
    <col min="2570" max="2570" width="22.7109375" style="2" customWidth="1"/>
    <col min="2571" max="2571" width="9.7109375" style="2" customWidth="1"/>
    <col min="2572" max="2572" width="6.7109375" style="2" customWidth="1"/>
    <col min="2573" max="2573" width="13.85546875" style="2" customWidth="1"/>
    <col min="2574" max="2574" width="21" style="2" customWidth="1"/>
    <col min="2575" max="2823" width="11.42578125" style="2"/>
    <col min="2824" max="2824" width="32.140625" style="2" customWidth="1"/>
    <col min="2825" max="2825" width="25.7109375" style="2" customWidth="1"/>
    <col min="2826" max="2826" width="22.7109375" style="2" customWidth="1"/>
    <col min="2827" max="2827" width="9.7109375" style="2" customWidth="1"/>
    <col min="2828" max="2828" width="6.7109375" style="2" customWidth="1"/>
    <col min="2829" max="2829" width="13.85546875" style="2" customWidth="1"/>
    <col min="2830" max="2830" width="21" style="2" customWidth="1"/>
    <col min="2831" max="3079" width="11.42578125" style="2"/>
    <col min="3080" max="3080" width="32.140625" style="2" customWidth="1"/>
    <col min="3081" max="3081" width="25.7109375" style="2" customWidth="1"/>
    <col min="3082" max="3082" width="22.7109375" style="2" customWidth="1"/>
    <col min="3083" max="3083" width="9.7109375" style="2" customWidth="1"/>
    <col min="3084" max="3084" width="6.7109375" style="2" customWidth="1"/>
    <col min="3085" max="3085" width="13.85546875" style="2" customWidth="1"/>
    <col min="3086" max="3086" width="21" style="2" customWidth="1"/>
    <col min="3087" max="3335" width="11.42578125" style="2"/>
    <col min="3336" max="3336" width="32.140625" style="2" customWidth="1"/>
    <col min="3337" max="3337" width="25.7109375" style="2" customWidth="1"/>
    <col min="3338" max="3338" width="22.7109375" style="2" customWidth="1"/>
    <col min="3339" max="3339" width="9.7109375" style="2" customWidth="1"/>
    <col min="3340" max="3340" width="6.7109375" style="2" customWidth="1"/>
    <col min="3341" max="3341" width="13.85546875" style="2" customWidth="1"/>
    <col min="3342" max="3342" width="21" style="2" customWidth="1"/>
    <col min="3343" max="3591" width="11.42578125" style="2"/>
    <col min="3592" max="3592" width="32.140625" style="2" customWidth="1"/>
    <col min="3593" max="3593" width="25.7109375" style="2" customWidth="1"/>
    <col min="3594" max="3594" width="22.7109375" style="2" customWidth="1"/>
    <col min="3595" max="3595" width="9.7109375" style="2" customWidth="1"/>
    <col min="3596" max="3596" width="6.7109375" style="2" customWidth="1"/>
    <col min="3597" max="3597" width="13.85546875" style="2" customWidth="1"/>
    <col min="3598" max="3598" width="21" style="2" customWidth="1"/>
    <col min="3599" max="3847" width="11.42578125" style="2"/>
    <col min="3848" max="3848" width="32.140625" style="2" customWidth="1"/>
    <col min="3849" max="3849" width="25.7109375" style="2" customWidth="1"/>
    <col min="3850" max="3850" width="22.7109375" style="2" customWidth="1"/>
    <col min="3851" max="3851" width="9.7109375" style="2" customWidth="1"/>
    <col min="3852" max="3852" width="6.7109375" style="2" customWidth="1"/>
    <col min="3853" max="3853" width="13.85546875" style="2" customWidth="1"/>
    <col min="3854" max="3854" width="21" style="2" customWidth="1"/>
    <col min="3855" max="4103" width="11.42578125" style="2"/>
    <col min="4104" max="4104" width="32.140625" style="2" customWidth="1"/>
    <col min="4105" max="4105" width="25.7109375" style="2" customWidth="1"/>
    <col min="4106" max="4106" width="22.7109375" style="2" customWidth="1"/>
    <col min="4107" max="4107" width="9.7109375" style="2" customWidth="1"/>
    <col min="4108" max="4108" width="6.7109375" style="2" customWidth="1"/>
    <col min="4109" max="4109" width="13.85546875" style="2" customWidth="1"/>
    <col min="4110" max="4110" width="21" style="2" customWidth="1"/>
    <col min="4111" max="4359" width="11.42578125" style="2"/>
    <col min="4360" max="4360" width="32.140625" style="2" customWidth="1"/>
    <col min="4361" max="4361" width="25.7109375" style="2" customWidth="1"/>
    <col min="4362" max="4362" width="22.7109375" style="2" customWidth="1"/>
    <col min="4363" max="4363" width="9.7109375" style="2" customWidth="1"/>
    <col min="4364" max="4364" width="6.7109375" style="2" customWidth="1"/>
    <col min="4365" max="4365" width="13.85546875" style="2" customWidth="1"/>
    <col min="4366" max="4366" width="21" style="2" customWidth="1"/>
    <col min="4367" max="4615" width="11.42578125" style="2"/>
    <col min="4616" max="4616" width="32.140625" style="2" customWidth="1"/>
    <col min="4617" max="4617" width="25.7109375" style="2" customWidth="1"/>
    <col min="4618" max="4618" width="22.7109375" style="2" customWidth="1"/>
    <col min="4619" max="4619" width="9.7109375" style="2" customWidth="1"/>
    <col min="4620" max="4620" width="6.7109375" style="2" customWidth="1"/>
    <col min="4621" max="4621" width="13.85546875" style="2" customWidth="1"/>
    <col min="4622" max="4622" width="21" style="2" customWidth="1"/>
    <col min="4623" max="4871" width="11.42578125" style="2"/>
    <col min="4872" max="4872" width="32.140625" style="2" customWidth="1"/>
    <col min="4873" max="4873" width="25.7109375" style="2" customWidth="1"/>
    <col min="4874" max="4874" width="22.7109375" style="2" customWidth="1"/>
    <col min="4875" max="4875" width="9.7109375" style="2" customWidth="1"/>
    <col min="4876" max="4876" width="6.7109375" style="2" customWidth="1"/>
    <col min="4877" max="4877" width="13.85546875" style="2" customWidth="1"/>
    <col min="4878" max="4878" width="21" style="2" customWidth="1"/>
    <col min="4879" max="5127" width="11.42578125" style="2"/>
    <col min="5128" max="5128" width="32.140625" style="2" customWidth="1"/>
    <col min="5129" max="5129" width="25.7109375" style="2" customWidth="1"/>
    <col min="5130" max="5130" width="22.7109375" style="2" customWidth="1"/>
    <col min="5131" max="5131" width="9.7109375" style="2" customWidth="1"/>
    <col min="5132" max="5132" width="6.7109375" style="2" customWidth="1"/>
    <col min="5133" max="5133" width="13.85546875" style="2" customWidth="1"/>
    <col min="5134" max="5134" width="21" style="2" customWidth="1"/>
    <col min="5135" max="5383" width="11.42578125" style="2"/>
    <col min="5384" max="5384" width="32.140625" style="2" customWidth="1"/>
    <col min="5385" max="5385" width="25.7109375" style="2" customWidth="1"/>
    <col min="5386" max="5386" width="22.7109375" style="2" customWidth="1"/>
    <col min="5387" max="5387" width="9.7109375" style="2" customWidth="1"/>
    <col min="5388" max="5388" width="6.7109375" style="2" customWidth="1"/>
    <col min="5389" max="5389" width="13.85546875" style="2" customWidth="1"/>
    <col min="5390" max="5390" width="21" style="2" customWidth="1"/>
    <col min="5391" max="5639" width="11.42578125" style="2"/>
    <col min="5640" max="5640" width="32.140625" style="2" customWidth="1"/>
    <col min="5641" max="5641" width="25.7109375" style="2" customWidth="1"/>
    <col min="5642" max="5642" width="22.7109375" style="2" customWidth="1"/>
    <col min="5643" max="5643" width="9.7109375" style="2" customWidth="1"/>
    <col min="5644" max="5644" width="6.7109375" style="2" customWidth="1"/>
    <col min="5645" max="5645" width="13.85546875" style="2" customWidth="1"/>
    <col min="5646" max="5646" width="21" style="2" customWidth="1"/>
    <col min="5647" max="5895" width="11.42578125" style="2"/>
    <col min="5896" max="5896" width="32.140625" style="2" customWidth="1"/>
    <col min="5897" max="5897" width="25.7109375" style="2" customWidth="1"/>
    <col min="5898" max="5898" width="22.7109375" style="2" customWidth="1"/>
    <col min="5899" max="5899" width="9.7109375" style="2" customWidth="1"/>
    <col min="5900" max="5900" width="6.7109375" style="2" customWidth="1"/>
    <col min="5901" max="5901" width="13.85546875" style="2" customWidth="1"/>
    <col min="5902" max="5902" width="21" style="2" customWidth="1"/>
    <col min="5903" max="6151" width="11.42578125" style="2"/>
    <col min="6152" max="6152" width="32.140625" style="2" customWidth="1"/>
    <col min="6153" max="6153" width="25.7109375" style="2" customWidth="1"/>
    <col min="6154" max="6154" width="22.7109375" style="2" customWidth="1"/>
    <col min="6155" max="6155" width="9.7109375" style="2" customWidth="1"/>
    <col min="6156" max="6156" width="6.7109375" style="2" customWidth="1"/>
    <col min="6157" max="6157" width="13.85546875" style="2" customWidth="1"/>
    <col min="6158" max="6158" width="21" style="2" customWidth="1"/>
    <col min="6159" max="6407" width="11.42578125" style="2"/>
    <col min="6408" max="6408" width="32.140625" style="2" customWidth="1"/>
    <col min="6409" max="6409" width="25.7109375" style="2" customWidth="1"/>
    <col min="6410" max="6410" width="22.7109375" style="2" customWidth="1"/>
    <col min="6411" max="6411" width="9.7109375" style="2" customWidth="1"/>
    <col min="6412" max="6412" width="6.7109375" style="2" customWidth="1"/>
    <col min="6413" max="6413" width="13.85546875" style="2" customWidth="1"/>
    <col min="6414" max="6414" width="21" style="2" customWidth="1"/>
    <col min="6415" max="6663" width="11.42578125" style="2"/>
    <col min="6664" max="6664" width="32.140625" style="2" customWidth="1"/>
    <col min="6665" max="6665" width="25.7109375" style="2" customWidth="1"/>
    <col min="6666" max="6666" width="22.7109375" style="2" customWidth="1"/>
    <col min="6667" max="6667" width="9.7109375" style="2" customWidth="1"/>
    <col min="6668" max="6668" width="6.7109375" style="2" customWidth="1"/>
    <col min="6669" max="6669" width="13.85546875" style="2" customWidth="1"/>
    <col min="6670" max="6670" width="21" style="2" customWidth="1"/>
    <col min="6671" max="6919" width="11.42578125" style="2"/>
    <col min="6920" max="6920" width="32.140625" style="2" customWidth="1"/>
    <col min="6921" max="6921" width="25.7109375" style="2" customWidth="1"/>
    <col min="6922" max="6922" width="22.7109375" style="2" customWidth="1"/>
    <col min="6923" max="6923" width="9.7109375" style="2" customWidth="1"/>
    <col min="6924" max="6924" width="6.7109375" style="2" customWidth="1"/>
    <col min="6925" max="6925" width="13.85546875" style="2" customWidth="1"/>
    <col min="6926" max="6926" width="21" style="2" customWidth="1"/>
    <col min="6927" max="7175" width="11.42578125" style="2"/>
    <col min="7176" max="7176" width="32.140625" style="2" customWidth="1"/>
    <col min="7177" max="7177" width="25.7109375" style="2" customWidth="1"/>
    <col min="7178" max="7178" width="22.7109375" style="2" customWidth="1"/>
    <col min="7179" max="7179" width="9.7109375" style="2" customWidth="1"/>
    <col min="7180" max="7180" width="6.7109375" style="2" customWidth="1"/>
    <col min="7181" max="7181" width="13.85546875" style="2" customWidth="1"/>
    <col min="7182" max="7182" width="21" style="2" customWidth="1"/>
    <col min="7183" max="7431" width="11.42578125" style="2"/>
    <col min="7432" max="7432" width="32.140625" style="2" customWidth="1"/>
    <col min="7433" max="7433" width="25.7109375" style="2" customWidth="1"/>
    <col min="7434" max="7434" width="22.7109375" style="2" customWidth="1"/>
    <col min="7435" max="7435" width="9.7109375" style="2" customWidth="1"/>
    <col min="7436" max="7436" width="6.7109375" style="2" customWidth="1"/>
    <col min="7437" max="7437" width="13.85546875" style="2" customWidth="1"/>
    <col min="7438" max="7438" width="21" style="2" customWidth="1"/>
    <col min="7439" max="7687" width="11.42578125" style="2"/>
    <col min="7688" max="7688" width="32.140625" style="2" customWidth="1"/>
    <col min="7689" max="7689" width="25.7109375" style="2" customWidth="1"/>
    <col min="7690" max="7690" width="22.7109375" style="2" customWidth="1"/>
    <col min="7691" max="7691" width="9.7109375" style="2" customWidth="1"/>
    <col min="7692" max="7692" width="6.7109375" style="2" customWidth="1"/>
    <col min="7693" max="7693" width="13.85546875" style="2" customWidth="1"/>
    <col min="7694" max="7694" width="21" style="2" customWidth="1"/>
    <col min="7695" max="7943" width="11.42578125" style="2"/>
    <col min="7944" max="7944" width="32.140625" style="2" customWidth="1"/>
    <col min="7945" max="7945" width="25.7109375" style="2" customWidth="1"/>
    <col min="7946" max="7946" width="22.7109375" style="2" customWidth="1"/>
    <col min="7947" max="7947" width="9.7109375" style="2" customWidth="1"/>
    <col min="7948" max="7948" width="6.7109375" style="2" customWidth="1"/>
    <col min="7949" max="7949" width="13.85546875" style="2" customWidth="1"/>
    <col min="7950" max="7950" width="21" style="2" customWidth="1"/>
    <col min="7951" max="8199" width="11.42578125" style="2"/>
    <col min="8200" max="8200" width="32.140625" style="2" customWidth="1"/>
    <col min="8201" max="8201" width="25.7109375" style="2" customWidth="1"/>
    <col min="8202" max="8202" width="22.7109375" style="2" customWidth="1"/>
    <col min="8203" max="8203" width="9.7109375" style="2" customWidth="1"/>
    <col min="8204" max="8204" width="6.7109375" style="2" customWidth="1"/>
    <col min="8205" max="8205" width="13.85546875" style="2" customWidth="1"/>
    <col min="8206" max="8206" width="21" style="2" customWidth="1"/>
    <col min="8207" max="8455" width="11.42578125" style="2"/>
    <col min="8456" max="8456" width="32.140625" style="2" customWidth="1"/>
    <col min="8457" max="8457" width="25.7109375" style="2" customWidth="1"/>
    <col min="8458" max="8458" width="22.7109375" style="2" customWidth="1"/>
    <col min="8459" max="8459" width="9.7109375" style="2" customWidth="1"/>
    <col min="8460" max="8460" width="6.7109375" style="2" customWidth="1"/>
    <col min="8461" max="8461" width="13.85546875" style="2" customWidth="1"/>
    <col min="8462" max="8462" width="21" style="2" customWidth="1"/>
    <col min="8463" max="8711" width="11.42578125" style="2"/>
    <col min="8712" max="8712" width="32.140625" style="2" customWidth="1"/>
    <col min="8713" max="8713" width="25.7109375" style="2" customWidth="1"/>
    <col min="8714" max="8714" width="22.7109375" style="2" customWidth="1"/>
    <col min="8715" max="8715" width="9.7109375" style="2" customWidth="1"/>
    <col min="8716" max="8716" width="6.7109375" style="2" customWidth="1"/>
    <col min="8717" max="8717" width="13.85546875" style="2" customWidth="1"/>
    <col min="8718" max="8718" width="21" style="2" customWidth="1"/>
    <col min="8719" max="8967" width="11.42578125" style="2"/>
    <col min="8968" max="8968" width="32.140625" style="2" customWidth="1"/>
    <col min="8969" max="8969" width="25.7109375" style="2" customWidth="1"/>
    <col min="8970" max="8970" width="22.7109375" style="2" customWidth="1"/>
    <col min="8971" max="8971" width="9.7109375" style="2" customWidth="1"/>
    <col min="8972" max="8972" width="6.7109375" style="2" customWidth="1"/>
    <col min="8973" max="8973" width="13.85546875" style="2" customWidth="1"/>
    <col min="8974" max="8974" width="21" style="2" customWidth="1"/>
    <col min="8975" max="9223" width="11.42578125" style="2"/>
    <col min="9224" max="9224" width="32.140625" style="2" customWidth="1"/>
    <col min="9225" max="9225" width="25.7109375" style="2" customWidth="1"/>
    <col min="9226" max="9226" width="22.7109375" style="2" customWidth="1"/>
    <col min="9227" max="9227" width="9.7109375" style="2" customWidth="1"/>
    <col min="9228" max="9228" width="6.7109375" style="2" customWidth="1"/>
    <col min="9229" max="9229" width="13.85546875" style="2" customWidth="1"/>
    <col min="9230" max="9230" width="21" style="2" customWidth="1"/>
    <col min="9231" max="9479" width="11.42578125" style="2"/>
    <col min="9480" max="9480" width="32.140625" style="2" customWidth="1"/>
    <col min="9481" max="9481" width="25.7109375" style="2" customWidth="1"/>
    <col min="9482" max="9482" width="22.7109375" style="2" customWidth="1"/>
    <col min="9483" max="9483" width="9.7109375" style="2" customWidth="1"/>
    <col min="9484" max="9484" width="6.7109375" style="2" customWidth="1"/>
    <col min="9485" max="9485" width="13.85546875" style="2" customWidth="1"/>
    <col min="9486" max="9486" width="21" style="2" customWidth="1"/>
    <col min="9487" max="9735" width="11.42578125" style="2"/>
    <col min="9736" max="9736" width="32.140625" style="2" customWidth="1"/>
    <col min="9737" max="9737" width="25.7109375" style="2" customWidth="1"/>
    <col min="9738" max="9738" width="22.7109375" style="2" customWidth="1"/>
    <col min="9739" max="9739" width="9.7109375" style="2" customWidth="1"/>
    <col min="9740" max="9740" width="6.7109375" style="2" customWidth="1"/>
    <col min="9741" max="9741" width="13.85546875" style="2" customWidth="1"/>
    <col min="9742" max="9742" width="21" style="2" customWidth="1"/>
    <col min="9743" max="9991" width="11.42578125" style="2"/>
    <col min="9992" max="9992" width="32.140625" style="2" customWidth="1"/>
    <col min="9993" max="9993" width="25.7109375" style="2" customWidth="1"/>
    <col min="9994" max="9994" width="22.7109375" style="2" customWidth="1"/>
    <col min="9995" max="9995" width="9.7109375" style="2" customWidth="1"/>
    <col min="9996" max="9996" width="6.7109375" style="2" customWidth="1"/>
    <col min="9997" max="9997" width="13.85546875" style="2" customWidth="1"/>
    <col min="9998" max="9998" width="21" style="2" customWidth="1"/>
    <col min="9999" max="10247" width="11.42578125" style="2"/>
    <col min="10248" max="10248" width="32.140625" style="2" customWidth="1"/>
    <col min="10249" max="10249" width="25.7109375" style="2" customWidth="1"/>
    <col min="10250" max="10250" width="22.7109375" style="2" customWidth="1"/>
    <col min="10251" max="10251" width="9.7109375" style="2" customWidth="1"/>
    <col min="10252" max="10252" width="6.7109375" style="2" customWidth="1"/>
    <col min="10253" max="10253" width="13.85546875" style="2" customWidth="1"/>
    <col min="10254" max="10254" width="21" style="2" customWidth="1"/>
    <col min="10255" max="10503" width="11.42578125" style="2"/>
    <col min="10504" max="10504" width="32.140625" style="2" customWidth="1"/>
    <col min="10505" max="10505" width="25.7109375" style="2" customWidth="1"/>
    <col min="10506" max="10506" width="22.7109375" style="2" customWidth="1"/>
    <col min="10507" max="10507" width="9.7109375" style="2" customWidth="1"/>
    <col min="10508" max="10508" width="6.7109375" style="2" customWidth="1"/>
    <col min="10509" max="10509" width="13.85546875" style="2" customWidth="1"/>
    <col min="10510" max="10510" width="21" style="2" customWidth="1"/>
    <col min="10511" max="10759" width="11.42578125" style="2"/>
    <col min="10760" max="10760" width="32.140625" style="2" customWidth="1"/>
    <col min="10761" max="10761" width="25.7109375" style="2" customWidth="1"/>
    <col min="10762" max="10762" width="22.7109375" style="2" customWidth="1"/>
    <col min="10763" max="10763" width="9.7109375" style="2" customWidth="1"/>
    <col min="10764" max="10764" width="6.7109375" style="2" customWidth="1"/>
    <col min="10765" max="10765" width="13.85546875" style="2" customWidth="1"/>
    <col min="10766" max="10766" width="21" style="2" customWidth="1"/>
    <col min="10767" max="11015" width="11.42578125" style="2"/>
    <col min="11016" max="11016" width="32.140625" style="2" customWidth="1"/>
    <col min="11017" max="11017" width="25.7109375" style="2" customWidth="1"/>
    <col min="11018" max="11018" width="22.7109375" style="2" customWidth="1"/>
    <col min="11019" max="11019" width="9.7109375" style="2" customWidth="1"/>
    <col min="11020" max="11020" width="6.7109375" style="2" customWidth="1"/>
    <col min="11021" max="11021" width="13.85546875" style="2" customWidth="1"/>
    <col min="11022" max="11022" width="21" style="2" customWidth="1"/>
    <col min="11023" max="11271" width="11.42578125" style="2"/>
    <col min="11272" max="11272" width="32.140625" style="2" customWidth="1"/>
    <col min="11273" max="11273" width="25.7109375" style="2" customWidth="1"/>
    <col min="11274" max="11274" width="22.7109375" style="2" customWidth="1"/>
    <col min="11275" max="11275" width="9.7109375" style="2" customWidth="1"/>
    <col min="11276" max="11276" width="6.7109375" style="2" customWidth="1"/>
    <col min="11277" max="11277" width="13.85546875" style="2" customWidth="1"/>
    <col min="11278" max="11278" width="21" style="2" customWidth="1"/>
    <col min="11279" max="11527" width="11.42578125" style="2"/>
    <col min="11528" max="11528" width="32.140625" style="2" customWidth="1"/>
    <col min="11529" max="11529" width="25.7109375" style="2" customWidth="1"/>
    <col min="11530" max="11530" width="22.7109375" style="2" customWidth="1"/>
    <col min="11531" max="11531" width="9.7109375" style="2" customWidth="1"/>
    <col min="11532" max="11532" width="6.7109375" style="2" customWidth="1"/>
    <col min="11533" max="11533" width="13.85546875" style="2" customWidth="1"/>
    <col min="11534" max="11534" width="21" style="2" customWidth="1"/>
    <col min="11535" max="11783" width="11.42578125" style="2"/>
    <col min="11784" max="11784" width="32.140625" style="2" customWidth="1"/>
    <col min="11785" max="11785" width="25.7109375" style="2" customWidth="1"/>
    <col min="11786" max="11786" width="22.7109375" style="2" customWidth="1"/>
    <col min="11787" max="11787" width="9.7109375" style="2" customWidth="1"/>
    <col min="11788" max="11788" width="6.7109375" style="2" customWidth="1"/>
    <col min="11789" max="11789" width="13.85546875" style="2" customWidth="1"/>
    <col min="11790" max="11790" width="21" style="2" customWidth="1"/>
    <col min="11791" max="12039" width="11.42578125" style="2"/>
    <col min="12040" max="12040" width="32.140625" style="2" customWidth="1"/>
    <col min="12041" max="12041" width="25.7109375" style="2" customWidth="1"/>
    <col min="12042" max="12042" width="22.7109375" style="2" customWidth="1"/>
    <col min="12043" max="12043" width="9.7109375" style="2" customWidth="1"/>
    <col min="12044" max="12044" width="6.7109375" style="2" customWidth="1"/>
    <col min="12045" max="12045" width="13.85546875" style="2" customWidth="1"/>
    <col min="12046" max="12046" width="21" style="2" customWidth="1"/>
    <col min="12047" max="12295" width="11.42578125" style="2"/>
    <col min="12296" max="12296" width="32.140625" style="2" customWidth="1"/>
    <col min="12297" max="12297" width="25.7109375" style="2" customWidth="1"/>
    <col min="12298" max="12298" width="22.7109375" style="2" customWidth="1"/>
    <col min="12299" max="12299" width="9.7109375" style="2" customWidth="1"/>
    <col min="12300" max="12300" width="6.7109375" style="2" customWidth="1"/>
    <col min="12301" max="12301" width="13.85546875" style="2" customWidth="1"/>
    <col min="12302" max="12302" width="21" style="2" customWidth="1"/>
    <col min="12303" max="12551" width="11.42578125" style="2"/>
    <col min="12552" max="12552" width="32.140625" style="2" customWidth="1"/>
    <col min="12553" max="12553" width="25.7109375" style="2" customWidth="1"/>
    <col min="12554" max="12554" width="22.7109375" style="2" customWidth="1"/>
    <col min="12555" max="12555" width="9.7109375" style="2" customWidth="1"/>
    <col min="12556" max="12556" width="6.7109375" style="2" customWidth="1"/>
    <col min="12557" max="12557" width="13.85546875" style="2" customWidth="1"/>
    <col min="12558" max="12558" width="21" style="2" customWidth="1"/>
    <col min="12559" max="12807" width="11.42578125" style="2"/>
    <col min="12808" max="12808" width="32.140625" style="2" customWidth="1"/>
    <col min="12809" max="12809" width="25.7109375" style="2" customWidth="1"/>
    <col min="12810" max="12810" width="22.7109375" style="2" customWidth="1"/>
    <col min="12811" max="12811" width="9.7109375" style="2" customWidth="1"/>
    <col min="12812" max="12812" width="6.7109375" style="2" customWidth="1"/>
    <col min="12813" max="12813" width="13.85546875" style="2" customWidth="1"/>
    <col min="12814" max="12814" width="21" style="2" customWidth="1"/>
    <col min="12815" max="13063" width="11.42578125" style="2"/>
    <col min="13064" max="13064" width="32.140625" style="2" customWidth="1"/>
    <col min="13065" max="13065" width="25.7109375" style="2" customWidth="1"/>
    <col min="13066" max="13066" width="22.7109375" style="2" customWidth="1"/>
    <col min="13067" max="13067" width="9.7109375" style="2" customWidth="1"/>
    <col min="13068" max="13068" width="6.7109375" style="2" customWidth="1"/>
    <col min="13069" max="13069" width="13.85546875" style="2" customWidth="1"/>
    <col min="13070" max="13070" width="21" style="2" customWidth="1"/>
    <col min="13071" max="13319" width="11.42578125" style="2"/>
    <col min="13320" max="13320" width="32.140625" style="2" customWidth="1"/>
    <col min="13321" max="13321" width="25.7109375" style="2" customWidth="1"/>
    <col min="13322" max="13322" width="22.7109375" style="2" customWidth="1"/>
    <col min="13323" max="13323" width="9.7109375" style="2" customWidth="1"/>
    <col min="13324" max="13324" width="6.7109375" style="2" customWidth="1"/>
    <col min="13325" max="13325" width="13.85546875" style="2" customWidth="1"/>
    <col min="13326" max="13326" width="21" style="2" customWidth="1"/>
    <col min="13327" max="13575" width="11.42578125" style="2"/>
    <col min="13576" max="13576" width="32.140625" style="2" customWidth="1"/>
    <col min="13577" max="13577" width="25.7109375" style="2" customWidth="1"/>
    <col min="13578" max="13578" width="22.7109375" style="2" customWidth="1"/>
    <col min="13579" max="13579" width="9.7109375" style="2" customWidth="1"/>
    <col min="13580" max="13580" width="6.7109375" style="2" customWidth="1"/>
    <col min="13581" max="13581" width="13.85546875" style="2" customWidth="1"/>
    <col min="13582" max="13582" width="21" style="2" customWidth="1"/>
    <col min="13583" max="13831" width="11.42578125" style="2"/>
    <col min="13832" max="13832" width="32.140625" style="2" customWidth="1"/>
    <col min="13833" max="13833" width="25.7109375" style="2" customWidth="1"/>
    <col min="13834" max="13834" width="22.7109375" style="2" customWidth="1"/>
    <col min="13835" max="13835" width="9.7109375" style="2" customWidth="1"/>
    <col min="13836" max="13836" width="6.7109375" style="2" customWidth="1"/>
    <col min="13837" max="13837" width="13.85546875" style="2" customWidth="1"/>
    <col min="13838" max="13838" width="21" style="2" customWidth="1"/>
    <col min="13839" max="14087" width="11.42578125" style="2"/>
    <col min="14088" max="14088" width="32.140625" style="2" customWidth="1"/>
    <col min="14089" max="14089" width="25.7109375" style="2" customWidth="1"/>
    <col min="14090" max="14090" width="22.7109375" style="2" customWidth="1"/>
    <col min="14091" max="14091" width="9.7109375" style="2" customWidth="1"/>
    <col min="14092" max="14092" width="6.7109375" style="2" customWidth="1"/>
    <col min="14093" max="14093" width="13.85546875" style="2" customWidth="1"/>
    <col min="14094" max="14094" width="21" style="2" customWidth="1"/>
    <col min="14095" max="14343" width="11.42578125" style="2"/>
    <col min="14344" max="14344" width="32.140625" style="2" customWidth="1"/>
    <col min="14345" max="14345" width="25.7109375" style="2" customWidth="1"/>
    <col min="14346" max="14346" width="22.7109375" style="2" customWidth="1"/>
    <col min="14347" max="14347" width="9.7109375" style="2" customWidth="1"/>
    <col min="14348" max="14348" width="6.7109375" style="2" customWidth="1"/>
    <col min="14349" max="14349" width="13.85546875" style="2" customWidth="1"/>
    <col min="14350" max="14350" width="21" style="2" customWidth="1"/>
    <col min="14351" max="14599" width="11.42578125" style="2"/>
    <col min="14600" max="14600" width="32.140625" style="2" customWidth="1"/>
    <col min="14601" max="14601" width="25.7109375" style="2" customWidth="1"/>
    <col min="14602" max="14602" width="22.7109375" style="2" customWidth="1"/>
    <col min="14603" max="14603" width="9.7109375" style="2" customWidth="1"/>
    <col min="14604" max="14604" width="6.7109375" style="2" customWidth="1"/>
    <col min="14605" max="14605" width="13.85546875" style="2" customWidth="1"/>
    <col min="14606" max="14606" width="21" style="2" customWidth="1"/>
    <col min="14607" max="14855" width="11.42578125" style="2"/>
    <col min="14856" max="14856" width="32.140625" style="2" customWidth="1"/>
    <col min="14857" max="14857" width="25.7109375" style="2" customWidth="1"/>
    <col min="14858" max="14858" width="22.7109375" style="2" customWidth="1"/>
    <col min="14859" max="14859" width="9.7109375" style="2" customWidth="1"/>
    <col min="14860" max="14860" width="6.7109375" style="2" customWidth="1"/>
    <col min="14861" max="14861" width="13.85546875" style="2" customWidth="1"/>
    <col min="14862" max="14862" width="21" style="2" customWidth="1"/>
    <col min="14863" max="15111" width="11.42578125" style="2"/>
    <col min="15112" max="15112" width="32.140625" style="2" customWidth="1"/>
    <col min="15113" max="15113" width="25.7109375" style="2" customWidth="1"/>
    <col min="15114" max="15114" width="22.7109375" style="2" customWidth="1"/>
    <col min="15115" max="15115" width="9.7109375" style="2" customWidth="1"/>
    <col min="15116" max="15116" width="6.7109375" style="2" customWidth="1"/>
    <col min="15117" max="15117" width="13.85546875" style="2" customWidth="1"/>
    <col min="15118" max="15118" width="21" style="2" customWidth="1"/>
    <col min="15119" max="15367" width="11.42578125" style="2"/>
    <col min="15368" max="15368" width="32.140625" style="2" customWidth="1"/>
    <col min="15369" max="15369" width="25.7109375" style="2" customWidth="1"/>
    <col min="15370" max="15370" width="22.7109375" style="2" customWidth="1"/>
    <col min="15371" max="15371" width="9.7109375" style="2" customWidth="1"/>
    <col min="15372" max="15372" width="6.7109375" style="2" customWidth="1"/>
    <col min="15373" max="15373" width="13.85546875" style="2" customWidth="1"/>
    <col min="15374" max="15374" width="21" style="2" customWidth="1"/>
    <col min="15375" max="15623" width="11.42578125" style="2"/>
    <col min="15624" max="15624" width="32.140625" style="2" customWidth="1"/>
    <col min="15625" max="15625" width="25.7109375" style="2" customWidth="1"/>
    <col min="15626" max="15626" width="22.7109375" style="2" customWidth="1"/>
    <col min="15627" max="15627" width="9.7109375" style="2" customWidth="1"/>
    <col min="15628" max="15628" width="6.7109375" style="2" customWidth="1"/>
    <col min="15629" max="15629" width="13.85546875" style="2" customWidth="1"/>
    <col min="15630" max="15630" width="21" style="2" customWidth="1"/>
    <col min="15631" max="15879" width="11.42578125" style="2"/>
    <col min="15880" max="15880" width="32.140625" style="2" customWidth="1"/>
    <col min="15881" max="15881" width="25.7109375" style="2" customWidth="1"/>
    <col min="15882" max="15882" width="22.7109375" style="2" customWidth="1"/>
    <col min="15883" max="15883" width="9.7109375" style="2" customWidth="1"/>
    <col min="15884" max="15884" width="6.7109375" style="2" customWidth="1"/>
    <col min="15885" max="15885" width="13.85546875" style="2" customWidth="1"/>
    <col min="15886" max="15886" width="21" style="2" customWidth="1"/>
    <col min="15887" max="16135" width="11.42578125" style="2"/>
    <col min="16136" max="16136" width="32.140625" style="2" customWidth="1"/>
    <col min="16137" max="16137" width="25.7109375" style="2" customWidth="1"/>
    <col min="16138" max="16138" width="22.7109375" style="2" customWidth="1"/>
    <col min="16139" max="16139" width="9.7109375" style="2" customWidth="1"/>
    <col min="16140" max="16140" width="6.7109375" style="2" customWidth="1"/>
    <col min="16141" max="16141" width="13.85546875" style="2" customWidth="1"/>
    <col min="16142" max="16142" width="21" style="2" customWidth="1"/>
    <col min="16143" max="16384" width="11.42578125" style="2"/>
  </cols>
  <sheetData>
    <row r="1" spans="1:18" x14ac:dyDescent="0.2">
      <c r="A1" s="1"/>
    </row>
    <row r="5" spans="1:18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</row>
    <row r="6" spans="1:18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</row>
    <row r="7" spans="1:18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</row>
    <row r="8" spans="1:18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8" s="4" customFormat="1" ht="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</row>
    <row r="11" spans="1:18" s="4" customFormat="1" ht="15.75" x14ac:dyDescent="0.25">
      <c r="B11" s="128" t="s">
        <v>83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</row>
    <row r="12" spans="1:18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8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8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18" s="4" customFormat="1" ht="27.95" customHeight="1" x14ac:dyDescent="0.25">
      <c r="B15" s="126" t="s">
        <v>27</v>
      </c>
      <c r="C15" s="13" t="s">
        <v>16</v>
      </c>
      <c r="D15" s="14"/>
      <c r="E15" s="14"/>
      <c r="F15" s="14"/>
      <c r="G15" s="14"/>
      <c r="H15" s="14">
        <v>2</v>
      </c>
      <c r="I15" s="14">
        <v>6</v>
      </c>
      <c r="J15" s="14">
        <v>2</v>
      </c>
      <c r="K15" s="14">
        <v>2</v>
      </c>
      <c r="L15" s="14">
        <v>2</v>
      </c>
      <c r="M15" s="15">
        <v>3</v>
      </c>
      <c r="N15" s="14">
        <v>3</v>
      </c>
      <c r="O15" s="14">
        <v>3</v>
      </c>
      <c r="P15" s="16">
        <f>SUM(D15:O15)</f>
        <v>23</v>
      </c>
    </row>
    <row r="16" spans="1:18" s="4" customFormat="1" ht="27.95" customHeight="1" x14ac:dyDescent="0.25">
      <c r="B16" s="127"/>
      <c r="C16" s="13" t="s">
        <v>17</v>
      </c>
      <c r="D16" s="14"/>
      <c r="E16" s="14"/>
      <c r="F16" s="14"/>
      <c r="G16" s="14"/>
      <c r="H16" s="14">
        <v>4</v>
      </c>
      <c r="I16" s="14">
        <v>16</v>
      </c>
      <c r="J16" s="14">
        <v>6</v>
      </c>
      <c r="K16" s="14">
        <v>10</v>
      </c>
      <c r="L16" s="14">
        <v>3</v>
      </c>
      <c r="M16" s="15">
        <v>7</v>
      </c>
      <c r="N16" s="14">
        <v>10</v>
      </c>
      <c r="O16" s="14">
        <v>8</v>
      </c>
      <c r="P16" s="16">
        <f>SUM(D16:O16)</f>
        <v>64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6</v>
      </c>
      <c r="I17" s="18">
        <f t="shared" si="0"/>
        <v>22</v>
      </c>
      <c r="J17" s="18">
        <f t="shared" si="0"/>
        <v>8</v>
      </c>
      <c r="K17" s="18">
        <f t="shared" si="0"/>
        <v>12</v>
      </c>
      <c r="L17" s="18">
        <f t="shared" si="0"/>
        <v>5</v>
      </c>
      <c r="M17" s="18">
        <f t="shared" si="0"/>
        <v>10</v>
      </c>
      <c r="N17" s="18">
        <f t="shared" si="0"/>
        <v>13</v>
      </c>
      <c r="O17" s="18">
        <f t="shared" si="0"/>
        <v>11</v>
      </c>
      <c r="P17" s="19">
        <f>SUM(P15:P16)</f>
        <v>87</v>
      </c>
    </row>
    <row r="18" spans="2:16" s="4" customFormat="1" ht="27.95" customHeight="1" x14ac:dyDescent="0.25">
      <c r="B18" s="136" t="s">
        <v>28</v>
      </c>
      <c r="C18" s="20" t="s">
        <v>16</v>
      </c>
      <c r="D18" s="21"/>
      <c r="E18" s="21"/>
      <c r="F18" s="21"/>
      <c r="G18" s="21"/>
      <c r="H18" s="21">
        <v>9</v>
      </c>
      <c r="I18" s="21">
        <v>23</v>
      </c>
      <c r="J18" s="21">
        <v>22</v>
      </c>
      <c r="K18" s="21">
        <v>11</v>
      </c>
      <c r="L18" s="21">
        <v>9</v>
      </c>
      <c r="M18" s="22">
        <v>17</v>
      </c>
      <c r="N18" s="21">
        <v>32</v>
      </c>
      <c r="O18" s="21">
        <v>14</v>
      </c>
      <c r="P18" s="23">
        <f>SUM(D18:O18)</f>
        <v>137</v>
      </c>
    </row>
    <row r="19" spans="2:16" s="4" customFormat="1" ht="27.95" customHeight="1" x14ac:dyDescent="0.25">
      <c r="B19" s="137"/>
      <c r="C19" s="20" t="s">
        <v>17</v>
      </c>
      <c r="D19" s="21"/>
      <c r="E19" s="21"/>
      <c r="F19" s="21"/>
      <c r="G19" s="21"/>
      <c r="H19" s="21">
        <v>6</v>
      </c>
      <c r="I19" s="21">
        <v>25</v>
      </c>
      <c r="J19" s="21">
        <v>44</v>
      </c>
      <c r="K19" s="21">
        <v>26</v>
      </c>
      <c r="L19" s="21">
        <v>18</v>
      </c>
      <c r="M19" s="22">
        <v>27</v>
      </c>
      <c r="N19" s="21">
        <v>26</v>
      </c>
      <c r="O19" s="21">
        <v>20</v>
      </c>
      <c r="P19" s="23">
        <f>SUM(D19:O19)</f>
        <v>192</v>
      </c>
    </row>
    <row r="20" spans="2:16" s="4" customFormat="1" ht="27.95" customHeight="1" x14ac:dyDescent="0.25">
      <c r="B20" s="137"/>
      <c r="C20" s="20" t="s">
        <v>18</v>
      </c>
      <c r="D20" s="21"/>
      <c r="E20" s="21"/>
      <c r="F20" s="21"/>
      <c r="G20" s="21"/>
      <c r="H20" s="21">
        <v>3</v>
      </c>
      <c r="I20" s="21">
        <v>1</v>
      </c>
      <c r="J20" s="21">
        <v>4</v>
      </c>
      <c r="K20" s="21">
        <v>0</v>
      </c>
      <c r="L20" s="21">
        <v>1</v>
      </c>
      <c r="M20" s="21">
        <v>2</v>
      </c>
      <c r="N20" s="21">
        <v>0</v>
      </c>
      <c r="O20" s="21">
        <v>1</v>
      </c>
      <c r="P20" s="23">
        <f>SUM(D20:O20)</f>
        <v>12</v>
      </c>
    </row>
    <row r="21" spans="2:16" s="4" customFormat="1" ht="27.95" customHeight="1" x14ac:dyDescent="0.25">
      <c r="B21" s="137"/>
      <c r="C21" s="17" t="s">
        <v>36</v>
      </c>
      <c r="D21" s="18"/>
      <c r="E21" s="18"/>
      <c r="F21" s="18"/>
      <c r="G21" s="18"/>
      <c r="H21" s="18">
        <f t="shared" ref="H21:P21" si="1">SUM(H18:H20)</f>
        <v>18</v>
      </c>
      <c r="I21" s="18">
        <f t="shared" si="1"/>
        <v>49</v>
      </c>
      <c r="J21" s="18">
        <f t="shared" si="1"/>
        <v>70</v>
      </c>
      <c r="K21" s="18">
        <f t="shared" si="1"/>
        <v>37</v>
      </c>
      <c r="L21" s="18">
        <f t="shared" si="1"/>
        <v>28</v>
      </c>
      <c r="M21" s="18">
        <f t="shared" si="1"/>
        <v>46</v>
      </c>
      <c r="N21" s="18">
        <f t="shared" si="1"/>
        <v>58</v>
      </c>
      <c r="O21" s="18">
        <f t="shared" si="1"/>
        <v>35</v>
      </c>
      <c r="P21" s="19">
        <f t="shared" si="1"/>
        <v>341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0</v>
      </c>
      <c r="E22" s="24">
        <f t="shared" ref="E22:P22" si="2">E17+E21</f>
        <v>0</v>
      </c>
      <c r="F22" s="24">
        <f t="shared" si="2"/>
        <v>0</v>
      </c>
      <c r="G22" s="24">
        <f t="shared" si="2"/>
        <v>0</v>
      </c>
      <c r="H22" s="24">
        <f t="shared" si="2"/>
        <v>24</v>
      </c>
      <c r="I22" s="24">
        <f t="shared" si="2"/>
        <v>71</v>
      </c>
      <c r="J22" s="24">
        <f t="shared" si="2"/>
        <v>78</v>
      </c>
      <c r="K22" s="24">
        <f t="shared" si="2"/>
        <v>49</v>
      </c>
      <c r="L22" s="24">
        <f t="shared" si="2"/>
        <v>33</v>
      </c>
      <c r="M22" s="24">
        <f t="shared" si="2"/>
        <v>56</v>
      </c>
      <c r="N22" s="24">
        <f t="shared" si="2"/>
        <v>71</v>
      </c>
      <c r="O22" s="24">
        <f t="shared" si="2"/>
        <v>46</v>
      </c>
      <c r="P22" s="25">
        <f t="shared" si="2"/>
        <v>428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40" t="s">
        <v>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</row>
    <row r="26" spans="2:16" s="4" customFormat="1" ht="27.95" customHeight="1" x14ac:dyDescent="0.25">
      <c r="B26" s="63" t="s">
        <v>15</v>
      </c>
      <c r="C26" s="56" t="s">
        <v>19</v>
      </c>
      <c r="D26" s="56" t="s">
        <v>3</v>
      </c>
      <c r="E26" s="56" t="s">
        <v>4</v>
      </c>
      <c r="F26" s="56" t="s">
        <v>5</v>
      </c>
      <c r="G26" s="56" t="s">
        <v>6</v>
      </c>
      <c r="H26" s="56" t="s">
        <v>7</v>
      </c>
      <c r="I26" s="56" t="s">
        <v>8</v>
      </c>
      <c r="J26" s="56" t="s">
        <v>9</v>
      </c>
      <c r="K26" s="56" t="s">
        <v>10</v>
      </c>
      <c r="L26" s="56" t="s">
        <v>11</v>
      </c>
      <c r="M26" s="56" t="s">
        <v>12</v>
      </c>
      <c r="N26" s="56" t="s">
        <v>13</v>
      </c>
      <c r="O26" s="56" t="s">
        <v>14</v>
      </c>
      <c r="P26" s="57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/>
      <c r="E27" s="14"/>
      <c r="F27" s="14"/>
      <c r="G27" s="14"/>
      <c r="H27" s="14">
        <v>1</v>
      </c>
      <c r="I27" s="14">
        <v>0</v>
      </c>
      <c r="J27" s="14">
        <v>0</v>
      </c>
      <c r="K27" s="14">
        <v>3</v>
      </c>
      <c r="L27" s="14">
        <v>9</v>
      </c>
      <c r="M27" s="15">
        <v>1</v>
      </c>
      <c r="N27" s="14">
        <v>6</v>
      </c>
      <c r="O27" s="14">
        <v>1</v>
      </c>
      <c r="P27" s="16">
        <f>SUM(D27:O27)</f>
        <v>21</v>
      </c>
    </row>
    <row r="28" spans="2:16" s="4" customFormat="1" ht="27.95" customHeight="1" x14ac:dyDescent="0.25">
      <c r="B28" s="126"/>
      <c r="C28" s="26" t="s">
        <v>22</v>
      </c>
      <c r="D28" s="14"/>
      <c r="E28" s="14"/>
      <c r="F28" s="14"/>
      <c r="G28" s="14"/>
      <c r="H28" s="14">
        <v>2</v>
      </c>
      <c r="I28" s="14">
        <v>2</v>
      </c>
      <c r="J28" s="14">
        <v>1</v>
      </c>
      <c r="K28" s="14">
        <v>0</v>
      </c>
      <c r="L28" s="14">
        <v>0</v>
      </c>
      <c r="M28" s="15">
        <v>1</v>
      </c>
      <c r="N28" s="14">
        <v>1</v>
      </c>
      <c r="O28" s="14">
        <v>1</v>
      </c>
      <c r="P28" s="16">
        <f>SUM(D28:O28)</f>
        <v>8</v>
      </c>
    </row>
    <row r="29" spans="2:16" s="4" customFormat="1" ht="27.95" customHeight="1" x14ac:dyDescent="0.25">
      <c r="B29" s="126"/>
      <c r="C29" s="26" t="s">
        <v>23</v>
      </c>
      <c r="D29" s="14"/>
      <c r="E29" s="14"/>
      <c r="F29" s="14"/>
      <c r="G29" s="14"/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4">
        <v>0</v>
      </c>
      <c r="O29" s="14">
        <v>0</v>
      </c>
      <c r="P29" s="16">
        <f t="shared" ref="P29:P32" si="3">SUM(D29:O29)</f>
        <v>0</v>
      </c>
    </row>
    <row r="30" spans="2:16" s="4" customFormat="1" ht="27.95" customHeight="1" x14ac:dyDescent="0.25">
      <c r="B30" s="126"/>
      <c r="C30" s="26" t="s">
        <v>24</v>
      </c>
      <c r="D30" s="14"/>
      <c r="E30" s="14"/>
      <c r="F30" s="14"/>
      <c r="G30" s="14"/>
      <c r="H30" s="14">
        <v>0</v>
      </c>
      <c r="I30" s="14">
        <v>3</v>
      </c>
      <c r="J30" s="14">
        <v>1</v>
      </c>
      <c r="K30" s="14">
        <v>0</v>
      </c>
      <c r="L30" s="14">
        <v>1</v>
      </c>
      <c r="M30" s="15">
        <v>3</v>
      </c>
      <c r="N30" s="14">
        <v>0</v>
      </c>
      <c r="O30" s="14">
        <v>0</v>
      </c>
      <c r="P30" s="16">
        <f t="shared" si="3"/>
        <v>8</v>
      </c>
    </row>
    <row r="31" spans="2:16" s="4" customFormat="1" ht="27.95" customHeight="1" x14ac:dyDescent="0.25">
      <c r="B31" s="126"/>
      <c r="C31" s="26" t="s">
        <v>25</v>
      </c>
      <c r="D31" s="14"/>
      <c r="E31" s="14"/>
      <c r="F31" s="14"/>
      <c r="G31" s="14"/>
      <c r="H31" s="14">
        <v>1</v>
      </c>
      <c r="I31" s="14">
        <v>0</v>
      </c>
      <c r="J31" s="14">
        <v>1</v>
      </c>
      <c r="K31" s="14">
        <v>1</v>
      </c>
      <c r="L31" s="14">
        <v>1</v>
      </c>
      <c r="M31" s="15">
        <v>1</v>
      </c>
      <c r="N31" s="14">
        <v>0</v>
      </c>
      <c r="O31" s="14">
        <v>0</v>
      </c>
      <c r="P31" s="16">
        <f t="shared" si="3"/>
        <v>5</v>
      </c>
    </row>
    <row r="32" spans="2:16" s="4" customFormat="1" ht="27.95" customHeight="1" x14ac:dyDescent="0.25">
      <c r="B32" s="127"/>
      <c r="C32" s="26" t="s">
        <v>26</v>
      </c>
      <c r="D32" s="14"/>
      <c r="E32" s="14"/>
      <c r="F32" s="14"/>
      <c r="G32" s="14"/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0</v>
      </c>
      <c r="E33" s="24">
        <f t="shared" ref="E33:P33" si="4">SUM(E27:E32)</f>
        <v>0</v>
      </c>
      <c r="F33" s="24">
        <f t="shared" si="4"/>
        <v>0</v>
      </c>
      <c r="G33" s="24">
        <f t="shared" si="4"/>
        <v>0</v>
      </c>
      <c r="H33" s="24">
        <f t="shared" si="4"/>
        <v>4</v>
      </c>
      <c r="I33" s="24">
        <f t="shared" si="4"/>
        <v>5</v>
      </c>
      <c r="J33" s="24">
        <f t="shared" si="4"/>
        <v>3</v>
      </c>
      <c r="K33" s="24">
        <f t="shared" si="4"/>
        <v>4</v>
      </c>
      <c r="L33" s="24">
        <f t="shared" si="4"/>
        <v>11</v>
      </c>
      <c r="M33" s="24">
        <f t="shared" si="4"/>
        <v>6</v>
      </c>
      <c r="N33" s="24">
        <f t="shared" si="4"/>
        <v>7</v>
      </c>
      <c r="O33" s="24">
        <f t="shared" si="4"/>
        <v>2</v>
      </c>
      <c r="P33" s="25">
        <f t="shared" si="4"/>
        <v>42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/>
      <c r="E38" s="27"/>
      <c r="F38" s="27"/>
      <c r="G38" s="27"/>
      <c r="H38" s="27">
        <v>0</v>
      </c>
      <c r="I38" s="27">
        <v>40</v>
      </c>
      <c r="J38" s="27">
        <v>27</v>
      </c>
      <c r="K38" s="27">
        <v>9</v>
      </c>
      <c r="L38" s="27">
        <v>9</v>
      </c>
      <c r="M38" s="27">
        <v>45</v>
      </c>
      <c r="N38" s="27">
        <v>30</v>
      </c>
      <c r="O38" s="27">
        <v>30</v>
      </c>
      <c r="P38" s="12">
        <f>SUM(D38:O38)</f>
        <v>190</v>
      </c>
    </row>
    <row r="39" spans="2:16" ht="15.75" thickTop="1" x14ac:dyDescent="0.25">
      <c r="B39" s="4" t="s">
        <v>20</v>
      </c>
    </row>
    <row r="40" spans="2:16" ht="15" x14ac:dyDescent="0.25">
      <c r="B40" s="2" t="s">
        <v>41</v>
      </c>
    </row>
  </sheetData>
  <mergeCells count="15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7030A0"/>
  </sheetPr>
  <dimension ref="A1:Q39"/>
  <sheetViews>
    <sheetView topLeftCell="B1" zoomScale="85" zoomScaleNormal="85" workbookViewId="0">
      <selection activeCell="Q1" sqref="Q1:U1048576"/>
    </sheetView>
  </sheetViews>
  <sheetFormatPr baseColWidth="10" defaultColWidth="11.42578125" defaultRowHeight="14.25" x14ac:dyDescent="0.2"/>
  <cols>
    <col min="1" max="1" width="2.140625" style="2" hidden="1" customWidth="1"/>
    <col min="2" max="2" width="15.71093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262" width="11.42578125" style="2"/>
    <col min="263" max="263" width="32.140625" style="2" customWidth="1"/>
    <col min="264" max="264" width="25.7109375" style="2" customWidth="1"/>
    <col min="265" max="265" width="22.7109375" style="2" customWidth="1"/>
    <col min="266" max="266" width="9.7109375" style="2" customWidth="1"/>
    <col min="267" max="267" width="6.7109375" style="2" customWidth="1"/>
    <col min="268" max="268" width="13.85546875" style="2" customWidth="1"/>
    <col min="269" max="269" width="21" style="2" customWidth="1"/>
    <col min="270" max="518" width="11.42578125" style="2"/>
    <col min="519" max="519" width="32.140625" style="2" customWidth="1"/>
    <col min="520" max="520" width="25.7109375" style="2" customWidth="1"/>
    <col min="521" max="521" width="22.7109375" style="2" customWidth="1"/>
    <col min="522" max="522" width="9.7109375" style="2" customWidth="1"/>
    <col min="523" max="523" width="6.7109375" style="2" customWidth="1"/>
    <col min="524" max="524" width="13.85546875" style="2" customWidth="1"/>
    <col min="525" max="525" width="21" style="2" customWidth="1"/>
    <col min="526" max="774" width="11.42578125" style="2"/>
    <col min="775" max="775" width="32.140625" style="2" customWidth="1"/>
    <col min="776" max="776" width="25.7109375" style="2" customWidth="1"/>
    <col min="777" max="777" width="22.7109375" style="2" customWidth="1"/>
    <col min="778" max="778" width="9.7109375" style="2" customWidth="1"/>
    <col min="779" max="779" width="6.7109375" style="2" customWidth="1"/>
    <col min="780" max="780" width="13.85546875" style="2" customWidth="1"/>
    <col min="781" max="781" width="21" style="2" customWidth="1"/>
    <col min="782" max="1030" width="11.42578125" style="2"/>
    <col min="1031" max="1031" width="32.140625" style="2" customWidth="1"/>
    <col min="1032" max="1032" width="25.7109375" style="2" customWidth="1"/>
    <col min="1033" max="1033" width="22.7109375" style="2" customWidth="1"/>
    <col min="1034" max="1034" width="9.7109375" style="2" customWidth="1"/>
    <col min="1035" max="1035" width="6.7109375" style="2" customWidth="1"/>
    <col min="1036" max="1036" width="13.85546875" style="2" customWidth="1"/>
    <col min="1037" max="1037" width="21" style="2" customWidth="1"/>
    <col min="1038" max="1286" width="11.42578125" style="2"/>
    <col min="1287" max="1287" width="32.140625" style="2" customWidth="1"/>
    <col min="1288" max="1288" width="25.7109375" style="2" customWidth="1"/>
    <col min="1289" max="1289" width="22.7109375" style="2" customWidth="1"/>
    <col min="1290" max="1290" width="9.7109375" style="2" customWidth="1"/>
    <col min="1291" max="1291" width="6.7109375" style="2" customWidth="1"/>
    <col min="1292" max="1292" width="13.85546875" style="2" customWidth="1"/>
    <col min="1293" max="1293" width="21" style="2" customWidth="1"/>
    <col min="1294" max="1542" width="11.42578125" style="2"/>
    <col min="1543" max="1543" width="32.140625" style="2" customWidth="1"/>
    <col min="1544" max="1544" width="25.7109375" style="2" customWidth="1"/>
    <col min="1545" max="1545" width="22.7109375" style="2" customWidth="1"/>
    <col min="1546" max="1546" width="9.7109375" style="2" customWidth="1"/>
    <col min="1547" max="1547" width="6.7109375" style="2" customWidth="1"/>
    <col min="1548" max="1548" width="13.85546875" style="2" customWidth="1"/>
    <col min="1549" max="1549" width="21" style="2" customWidth="1"/>
    <col min="1550" max="1798" width="11.42578125" style="2"/>
    <col min="1799" max="1799" width="32.140625" style="2" customWidth="1"/>
    <col min="1800" max="1800" width="25.7109375" style="2" customWidth="1"/>
    <col min="1801" max="1801" width="22.7109375" style="2" customWidth="1"/>
    <col min="1802" max="1802" width="9.7109375" style="2" customWidth="1"/>
    <col min="1803" max="1803" width="6.7109375" style="2" customWidth="1"/>
    <col min="1804" max="1804" width="13.85546875" style="2" customWidth="1"/>
    <col min="1805" max="1805" width="21" style="2" customWidth="1"/>
    <col min="1806" max="2054" width="11.42578125" style="2"/>
    <col min="2055" max="2055" width="32.140625" style="2" customWidth="1"/>
    <col min="2056" max="2056" width="25.7109375" style="2" customWidth="1"/>
    <col min="2057" max="2057" width="22.7109375" style="2" customWidth="1"/>
    <col min="2058" max="2058" width="9.7109375" style="2" customWidth="1"/>
    <col min="2059" max="2059" width="6.7109375" style="2" customWidth="1"/>
    <col min="2060" max="2060" width="13.85546875" style="2" customWidth="1"/>
    <col min="2061" max="2061" width="21" style="2" customWidth="1"/>
    <col min="2062" max="2310" width="11.42578125" style="2"/>
    <col min="2311" max="2311" width="32.140625" style="2" customWidth="1"/>
    <col min="2312" max="2312" width="25.7109375" style="2" customWidth="1"/>
    <col min="2313" max="2313" width="22.7109375" style="2" customWidth="1"/>
    <col min="2314" max="2314" width="9.7109375" style="2" customWidth="1"/>
    <col min="2315" max="2315" width="6.7109375" style="2" customWidth="1"/>
    <col min="2316" max="2316" width="13.85546875" style="2" customWidth="1"/>
    <col min="2317" max="2317" width="21" style="2" customWidth="1"/>
    <col min="2318" max="2566" width="11.42578125" style="2"/>
    <col min="2567" max="2567" width="32.140625" style="2" customWidth="1"/>
    <col min="2568" max="2568" width="25.7109375" style="2" customWidth="1"/>
    <col min="2569" max="2569" width="22.7109375" style="2" customWidth="1"/>
    <col min="2570" max="2570" width="9.7109375" style="2" customWidth="1"/>
    <col min="2571" max="2571" width="6.7109375" style="2" customWidth="1"/>
    <col min="2572" max="2572" width="13.85546875" style="2" customWidth="1"/>
    <col min="2573" max="2573" width="21" style="2" customWidth="1"/>
    <col min="2574" max="2822" width="11.42578125" style="2"/>
    <col min="2823" max="2823" width="32.140625" style="2" customWidth="1"/>
    <col min="2824" max="2824" width="25.7109375" style="2" customWidth="1"/>
    <col min="2825" max="2825" width="22.7109375" style="2" customWidth="1"/>
    <col min="2826" max="2826" width="9.7109375" style="2" customWidth="1"/>
    <col min="2827" max="2827" width="6.7109375" style="2" customWidth="1"/>
    <col min="2828" max="2828" width="13.85546875" style="2" customWidth="1"/>
    <col min="2829" max="2829" width="21" style="2" customWidth="1"/>
    <col min="2830" max="3078" width="11.42578125" style="2"/>
    <col min="3079" max="3079" width="32.140625" style="2" customWidth="1"/>
    <col min="3080" max="3080" width="25.7109375" style="2" customWidth="1"/>
    <col min="3081" max="3081" width="22.7109375" style="2" customWidth="1"/>
    <col min="3082" max="3082" width="9.7109375" style="2" customWidth="1"/>
    <col min="3083" max="3083" width="6.7109375" style="2" customWidth="1"/>
    <col min="3084" max="3084" width="13.85546875" style="2" customWidth="1"/>
    <col min="3085" max="3085" width="21" style="2" customWidth="1"/>
    <col min="3086" max="3334" width="11.42578125" style="2"/>
    <col min="3335" max="3335" width="32.140625" style="2" customWidth="1"/>
    <col min="3336" max="3336" width="25.7109375" style="2" customWidth="1"/>
    <col min="3337" max="3337" width="22.7109375" style="2" customWidth="1"/>
    <col min="3338" max="3338" width="9.7109375" style="2" customWidth="1"/>
    <col min="3339" max="3339" width="6.7109375" style="2" customWidth="1"/>
    <col min="3340" max="3340" width="13.85546875" style="2" customWidth="1"/>
    <col min="3341" max="3341" width="21" style="2" customWidth="1"/>
    <col min="3342" max="3590" width="11.42578125" style="2"/>
    <col min="3591" max="3591" width="32.140625" style="2" customWidth="1"/>
    <col min="3592" max="3592" width="25.7109375" style="2" customWidth="1"/>
    <col min="3593" max="3593" width="22.7109375" style="2" customWidth="1"/>
    <col min="3594" max="3594" width="9.7109375" style="2" customWidth="1"/>
    <col min="3595" max="3595" width="6.7109375" style="2" customWidth="1"/>
    <col min="3596" max="3596" width="13.85546875" style="2" customWidth="1"/>
    <col min="3597" max="3597" width="21" style="2" customWidth="1"/>
    <col min="3598" max="3846" width="11.42578125" style="2"/>
    <col min="3847" max="3847" width="32.140625" style="2" customWidth="1"/>
    <col min="3848" max="3848" width="25.7109375" style="2" customWidth="1"/>
    <col min="3849" max="3849" width="22.7109375" style="2" customWidth="1"/>
    <col min="3850" max="3850" width="9.7109375" style="2" customWidth="1"/>
    <col min="3851" max="3851" width="6.7109375" style="2" customWidth="1"/>
    <col min="3852" max="3852" width="13.85546875" style="2" customWidth="1"/>
    <col min="3853" max="3853" width="21" style="2" customWidth="1"/>
    <col min="3854" max="4102" width="11.42578125" style="2"/>
    <col min="4103" max="4103" width="32.140625" style="2" customWidth="1"/>
    <col min="4104" max="4104" width="25.7109375" style="2" customWidth="1"/>
    <col min="4105" max="4105" width="22.7109375" style="2" customWidth="1"/>
    <col min="4106" max="4106" width="9.7109375" style="2" customWidth="1"/>
    <col min="4107" max="4107" width="6.7109375" style="2" customWidth="1"/>
    <col min="4108" max="4108" width="13.85546875" style="2" customWidth="1"/>
    <col min="4109" max="4109" width="21" style="2" customWidth="1"/>
    <col min="4110" max="4358" width="11.42578125" style="2"/>
    <col min="4359" max="4359" width="32.140625" style="2" customWidth="1"/>
    <col min="4360" max="4360" width="25.7109375" style="2" customWidth="1"/>
    <col min="4361" max="4361" width="22.7109375" style="2" customWidth="1"/>
    <col min="4362" max="4362" width="9.7109375" style="2" customWidth="1"/>
    <col min="4363" max="4363" width="6.7109375" style="2" customWidth="1"/>
    <col min="4364" max="4364" width="13.85546875" style="2" customWidth="1"/>
    <col min="4365" max="4365" width="21" style="2" customWidth="1"/>
    <col min="4366" max="4614" width="11.42578125" style="2"/>
    <col min="4615" max="4615" width="32.140625" style="2" customWidth="1"/>
    <col min="4616" max="4616" width="25.7109375" style="2" customWidth="1"/>
    <col min="4617" max="4617" width="22.7109375" style="2" customWidth="1"/>
    <col min="4618" max="4618" width="9.7109375" style="2" customWidth="1"/>
    <col min="4619" max="4619" width="6.7109375" style="2" customWidth="1"/>
    <col min="4620" max="4620" width="13.85546875" style="2" customWidth="1"/>
    <col min="4621" max="4621" width="21" style="2" customWidth="1"/>
    <col min="4622" max="4870" width="11.42578125" style="2"/>
    <col min="4871" max="4871" width="32.140625" style="2" customWidth="1"/>
    <col min="4872" max="4872" width="25.7109375" style="2" customWidth="1"/>
    <col min="4873" max="4873" width="22.7109375" style="2" customWidth="1"/>
    <col min="4874" max="4874" width="9.7109375" style="2" customWidth="1"/>
    <col min="4875" max="4875" width="6.7109375" style="2" customWidth="1"/>
    <col min="4876" max="4876" width="13.85546875" style="2" customWidth="1"/>
    <col min="4877" max="4877" width="21" style="2" customWidth="1"/>
    <col min="4878" max="5126" width="11.42578125" style="2"/>
    <col min="5127" max="5127" width="32.140625" style="2" customWidth="1"/>
    <col min="5128" max="5128" width="25.7109375" style="2" customWidth="1"/>
    <col min="5129" max="5129" width="22.7109375" style="2" customWidth="1"/>
    <col min="5130" max="5130" width="9.7109375" style="2" customWidth="1"/>
    <col min="5131" max="5131" width="6.7109375" style="2" customWidth="1"/>
    <col min="5132" max="5132" width="13.85546875" style="2" customWidth="1"/>
    <col min="5133" max="5133" width="21" style="2" customWidth="1"/>
    <col min="5134" max="5382" width="11.42578125" style="2"/>
    <col min="5383" max="5383" width="32.140625" style="2" customWidth="1"/>
    <col min="5384" max="5384" width="25.7109375" style="2" customWidth="1"/>
    <col min="5385" max="5385" width="22.7109375" style="2" customWidth="1"/>
    <col min="5386" max="5386" width="9.7109375" style="2" customWidth="1"/>
    <col min="5387" max="5387" width="6.7109375" style="2" customWidth="1"/>
    <col min="5388" max="5388" width="13.85546875" style="2" customWidth="1"/>
    <col min="5389" max="5389" width="21" style="2" customWidth="1"/>
    <col min="5390" max="5638" width="11.42578125" style="2"/>
    <col min="5639" max="5639" width="32.140625" style="2" customWidth="1"/>
    <col min="5640" max="5640" width="25.7109375" style="2" customWidth="1"/>
    <col min="5641" max="5641" width="22.7109375" style="2" customWidth="1"/>
    <col min="5642" max="5642" width="9.7109375" style="2" customWidth="1"/>
    <col min="5643" max="5643" width="6.7109375" style="2" customWidth="1"/>
    <col min="5644" max="5644" width="13.85546875" style="2" customWidth="1"/>
    <col min="5645" max="5645" width="21" style="2" customWidth="1"/>
    <col min="5646" max="5894" width="11.42578125" style="2"/>
    <col min="5895" max="5895" width="32.140625" style="2" customWidth="1"/>
    <col min="5896" max="5896" width="25.7109375" style="2" customWidth="1"/>
    <col min="5897" max="5897" width="22.7109375" style="2" customWidth="1"/>
    <col min="5898" max="5898" width="9.7109375" style="2" customWidth="1"/>
    <col min="5899" max="5899" width="6.7109375" style="2" customWidth="1"/>
    <col min="5900" max="5900" width="13.85546875" style="2" customWidth="1"/>
    <col min="5901" max="5901" width="21" style="2" customWidth="1"/>
    <col min="5902" max="6150" width="11.42578125" style="2"/>
    <col min="6151" max="6151" width="32.140625" style="2" customWidth="1"/>
    <col min="6152" max="6152" width="25.7109375" style="2" customWidth="1"/>
    <col min="6153" max="6153" width="22.7109375" style="2" customWidth="1"/>
    <col min="6154" max="6154" width="9.7109375" style="2" customWidth="1"/>
    <col min="6155" max="6155" width="6.7109375" style="2" customWidth="1"/>
    <col min="6156" max="6156" width="13.85546875" style="2" customWidth="1"/>
    <col min="6157" max="6157" width="21" style="2" customWidth="1"/>
    <col min="6158" max="6406" width="11.42578125" style="2"/>
    <col min="6407" max="6407" width="32.140625" style="2" customWidth="1"/>
    <col min="6408" max="6408" width="25.7109375" style="2" customWidth="1"/>
    <col min="6409" max="6409" width="22.7109375" style="2" customWidth="1"/>
    <col min="6410" max="6410" width="9.7109375" style="2" customWidth="1"/>
    <col min="6411" max="6411" width="6.7109375" style="2" customWidth="1"/>
    <col min="6412" max="6412" width="13.85546875" style="2" customWidth="1"/>
    <col min="6413" max="6413" width="21" style="2" customWidth="1"/>
    <col min="6414" max="6662" width="11.42578125" style="2"/>
    <col min="6663" max="6663" width="32.140625" style="2" customWidth="1"/>
    <col min="6664" max="6664" width="25.7109375" style="2" customWidth="1"/>
    <col min="6665" max="6665" width="22.7109375" style="2" customWidth="1"/>
    <col min="6666" max="6666" width="9.7109375" style="2" customWidth="1"/>
    <col min="6667" max="6667" width="6.7109375" style="2" customWidth="1"/>
    <col min="6668" max="6668" width="13.85546875" style="2" customWidth="1"/>
    <col min="6669" max="6669" width="21" style="2" customWidth="1"/>
    <col min="6670" max="6918" width="11.42578125" style="2"/>
    <col min="6919" max="6919" width="32.140625" style="2" customWidth="1"/>
    <col min="6920" max="6920" width="25.7109375" style="2" customWidth="1"/>
    <col min="6921" max="6921" width="22.7109375" style="2" customWidth="1"/>
    <col min="6922" max="6922" width="9.7109375" style="2" customWidth="1"/>
    <col min="6923" max="6923" width="6.7109375" style="2" customWidth="1"/>
    <col min="6924" max="6924" width="13.85546875" style="2" customWidth="1"/>
    <col min="6925" max="6925" width="21" style="2" customWidth="1"/>
    <col min="6926" max="7174" width="11.42578125" style="2"/>
    <col min="7175" max="7175" width="32.140625" style="2" customWidth="1"/>
    <col min="7176" max="7176" width="25.7109375" style="2" customWidth="1"/>
    <col min="7177" max="7177" width="22.7109375" style="2" customWidth="1"/>
    <col min="7178" max="7178" width="9.7109375" style="2" customWidth="1"/>
    <col min="7179" max="7179" width="6.7109375" style="2" customWidth="1"/>
    <col min="7180" max="7180" width="13.85546875" style="2" customWidth="1"/>
    <col min="7181" max="7181" width="21" style="2" customWidth="1"/>
    <col min="7182" max="7430" width="11.42578125" style="2"/>
    <col min="7431" max="7431" width="32.140625" style="2" customWidth="1"/>
    <col min="7432" max="7432" width="25.7109375" style="2" customWidth="1"/>
    <col min="7433" max="7433" width="22.7109375" style="2" customWidth="1"/>
    <col min="7434" max="7434" width="9.7109375" style="2" customWidth="1"/>
    <col min="7435" max="7435" width="6.7109375" style="2" customWidth="1"/>
    <col min="7436" max="7436" width="13.85546875" style="2" customWidth="1"/>
    <col min="7437" max="7437" width="21" style="2" customWidth="1"/>
    <col min="7438" max="7686" width="11.42578125" style="2"/>
    <col min="7687" max="7687" width="32.140625" style="2" customWidth="1"/>
    <col min="7688" max="7688" width="25.7109375" style="2" customWidth="1"/>
    <col min="7689" max="7689" width="22.7109375" style="2" customWidth="1"/>
    <col min="7690" max="7690" width="9.7109375" style="2" customWidth="1"/>
    <col min="7691" max="7691" width="6.7109375" style="2" customWidth="1"/>
    <col min="7692" max="7692" width="13.85546875" style="2" customWidth="1"/>
    <col min="7693" max="7693" width="21" style="2" customWidth="1"/>
    <col min="7694" max="7942" width="11.42578125" style="2"/>
    <col min="7943" max="7943" width="32.140625" style="2" customWidth="1"/>
    <col min="7944" max="7944" width="25.7109375" style="2" customWidth="1"/>
    <col min="7945" max="7945" width="22.7109375" style="2" customWidth="1"/>
    <col min="7946" max="7946" width="9.7109375" style="2" customWidth="1"/>
    <col min="7947" max="7947" width="6.7109375" style="2" customWidth="1"/>
    <col min="7948" max="7948" width="13.85546875" style="2" customWidth="1"/>
    <col min="7949" max="7949" width="21" style="2" customWidth="1"/>
    <col min="7950" max="8198" width="11.42578125" style="2"/>
    <col min="8199" max="8199" width="32.140625" style="2" customWidth="1"/>
    <col min="8200" max="8200" width="25.7109375" style="2" customWidth="1"/>
    <col min="8201" max="8201" width="22.7109375" style="2" customWidth="1"/>
    <col min="8202" max="8202" width="9.7109375" style="2" customWidth="1"/>
    <col min="8203" max="8203" width="6.7109375" style="2" customWidth="1"/>
    <col min="8204" max="8204" width="13.85546875" style="2" customWidth="1"/>
    <col min="8205" max="8205" width="21" style="2" customWidth="1"/>
    <col min="8206" max="8454" width="11.42578125" style="2"/>
    <col min="8455" max="8455" width="32.140625" style="2" customWidth="1"/>
    <col min="8456" max="8456" width="25.7109375" style="2" customWidth="1"/>
    <col min="8457" max="8457" width="22.7109375" style="2" customWidth="1"/>
    <col min="8458" max="8458" width="9.7109375" style="2" customWidth="1"/>
    <col min="8459" max="8459" width="6.7109375" style="2" customWidth="1"/>
    <col min="8460" max="8460" width="13.85546875" style="2" customWidth="1"/>
    <col min="8461" max="8461" width="21" style="2" customWidth="1"/>
    <col min="8462" max="8710" width="11.42578125" style="2"/>
    <col min="8711" max="8711" width="32.140625" style="2" customWidth="1"/>
    <col min="8712" max="8712" width="25.7109375" style="2" customWidth="1"/>
    <col min="8713" max="8713" width="22.7109375" style="2" customWidth="1"/>
    <col min="8714" max="8714" width="9.7109375" style="2" customWidth="1"/>
    <col min="8715" max="8715" width="6.7109375" style="2" customWidth="1"/>
    <col min="8716" max="8716" width="13.85546875" style="2" customWidth="1"/>
    <col min="8717" max="8717" width="21" style="2" customWidth="1"/>
    <col min="8718" max="8966" width="11.42578125" style="2"/>
    <col min="8967" max="8967" width="32.140625" style="2" customWidth="1"/>
    <col min="8968" max="8968" width="25.7109375" style="2" customWidth="1"/>
    <col min="8969" max="8969" width="22.7109375" style="2" customWidth="1"/>
    <col min="8970" max="8970" width="9.7109375" style="2" customWidth="1"/>
    <col min="8971" max="8971" width="6.7109375" style="2" customWidth="1"/>
    <col min="8972" max="8972" width="13.85546875" style="2" customWidth="1"/>
    <col min="8973" max="8973" width="21" style="2" customWidth="1"/>
    <col min="8974" max="9222" width="11.42578125" style="2"/>
    <col min="9223" max="9223" width="32.140625" style="2" customWidth="1"/>
    <col min="9224" max="9224" width="25.7109375" style="2" customWidth="1"/>
    <col min="9225" max="9225" width="22.7109375" style="2" customWidth="1"/>
    <col min="9226" max="9226" width="9.7109375" style="2" customWidth="1"/>
    <col min="9227" max="9227" width="6.7109375" style="2" customWidth="1"/>
    <col min="9228" max="9228" width="13.85546875" style="2" customWidth="1"/>
    <col min="9229" max="9229" width="21" style="2" customWidth="1"/>
    <col min="9230" max="9478" width="11.42578125" style="2"/>
    <col min="9479" max="9479" width="32.140625" style="2" customWidth="1"/>
    <col min="9480" max="9480" width="25.7109375" style="2" customWidth="1"/>
    <col min="9481" max="9481" width="22.7109375" style="2" customWidth="1"/>
    <col min="9482" max="9482" width="9.7109375" style="2" customWidth="1"/>
    <col min="9483" max="9483" width="6.7109375" style="2" customWidth="1"/>
    <col min="9484" max="9484" width="13.85546875" style="2" customWidth="1"/>
    <col min="9485" max="9485" width="21" style="2" customWidth="1"/>
    <col min="9486" max="9734" width="11.42578125" style="2"/>
    <col min="9735" max="9735" width="32.140625" style="2" customWidth="1"/>
    <col min="9736" max="9736" width="25.7109375" style="2" customWidth="1"/>
    <col min="9737" max="9737" width="22.7109375" style="2" customWidth="1"/>
    <col min="9738" max="9738" width="9.7109375" style="2" customWidth="1"/>
    <col min="9739" max="9739" width="6.7109375" style="2" customWidth="1"/>
    <col min="9740" max="9740" width="13.85546875" style="2" customWidth="1"/>
    <col min="9741" max="9741" width="21" style="2" customWidth="1"/>
    <col min="9742" max="9990" width="11.42578125" style="2"/>
    <col min="9991" max="9991" width="32.140625" style="2" customWidth="1"/>
    <col min="9992" max="9992" width="25.7109375" style="2" customWidth="1"/>
    <col min="9993" max="9993" width="22.7109375" style="2" customWidth="1"/>
    <col min="9994" max="9994" width="9.7109375" style="2" customWidth="1"/>
    <col min="9995" max="9995" width="6.7109375" style="2" customWidth="1"/>
    <col min="9996" max="9996" width="13.85546875" style="2" customWidth="1"/>
    <col min="9997" max="9997" width="21" style="2" customWidth="1"/>
    <col min="9998" max="10246" width="11.42578125" style="2"/>
    <col min="10247" max="10247" width="32.140625" style="2" customWidth="1"/>
    <col min="10248" max="10248" width="25.7109375" style="2" customWidth="1"/>
    <col min="10249" max="10249" width="22.7109375" style="2" customWidth="1"/>
    <col min="10250" max="10250" width="9.7109375" style="2" customWidth="1"/>
    <col min="10251" max="10251" width="6.7109375" style="2" customWidth="1"/>
    <col min="10252" max="10252" width="13.85546875" style="2" customWidth="1"/>
    <col min="10253" max="10253" width="21" style="2" customWidth="1"/>
    <col min="10254" max="10502" width="11.42578125" style="2"/>
    <col min="10503" max="10503" width="32.140625" style="2" customWidth="1"/>
    <col min="10504" max="10504" width="25.7109375" style="2" customWidth="1"/>
    <col min="10505" max="10505" width="22.7109375" style="2" customWidth="1"/>
    <col min="10506" max="10506" width="9.7109375" style="2" customWidth="1"/>
    <col min="10507" max="10507" width="6.7109375" style="2" customWidth="1"/>
    <col min="10508" max="10508" width="13.85546875" style="2" customWidth="1"/>
    <col min="10509" max="10509" width="21" style="2" customWidth="1"/>
    <col min="10510" max="10758" width="11.42578125" style="2"/>
    <col min="10759" max="10759" width="32.140625" style="2" customWidth="1"/>
    <col min="10760" max="10760" width="25.7109375" style="2" customWidth="1"/>
    <col min="10761" max="10761" width="22.7109375" style="2" customWidth="1"/>
    <col min="10762" max="10762" width="9.7109375" style="2" customWidth="1"/>
    <col min="10763" max="10763" width="6.7109375" style="2" customWidth="1"/>
    <col min="10764" max="10764" width="13.85546875" style="2" customWidth="1"/>
    <col min="10765" max="10765" width="21" style="2" customWidth="1"/>
    <col min="10766" max="11014" width="11.42578125" style="2"/>
    <col min="11015" max="11015" width="32.140625" style="2" customWidth="1"/>
    <col min="11016" max="11016" width="25.7109375" style="2" customWidth="1"/>
    <col min="11017" max="11017" width="22.7109375" style="2" customWidth="1"/>
    <col min="11018" max="11018" width="9.7109375" style="2" customWidth="1"/>
    <col min="11019" max="11019" width="6.7109375" style="2" customWidth="1"/>
    <col min="11020" max="11020" width="13.85546875" style="2" customWidth="1"/>
    <col min="11021" max="11021" width="21" style="2" customWidth="1"/>
    <col min="11022" max="11270" width="11.42578125" style="2"/>
    <col min="11271" max="11271" width="32.140625" style="2" customWidth="1"/>
    <col min="11272" max="11272" width="25.7109375" style="2" customWidth="1"/>
    <col min="11273" max="11273" width="22.7109375" style="2" customWidth="1"/>
    <col min="11274" max="11274" width="9.7109375" style="2" customWidth="1"/>
    <col min="11275" max="11275" width="6.7109375" style="2" customWidth="1"/>
    <col min="11276" max="11276" width="13.85546875" style="2" customWidth="1"/>
    <col min="11277" max="11277" width="21" style="2" customWidth="1"/>
    <col min="11278" max="11526" width="11.42578125" style="2"/>
    <col min="11527" max="11527" width="32.140625" style="2" customWidth="1"/>
    <col min="11528" max="11528" width="25.7109375" style="2" customWidth="1"/>
    <col min="11529" max="11529" width="22.7109375" style="2" customWidth="1"/>
    <col min="11530" max="11530" width="9.7109375" style="2" customWidth="1"/>
    <col min="11531" max="11531" width="6.7109375" style="2" customWidth="1"/>
    <col min="11532" max="11532" width="13.85546875" style="2" customWidth="1"/>
    <col min="11533" max="11533" width="21" style="2" customWidth="1"/>
    <col min="11534" max="11782" width="11.42578125" style="2"/>
    <col min="11783" max="11783" width="32.140625" style="2" customWidth="1"/>
    <col min="11784" max="11784" width="25.7109375" style="2" customWidth="1"/>
    <col min="11785" max="11785" width="22.7109375" style="2" customWidth="1"/>
    <col min="11786" max="11786" width="9.7109375" style="2" customWidth="1"/>
    <col min="11787" max="11787" width="6.7109375" style="2" customWidth="1"/>
    <col min="11788" max="11788" width="13.85546875" style="2" customWidth="1"/>
    <col min="11789" max="11789" width="21" style="2" customWidth="1"/>
    <col min="11790" max="12038" width="11.42578125" style="2"/>
    <col min="12039" max="12039" width="32.140625" style="2" customWidth="1"/>
    <col min="12040" max="12040" width="25.7109375" style="2" customWidth="1"/>
    <col min="12041" max="12041" width="22.7109375" style="2" customWidth="1"/>
    <col min="12042" max="12042" width="9.7109375" style="2" customWidth="1"/>
    <col min="12043" max="12043" width="6.7109375" style="2" customWidth="1"/>
    <col min="12044" max="12044" width="13.85546875" style="2" customWidth="1"/>
    <col min="12045" max="12045" width="21" style="2" customWidth="1"/>
    <col min="12046" max="12294" width="11.42578125" style="2"/>
    <col min="12295" max="12295" width="32.140625" style="2" customWidth="1"/>
    <col min="12296" max="12296" width="25.7109375" style="2" customWidth="1"/>
    <col min="12297" max="12297" width="22.7109375" style="2" customWidth="1"/>
    <col min="12298" max="12298" width="9.7109375" style="2" customWidth="1"/>
    <col min="12299" max="12299" width="6.7109375" style="2" customWidth="1"/>
    <col min="12300" max="12300" width="13.85546875" style="2" customWidth="1"/>
    <col min="12301" max="12301" width="21" style="2" customWidth="1"/>
    <col min="12302" max="12550" width="11.42578125" style="2"/>
    <col min="12551" max="12551" width="32.140625" style="2" customWidth="1"/>
    <col min="12552" max="12552" width="25.7109375" style="2" customWidth="1"/>
    <col min="12553" max="12553" width="22.7109375" style="2" customWidth="1"/>
    <col min="12554" max="12554" width="9.7109375" style="2" customWidth="1"/>
    <col min="12555" max="12555" width="6.7109375" style="2" customWidth="1"/>
    <col min="12556" max="12556" width="13.85546875" style="2" customWidth="1"/>
    <col min="12557" max="12557" width="21" style="2" customWidth="1"/>
    <col min="12558" max="12806" width="11.42578125" style="2"/>
    <col min="12807" max="12807" width="32.140625" style="2" customWidth="1"/>
    <col min="12808" max="12808" width="25.7109375" style="2" customWidth="1"/>
    <col min="12809" max="12809" width="22.7109375" style="2" customWidth="1"/>
    <col min="12810" max="12810" width="9.7109375" style="2" customWidth="1"/>
    <col min="12811" max="12811" width="6.7109375" style="2" customWidth="1"/>
    <col min="12812" max="12812" width="13.85546875" style="2" customWidth="1"/>
    <col min="12813" max="12813" width="21" style="2" customWidth="1"/>
    <col min="12814" max="13062" width="11.42578125" style="2"/>
    <col min="13063" max="13063" width="32.140625" style="2" customWidth="1"/>
    <col min="13064" max="13064" width="25.7109375" style="2" customWidth="1"/>
    <col min="13065" max="13065" width="22.7109375" style="2" customWidth="1"/>
    <col min="13066" max="13066" width="9.7109375" style="2" customWidth="1"/>
    <col min="13067" max="13067" width="6.7109375" style="2" customWidth="1"/>
    <col min="13068" max="13068" width="13.85546875" style="2" customWidth="1"/>
    <col min="13069" max="13069" width="21" style="2" customWidth="1"/>
    <col min="13070" max="13318" width="11.42578125" style="2"/>
    <col min="13319" max="13319" width="32.140625" style="2" customWidth="1"/>
    <col min="13320" max="13320" width="25.7109375" style="2" customWidth="1"/>
    <col min="13321" max="13321" width="22.7109375" style="2" customWidth="1"/>
    <col min="13322" max="13322" width="9.7109375" style="2" customWidth="1"/>
    <col min="13323" max="13323" width="6.7109375" style="2" customWidth="1"/>
    <col min="13324" max="13324" width="13.85546875" style="2" customWidth="1"/>
    <col min="13325" max="13325" width="21" style="2" customWidth="1"/>
    <col min="13326" max="13574" width="11.42578125" style="2"/>
    <col min="13575" max="13575" width="32.140625" style="2" customWidth="1"/>
    <col min="13576" max="13576" width="25.7109375" style="2" customWidth="1"/>
    <col min="13577" max="13577" width="22.7109375" style="2" customWidth="1"/>
    <col min="13578" max="13578" width="9.7109375" style="2" customWidth="1"/>
    <col min="13579" max="13579" width="6.7109375" style="2" customWidth="1"/>
    <col min="13580" max="13580" width="13.85546875" style="2" customWidth="1"/>
    <col min="13581" max="13581" width="21" style="2" customWidth="1"/>
    <col min="13582" max="13830" width="11.42578125" style="2"/>
    <col min="13831" max="13831" width="32.140625" style="2" customWidth="1"/>
    <col min="13832" max="13832" width="25.7109375" style="2" customWidth="1"/>
    <col min="13833" max="13833" width="22.7109375" style="2" customWidth="1"/>
    <col min="13834" max="13834" width="9.7109375" style="2" customWidth="1"/>
    <col min="13835" max="13835" width="6.7109375" style="2" customWidth="1"/>
    <col min="13836" max="13836" width="13.85546875" style="2" customWidth="1"/>
    <col min="13837" max="13837" width="21" style="2" customWidth="1"/>
    <col min="13838" max="14086" width="11.42578125" style="2"/>
    <col min="14087" max="14087" width="32.140625" style="2" customWidth="1"/>
    <col min="14088" max="14088" width="25.7109375" style="2" customWidth="1"/>
    <col min="14089" max="14089" width="22.7109375" style="2" customWidth="1"/>
    <col min="14090" max="14090" width="9.7109375" style="2" customWidth="1"/>
    <col min="14091" max="14091" width="6.7109375" style="2" customWidth="1"/>
    <col min="14092" max="14092" width="13.85546875" style="2" customWidth="1"/>
    <col min="14093" max="14093" width="21" style="2" customWidth="1"/>
    <col min="14094" max="14342" width="11.42578125" style="2"/>
    <col min="14343" max="14343" width="32.140625" style="2" customWidth="1"/>
    <col min="14344" max="14344" width="25.7109375" style="2" customWidth="1"/>
    <col min="14345" max="14345" width="22.7109375" style="2" customWidth="1"/>
    <col min="14346" max="14346" width="9.7109375" style="2" customWidth="1"/>
    <col min="14347" max="14347" width="6.7109375" style="2" customWidth="1"/>
    <col min="14348" max="14348" width="13.85546875" style="2" customWidth="1"/>
    <col min="14349" max="14349" width="21" style="2" customWidth="1"/>
    <col min="14350" max="14598" width="11.42578125" style="2"/>
    <col min="14599" max="14599" width="32.140625" style="2" customWidth="1"/>
    <col min="14600" max="14600" width="25.7109375" style="2" customWidth="1"/>
    <col min="14601" max="14601" width="22.7109375" style="2" customWidth="1"/>
    <col min="14602" max="14602" width="9.7109375" style="2" customWidth="1"/>
    <col min="14603" max="14603" width="6.7109375" style="2" customWidth="1"/>
    <col min="14604" max="14604" width="13.85546875" style="2" customWidth="1"/>
    <col min="14605" max="14605" width="21" style="2" customWidth="1"/>
    <col min="14606" max="14854" width="11.42578125" style="2"/>
    <col min="14855" max="14855" width="32.140625" style="2" customWidth="1"/>
    <col min="14856" max="14856" width="25.7109375" style="2" customWidth="1"/>
    <col min="14857" max="14857" width="22.7109375" style="2" customWidth="1"/>
    <col min="14858" max="14858" width="9.7109375" style="2" customWidth="1"/>
    <col min="14859" max="14859" width="6.7109375" style="2" customWidth="1"/>
    <col min="14860" max="14860" width="13.85546875" style="2" customWidth="1"/>
    <col min="14861" max="14861" width="21" style="2" customWidth="1"/>
    <col min="14862" max="15110" width="11.42578125" style="2"/>
    <col min="15111" max="15111" width="32.140625" style="2" customWidth="1"/>
    <col min="15112" max="15112" width="25.7109375" style="2" customWidth="1"/>
    <col min="15113" max="15113" width="22.7109375" style="2" customWidth="1"/>
    <col min="15114" max="15114" width="9.7109375" style="2" customWidth="1"/>
    <col min="15115" max="15115" width="6.7109375" style="2" customWidth="1"/>
    <col min="15116" max="15116" width="13.85546875" style="2" customWidth="1"/>
    <col min="15117" max="15117" width="21" style="2" customWidth="1"/>
    <col min="15118" max="15366" width="11.42578125" style="2"/>
    <col min="15367" max="15367" width="32.140625" style="2" customWidth="1"/>
    <col min="15368" max="15368" width="25.7109375" style="2" customWidth="1"/>
    <col min="15369" max="15369" width="22.7109375" style="2" customWidth="1"/>
    <col min="15370" max="15370" width="9.7109375" style="2" customWidth="1"/>
    <col min="15371" max="15371" width="6.7109375" style="2" customWidth="1"/>
    <col min="15372" max="15372" width="13.85546875" style="2" customWidth="1"/>
    <col min="15373" max="15373" width="21" style="2" customWidth="1"/>
    <col min="15374" max="15622" width="11.42578125" style="2"/>
    <col min="15623" max="15623" width="32.140625" style="2" customWidth="1"/>
    <col min="15624" max="15624" width="25.7109375" style="2" customWidth="1"/>
    <col min="15625" max="15625" width="22.7109375" style="2" customWidth="1"/>
    <col min="15626" max="15626" width="9.7109375" style="2" customWidth="1"/>
    <col min="15627" max="15627" width="6.7109375" style="2" customWidth="1"/>
    <col min="15628" max="15628" width="13.85546875" style="2" customWidth="1"/>
    <col min="15629" max="15629" width="21" style="2" customWidth="1"/>
    <col min="15630" max="15878" width="11.42578125" style="2"/>
    <col min="15879" max="15879" width="32.140625" style="2" customWidth="1"/>
    <col min="15880" max="15880" width="25.7109375" style="2" customWidth="1"/>
    <col min="15881" max="15881" width="22.7109375" style="2" customWidth="1"/>
    <col min="15882" max="15882" width="9.7109375" style="2" customWidth="1"/>
    <col min="15883" max="15883" width="6.7109375" style="2" customWidth="1"/>
    <col min="15884" max="15884" width="13.85546875" style="2" customWidth="1"/>
    <col min="15885" max="15885" width="21" style="2" customWidth="1"/>
    <col min="15886" max="16134" width="11.42578125" style="2"/>
    <col min="16135" max="16135" width="32.140625" style="2" customWidth="1"/>
    <col min="16136" max="16136" width="25.7109375" style="2" customWidth="1"/>
    <col min="16137" max="16137" width="22.7109375" style="2" customWidth="1"/>
    <col min="16138" max="16138" width="9.7109375" style="2" customWidth="1"/>
    <col min="16139" max="16139" width="6.7109375" style="2" customWidth="1"/>
    <col min="16140" max="16140" width="13.85546875" style="2" customWidth="1"/>
    <col min="16141" max="16141" width="21" style="2" customWidth="1"/>
    <col min="16142" max="16384" width="11.42578125" style="2"/>
  </cols>
  <sheetData>
    <row r="1" spans="1:17" x14ac:dyDescent="0.2">
      <c r="A1" s="1"/>
    </row>
    <row r="5" spans="1:17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</row>
    <row r="6" spans="1:17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</row>
    <row r="7" spans="1:17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</row>
    <row r="8" spans="1:17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s="4" customFormat="1" ht="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</row>
    <row r="11" spans="1:17" s="4" customFormat="1" ht="15.75" x14ac:dyDescent="0.25">
      <c r="B11" s="128" t="s">
        <v>88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</row>
    <row r="12" spans="1:17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7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7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17" s="4" customFormat="1" ht="27.95" customHeight="1" x14ac:dyDescent="0.25">
      <c r="B15" s="126" t="s">
        <v>27</v>
      </c>
      <c r="C15" s="13" t="s">
        <v>16</v>
      </c>
      <c r="D15" s="14">
        <v>1</v>
      </c>
      <c r="E15" s="14">
        <v>2</v>
      </c>
      <c r="F15" s="14">
        <v>1</v>
      </c>
      <c r="G15" s="14">
        <v>2</v>
      </c>
      <c r="H15" s="14">
        <v>2</v>
      </c>
      <c r="I15" s="14">
        <v>3</v>
      </c>
      <c r="J15" s="14">
        <v>0</v>
      </c>
      <c r="K15" s="14">
        <v>2</v>
      </c>
      <c r="L15" s="14">
        <v>2</v>
      </c>
      <c r="M15" s="15">
        <v>6</v>
      </c>
      <c r="N15" s="14">
        <v>2</v>
      </c>
      <c r="O15" s="14">
        <v>5</v>
      </c>
      <c r="P15" s="16">
        <f>SUM(D15:O15)</f>
        <v>28</v>
      </c>
    </row>
    <row r="16" spans="1:17" s="4" customFormat="1" ht="27.95" customHeight="1" x14ac:dyDescent="0.25">
      <c r="B16" s="127"/>
      <c r="C16" s="13" t="s">
        <v>17</v>
      </c>
      <c r="D16" s="14">
        <v>0</v>
      </c>
      <c r="E16" s="14">
        <v>4</v>
      </c>
      <c r="F16" s="14">
        <v>2</v>
      </c>
      <c r="G16" s="14">
        <v>0</v>
      </c>
      <c r="H16" s="14">
        <v>3</v>
      </c>
      <c r="I16" s="14">
        <v>2</v>
      </c>
      <c r="J16" s="14">
        <v>0</v>
      </c>
      <c r="K16" s="14">
        <v>0</v>
      </c>
      <c r="L16" s="14">
        <v>2</v>
      </c>
      <c r="M16" s="15">
        <v>1</v>
      </c>
      <c r="N16" s="14">
        <v>4</v>
      </c>
      <c r="O16" s="14">
        <v>5</v>
      </c>
      <c r="P16" s="16">
        <f>SUM(D16:O16)</f>
        <v>23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1</v>
      </c>
      <c r="E17" s="18">
        <f t="shared" si="0"/>
        <v>6</v>
      </c>
      <c r="F17" s="18">
        <f t="shared" si="0"/>
        <v>3</v>
      </c>
      <c r="G17" s="18">
        <f t="shared" si="0"/>
        <v>2</v>
      </c>
      <c r="H17" s="18">
        <f t="shared" si="0"/>
        <v>5</v>
      </c>
      <c r="I17" s="18">
        <f t="shared" si="0"/>
        <v>5</v>
      </c>
      <c r="J17" s="18">
        <f t="shared" si="0"/>
        <v>0</v>
      </c>
      <c r="K17" s="18">
        <f t="shared" si="0"/>
        <v>2</v>
      </c>
      <c r="L17" s="18">
        <f t="shared" si="0"/>
        <v>4</v>
      </c>
      <c r="M17" s="18">
        <f t="shared" si="0"/>
        <v>7</v>
      </c>
      <c r="N17" s="18">
        <f t="shared" si="0"/>
        <v>6</v>
      </c>
      <c r="O17" s="18">
        <f t="shared" si="0"/>
        <v>10</v>
      </c>
      <c r="P17" s="19">
        <f>SUM(P15:P16)</f>
        <v>51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132</v>
      </c>
      <c r="E18" s="21">
        <v>124</v>
      </c>
      <c r="F18" s="21">
        <v>40</v>
      </c>
      <c r="G18" s="21">
        <v>44</v>
      </c>
      <c r="H18" s="21">
        <v>37</v>
      </c>
      <c r="I18" s="21">
        <v>39</v>
      </c>
      <c r="J18" s="21">
        <v>50</v>
      </c>
      <c r="K18" s="21">
        <v>46</v>
      </c>
      <c r="L18" s="21">
        <v>30</v>
      </c>
      <c r="M18" s="22">
        <v>33</v>
      </c>
      <c r="N18" s="21">
        <v>32</v>
      </c>
      <c r="O18" s="21">
        <v>40</v>
      </c>
      <c r="P18" s="23">
        <f>SUM(D18:O18)</f>
        <v>647</v>
      </c>
    </row>
    <row r="19" spans="2:16" s="4" customFormat="1" ht="27.95" customHeight="1" x14ac:dyDescent="0.25">
      <c r="B19" s="137"/>
      <c r="C19" s="20" t="s">
        <v>17</v>
      </c>
      <c r="D19" s="21">
        <v>250</v>
      </c>
      <c r="E19" s="21">
        <v>207</v>
      </c>
      <c r="F19" s="21">
        <v>250</v>
      </c>
      <c r="G19" s="21">
        <v>22</v>
      </c>
      <c r="H19" s="21">
        <v>33</v>
      </c>
      <c r="I19" s="21">
        <v>41</v>
      </c>
      <c r="J19" s="21">
        <v>75</v>
      </c>
      <c r="K19" s="21">
        <v>57</v>
      </c>
      <c r="L19" s="21">
        <v>32</v>
      </c>
      <c r="M19" s="22">
        <v>57</v>
      </c>
      <c r="N19" s="21">
        <v>37</v>
      </c>
      <c r="O19" s="21">
        <v>50</v>
      </c>
      <c r="P19" s="23">
        <f>SUM(D19:O19)</f>
        <v>1111</v>
      </c>
    </row>
    <row r="20" spans="2:16" s="4" customFormat="1" ht="27.95" customHeight="1" x14ac:dyDescent="0.25">
      <c r="B20" s="137"/>
      <c r="C20" s="20" t="s">
        <v>18</v>
      </c>
      <c r="D20" s="21">
        <v>1</v>
      </c>
      <c r="E20" s="21">
        <v>0</v>
      </c>
      <c r="F20" s="21">
        <v>2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f>SUM(D20:O20)</f>
        <v>3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383</v>
      </c>
      <c r="E21" s="18">
        <f t="shared" si="1"/>
        <v>331</v>
      </c>
      <c r="F21" s="18">
        <f t="shared" si="1"/>
        <v>292</v>
      </c>
      <c r="G21" s="18">
        <f t="shared" si="1"/>
        <v>66</v>
      </c>
      <c r="H21" s="18">
        <f t="shared" si="1"/>
        <v>70</v>
      </c>
      <c r="I21" s="18">
        <f t="shared" si="1"/>
        <v>80</v>
      </c>
      <c r="J21" s="18">
        <f t="shared" si="1"/>
        <v>125</v>
      </c>
      <c r="K21" s="18">
        <f t="shared" si="1"/>
        <v>103</v>
      </c>
      <c r="L21" s="18">
        <f t="shared" si="1"/>
        <v>62</v>
      </c>
      <c r="M21" s="18">
        <f t="shared" si="1"/>
        <v>90</v>
      </c>
      <c r="N21" s="18">
        <f t="shared" si="1"/>
        <v>69</v>
      </c>
      <c r="O21" s="18">
        <f t="shared" si="1"/>
        <v>90</v>
      </c>
      <c r="P21" s="19">
        <f t="shared" si="1"/>
        <v>1761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384</v>
      </c>
      <c r="E22" s="24">
        <f t="shared" ref="E22:P22" si="2">E17+E21</f>
        <v>337</v>
      </c>
      <c r="F22" s="24">
        <f t="shared" si="2"/>
        <v>295</v>
      </c>
      <c r="G22" s="24">
        <f t="shared" si="2"/>
        <v>68</v>
      </c>
      <c r="H22" s="24">
        <f t="shared" si="2"/>
        <v>75</v>
      </c>
      <c r="I22" s="24">
        <f t="shared" si="2"/>
        <v>85</v>
      </c>
      <c r="J22" s="24">
        <f t="shared" si="2"/>
        <v>125</v>
      </c>
      <c r="K22" s="24">
        <f t="shared" si="2"/>
        <v>105</v>
      </c>
      <c r="L22" s="24">
        <f t="shared" si="2"/>
        <v>66</v>
      </c>
      <c r="M22" s="24">
        <f t="shared" si="2"/>
        <v>97</v>
      </c>
      <c r="N22" s="24">
        <f t="shared" si="2"/>
        <v>75</v>
      </c>
      <c r="O22" s="24">
        <f t="shared" si="2"/>
        <v>100</v>
      </c>
      <c r="P22" s="25">
        <f t="shared" si="2"/>
        <v>1812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4</v>
      </c>
      <c r="E27" s="14">
        <v>9</v>
      </c>
      <c r="F27" s="14">
        <v>5</v>
      </c>
      <c r="G27" s="14">
        <v>2</v>
      </c>
      <c r="H27" s="14">
        <v>5</v>
      </c>
      <c r="I27" s="14">
        <v>1</v>
      </c>
      <c r="J27" s="14">
        <v>9</v>
      </c>
      <c r="K27" s="14">
        <v>3</v>
      </c>
      <c r="L27" s="14">
        <v>3</v>
      </c>
      <c r="M27" s="15">
        <v>3</v>
      </c>
      <c r="N27" s="14">
        <v>2</v>
      </c>
      <c r="O27" s="14">
        <v>2</v>
      </c>
      <c r="P27" s="16">
        <f>SUM(D27:O27)</f>
        <v>48</v>
      </c>
    </row>
    <row r="28" spans="2:16" s="4" customFormat="1" ht="27.95" customHeight="1" x14ac:dyDescent="0.25">
      <c r="B28" s="126"/>
      <c r="C28" s="26" t="s">
        <v>22</v>
      </c>
      <c r="D28" s="14">
        <v>4</v>
      </c>
      <c r="E28" s="14">
        <v>2</v>
      </c>
      <c r="F28" s="14">
        <v>2</v>
      </c>
      <c r="G28" s="14">
        <v>5</v>
      </c>
      <c r="H28" s="14">
        <v>3</v>
      </c>
      <c r="I28" s="14">
        <v>0</v>
      </c>
      <c r="J28" s="14">
        <v>4</v>
      </c>
      <c r="K28" s="14">
        <v>4</v>
      </c>
      <c r="L28" s="14">
        <v>2</v>
      </c>
      <c r="M28" s="15">
        <v>3</v>
      </c>
      <c r="N28" s="14">
        <v>3</v>
      </c>
      <c r="O28" s="14">
        <v>3</v>
      </c>
      <c r="P28" s="16">
        <f>SUM(D28:O28)</f>
        <v>35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14">
        <v>1</v>
      </c>
      <c r="K29" s="14">
        <v>0</v>
      </c>
      <c r="L29" s="14">
        <v>2</v>
      </c>
      <c r="M29" s="15">
        <v>1</v>
      </c>
      <c r="N29" s="14">
        <v>0</v>
      </c>
      <c r="O29" s="14">
        <v>0</v>
      </c>
      <c r="P29" s="16">
        <f t="shared" ref="P29:P32" si="3">SUM(D29:O29)</f>
        <v>5</v>
      </c>
    </row>
    <row r="30" spans="2:16" s="4" customFormat="1" ht="27.95" customHeight="1" x14ac:dyDescent="0.25">
      <c r="B30" s="126"/>
      <c r="C30" s="26" t="s">
        <v>24</v>
      </c>
      <c r="D30" s="14">
        <v>13</v>
      </c>
      <c r="E30" s="14">
        <v>7</v>
      </c>
      <c r="F30" s="14">
        <v>3</v>
      </c>
      <c r="G30" s="14">
        <v>3</v>
      </c>
      <c r="H30" s="14">
        <v>1</v>
      </c>
      <c r="I30" s="14">
        <v>2</v>
      </c>
      <c r="J30" s="14">
        <v>0</v>
      </c>
      <c r="K30" s="14">
        <v>4</v>
      </c>
      <c r="L30" s="14">
        <v>2</v>
      </c>
      <c r="M30" s="15">
        <v>6</v>
      </c>
      <c r="N30" s="14">
        <v>1</v>
      </c>
      <c r="O30" s="14">
        <v>1</v>
      </c>
      <c r="P30" s="16">
        <f t="shared" si="3"/>
        <v>43</v>
      </c>
    </row>
    <row r="31" spans="2:16" s="4" customFormat="1" ht="27.95" customHeight="1" x14ac:dyDescent="0.25">
      <c r="B31" s="126"/>
      <c r="C31" s="26" t="s">
        <v>25</v>
      </c>
      <c r="D31" s="14">
        <v>2</v>
      </c>
      <c r="E31" s="14">
        <v>3</v>
      </c>
      <c r="F31" s="14">
        <v>0</v>
      </c>
      <c r="G31" s="14">
        <v>0</v>
      </c>
      <c r="H31" s="14">
        <v>0</v>
      </c>
      <c r="I31" s="14">
        <v>1</v>
      </c>
      <c r="J31" s="14">
        <v>1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6">
        <f t="shared" si="3"/>
        <v>7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5">
        <v>0</v>
      </c>
      <c r="N32" s="14">
        <v>0</v>
      </c>
      <c r="O32" s="14">
        <v>0</v>
      </c>
      <c r="P32" s="16">
        <f t="shared" si="3"/>
        <v>1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23</v>
      </c>
      <c r="E33" s="24">
        <f t="shared" ref="E33:P33" si="4">SUM(E27:E32)</f>
        <v>21</v>
      </c>
      <c r="F33" s="24">
        <f t="shared" si="4"/>
        <v>10</v>
      </c>
      <c r="G33" s="24">
        <f t="shared" si="4"/>
        <v>10</v>
      </c>
      <c r="H33" s="24">
        <f t="shared" si="4"/>
        <v>9</v>
      </c>
      <c r="I33" s="24">
        <f t="shared" si="4"/>
        <v>5</v>
      </c>
      <c r="J33" s="24">
        <f t="shared" si="4"/>
        <v>15</v>
      </c>
      <c r="K33" s="24">
        <f t="shared" si="4"/>
        <v>11</v>
      </c>
      <c r="L33" s="24">
        <f t="shared" si="4"/>
        <v>10</v>
      </c>
      <c r="M33" s="24">
        <f t="shared" si="4"/>
        <v>13</v>
      </c>
      <c r="N33" s="24">
        <f t="shared" si="4"/>
        <v>6</v>
      </c>
      <c r="O33" s="24">
        <f t="shared" si="4"/>
        <v>6</v>
      </c>
      <c r="P33" s="25">
        <f t="shared" si="4"/>
        <v>139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64</v>
      </c>
      <c r="E38" s="27">
        <v>59</v>
      </c>
      <c r="F38" s="27">
        <v>66</v>
      </c>
      <c r="G38" s="27">
        <v>43</v>
      </c>
      <c r="H38" s="27">
        <v>32</v>
      </c>
      <c r="I38" s="27">
        <v>58</v>
      </c>
      <c r="J38" s="27">
        <v>45</v>
      </c>
      <c r="K38" s="27">
        <v>58</v>
      </c>
      <c r="L38" s="27">
        <v>49</v>
      </c>
      <c r="M38" s="27">
        <v>52</v>
      </c>
      <c r="N38" s="27">
        <v>63</v>
      </c>
      <c r="O38" s="27">
        <v>37</v>
      </c>
      <c r="P38" s="12">
        <f>SUM(D38:O38)</f>
        <v>626</v>
      </c>
    </row>
    <row r="39" spans="2:16" ht="15.75" thickTop="1" x14ac:dyDescent="0.25">
      <c r="B39" s="4" t="s">
        <v>20</v>
      </c>
    </row>
  </sheetData>
  <mergeCells count="15">
    <mergeCell ref="B13:P13"/>
    <mergeCell ref="B11:P11"/>
    <mergeCell ref="B10:P10"/>
    <mergeCell ref="B7:P7"/>
    <mergeCell ref="B5:P5"/>
    <mergeCell ref="B6:P6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7030A0"/>
  </sheetPr>
  <dimension ref="A1:Q39"/>
  <sheetViews>
    <sheetView topLeftCell="B31" zoomScale="85" zoomScaleNormal="85" workbookViewId="0">
      <selection activeCell="R39" sqref="R39"/>
    </sheetView>
  </sheetViews>
  <sheetFormatPr baseColWidth="10" defaultColWidth="11.42578125" defaultRowHeight="14.25" x14ac:dyDescent="0.2"/>
  <cols>
    <col min="1" max="1" width="0.85546875" style="2" hidden="1" customWidth="1"/>
    <col min="2" max="2" width="16.28515625" style="2" customWidth="1"/>
    <col min="3" max="3" width="22.5703125" style="2" customWidth="1"/>
    <col min="4" max="4" width="7" style="2" bestFit="1" customWidth="1"/>
    <col min="5" max="5" width="7" style="2" customWidth="1"/>
    <col min="6" max="6" width="7.7109375" style="2" customWidth="1"/>
    <col min="7" max="7" width="6.5703125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7.42578125" style="2" customWidth="1"/>
    <col min="14" max="14" width="10" style="2" customWidth="1"/>
    <col min="15" max="15" width="9.5703125" style="2" customWidth="1"/>
    <col min="16" max="16" width="8.140625" style="2" customWidth="1"/>
    <col min="17" max="17" width="6" style="2" customWidth="1"/>
    <col min="18" max="262" width="11.42578125" style="2"/>
    <col min="263" max="263" width="32.140625" style="2" customWidth="1"/>
    <col min="264" max="264" width="25.7109375" style="2" customWidth="1"/>
    <col min="265" max="265" width="22.7109375" style="2" customWidth="1"/>
    <col min="266" max="266" width="9.7109375" style="2" customWidth="1"/>
    <col min="267" max="267" width="6.7109375" style="2" customWidth="1"/>
    <col min="268" max="268" width="13.85546875" style="2" customWidth="1"/>
    <col min="269" max="269" width="21" style="2" customWidth="1"/>
    <col min="270" max="518" width="11.42578125" style="2"/>
    <col min="519" max="519" width="32.140625" style="2" customWidth="1"/>
    <col min="520" max="520" width="25.7109375" style="2" customWidth="1"/>
    <col min="521" max="521" width="22.7109375" style="2" customWidth="1"/>
    <col min="522" max="522" width="9.7109375" style="2" customWidth="1"/>
    <col min="523" max="523" width="6.7109375" style="2" customWidth="1"/>
    <col min="524" max="524" width="13.85546875" style="2" customWidth="1"/>
    <col min="525" max="525" width="21" style="2" customWidth="1"/>
    <col min="526" max="774" width="11.42578125" style="2"/>
    <col min="775" max="775" width="32.140625" style="2" customWidth="1"/>
    <col min="776" max="776" width="25.7109375" style="2" customWidth="1"/>
    <col min="777" max="777" width="22.7109375" style="2" customWidth="1"/>
    <col min="778" max="778" width="9.7109375" style="2" customWidth="1"/>
    <col min="779" max="779" width="6.7109375" style="2" customWidth="1"/>
    <col min="780" max="780" width="13.85546875" style="2" customWidth="1"/>
    <col min="781" max="781" width="21" style="2" customWidth="1"/>
    <col min="782" max="1030" width="11.42578125" style="2"/>
    <col min="1031" max="1031" width="32.140625" style="2" customWidth="1"/>
    <col min="1032" max="1032" width="25.7109375" style="2" customWidth="1"/>
    <col min="1033" max="1033" width="22.7109375" style="2" customWidth="1"/>
    <col min="1034" max="1034" width="9.7109375" style="2" customWidth="1"/>
    <col min="1035" max="1035" width="6.7109375" style="2" customWidth="1"/>
    <col min="1036" max="1036" width="13.85546875" style="2" customWidth="1"/>
    <col min="1037" max="1037" width="21" style="2" customWidth="1"/>
    <col min="1038" max="1286" width="11.42578125" style="2"/>
    <col min="1287" max="1287" width="32.140625" style="2" customWidth="1"/>
    <col min="1288" max="1288" width="25.7109375" style="2" customWidth="1"/>
    <col min="1289" max="1289" width="22.7109375" style="2" customWidth="1"/>
    <col min="1290" max="1290" width="9.7109375" style="2" customWidth="1"/>
    <col min="1291" max="1291" width="6.7109375" style="2" customWidth="1"/>
    <col min="1292" max="1292" width="13.85546875" style="2" customWidth="1"/>
    <col min="1293" max="1293" width="21" style="2" customWidth="1"/>
    <col min="1294" max="1542" width="11.42578125" style="2"/>
    <col min="1543" max="1543" width="32.140625" style="2" customWidth="1"/>
    <col min="1544" max="1544" width="25.7109375" style="2" customWidth="1"/>
    <col min="1545" max="1545" width="22.7109375" style="2" customWidth="1"/>
    <col min="1546" max="1546" width="9.7109375" style="2" customWidth="1"/>
    <col min="1547" max="1547" width="6.7109375" style="2" customWidth="1"/>
    <col min="1548" max="1548" width="13.85546875" style="2" customWidth="1"/>
    <col min="1549" max="1549" width="21" style="2" customWidth="1"/>
    <col min="1550" max="1798" width="11.42578125" style="2"/>
    <col min="1799" max="1799" width="32.140625" style="2" customWidth="1"/>
    <col min="1800" max="1800" width="25.7109375" style="2" customWidth="1"/>
    <col min="1801" max="1801" width="22.7109375" style="2" customWidth="1"/>
    <col min="1802" max="1802" width="9.7109375" style="2" customWidth="1"/>
    <col min="1803" max="1803" width="6.7109375" style="2" customWidth="1"/>
    <col min="1804" max="1804" width="13.85546875" style="2" customWidth="1"/>
    <col min="1805" max="1805" width="21" style="2" customWidth="1"/>
    <col min="1806" max="2054" width="11.42578125" style="2"/>
    <col min="2055" max="2055" width="32.140625" style="2" customWidth="1"/>
    <col min="2056" max="2056" width="25.7109375" style="2" customWidth="1"/>
    <col min="2057" max="2057" width="22.7109375" style="2" customWidth="1"/>
    <col min="2058" max="2058" width="9.7109375" style="2" customWidth="1"/>
    <col min="2059" max="2059" width="6.7109375" style="2" customWidth="1"/>
    <col min="2060" max="2060" width="13.85546875" style="2" customWidth="1"/>
    <col min="2061" max="2061" width="21" style="2" customWidth="1"/>
    <col min="2062" max="2310" width="11.42578125" style="2"/>
    <col min="2311" max="2311" width="32.140625" style="2" customWidth="1"/>
    <col min="2312" max="2312" width="25.7109375" style="2" customWidth="1"/>
    <col min="2313" max="2313" width="22.7109375" style="2" customWidth="1"/>
    <col min="2314" max="2314" width="9.7109375" style="2" customWidth="1"/>
    <col min="2315" max="2315" width="6.7109375" style="2" customWidth="1"/>
    <col min="2316" max="2316" width="13.85546875" style="2" customWidth="1"/>
    <col min="2317" max="2317" width="21" style="2" customWidth="1"/>
    <col min="2318" max="2566" width="11.42578125" style="2"/>
    <col min="2567" max="2567" width="32.140625" style="2" customWidth="1"/>
    <col min="2568" max="2568" width="25.7109375" style="2" customWidth="1"/>
    <col min="2569" max="2569" width="22.7109375" style="2" customWidth="1"/>
    <col min="2570" max="2570" width="9.7109375" style="2" customWidth="1"/>
    <col min="2571" max="2571" width="6.7109375" style="2" customWidth="1"/>
    <col min="2572" max="2572" width="13.85546875" style="2" customWidth="1"/>
    <col min="2573" max="2573" width="21" style="2" customWidth="1"/>
    <col min="2574" max="2822" width="11.42578125" style="2"/>
    <col min="2823" max="2823" width="32.140625" style="2" customWidth="1"/>
    <col min="2824" max="2824" width="25.7109375" style="2" customWidth="1"/>
    <col min="2825" max="2825" width="22.7109375" style="2" customWidth="1"/>
    <col min="2826" max="2826" width="9.7109375" style="2" customWidth="1"/>
    <col min="2827" max="2827" width="6.7109375" style="2" customWidth="1"/>
    <col min="2828" max="2828" width="13.85546875" style="2" customWidth="1"/>
    <col min="2829" max="2829" width="21" style="2" customWidth="1"/>
    <col min="2830" max="3078" width="11.42578125" style="2"/>
    <col min="3079" max="3079" width="32.140625" style="2" customWidth="1"/>
    <col min="3080" max="3080" width="25.7109375" style="2" customWidth="1"/>
    <col min="3081" max="3081" width="22.7109375" style="2" customWidth="1"/>
    <col min="3082" max="3082" width="9.7109375" style="2" customWidth="1"/>
    <col min="3083" max="3083" width="6.7109375" style="2" customWidth="1"/>
    <col min="3084" max="3084" width="13.85546875" style="2" customWidth="1"/>
    <col min="3085" max="3085" width="21" style="2" customWidth="1"/>
    <col min="3086" max="3334" width="11.42578125" style="2"/>
    <col min="3335" max="3335" width="32.140625" style="2" customWidth="1"/>
    <col min="3336" max="3336" width="25.7109375" style="2" customWidth="1"/>
    <col min="3337" max="3337" width="22.7109375" style="2" customWidth="1"/>
    <col min="3338" max="3338" width="9.7109375" style="2" customWidth="1"/>
    <col min="3339" max="3339" width="6.7109375" style="2" customWidth="1"/>
    <col min="3340" max="3340" width="13.85546875" style="2" customWidth="1"/>
    <col min="3341" max="3341" width="21" style="2" customWidth="1"/>
    <col min="3342" max="3590" width="11.42578125" style="2"/>
    <col min="3591" max="3591" width="32.140625" style="2" customWidth="1"/>
    <col min="3592" max="3592" width="25.7109375" style="2" customWidth="1"/>
    <col min="3593" max="3593" width="22.7109375" style="2" customWidth="1"/>
    <col min="3594" max="3594" width="9.7109375" style="2" customWidth="1"/>
    <col min="3595" max="3595" width="6.7109375" style="2" customWidth="1"/>
    <col min="3596" max="3596" width="13.85546875" style="2" customWidth="1"/>
    <col min="3597" max="3597" width="21" style="2" customWidth="1"/>
    <col min="3598" max="3846" width="11.42578125" style="2"/>
    <col min="3847" max="3847" width="32.140625" style="2" customWidth="1"/>
    <col min="3848" max="3848" width="25.7109375" style="2" customWidth="1"/>
    <col min="3849" max="3849" width="22.7109375" style="2" customWidth="1"/>
    <col min="3850" max="3850" width="9.7109375" style="2" customWidth="1"/>
    <col min="3851" max="3851" width="6.7109375" style="2" customWidth="1"/>
    <col min="3852" max="3852" width="13.85546875" style="2" customWidth="1"/>
    <col min="3853" max="3853" width="21" style="2" customWidth="1"/>
    <col min="3854" max="4102" width="11.42578125" style="2"/>
    <col min="4103" max="4103" width="32.140625" style="2" customWidth="1"/>
    <col min="4104" max="4104" width="25.7109375" style="2" customWidth="1"/>
    <col min="4105" max="4105" width="22.7109375" style="2" customWidth="1"/>
    <col min="4106" max="4106" width="9.7109375" style="2" customWidth="1"/>
    <col min="4107" max="4107" width="6.7109375" style="2" customWidth="1"/>
    <col min="4108" max="4108" width="13.85546875" style="2" customWidth="1"/>
    <col min="4109" max="4109" width="21" style="2" customWidth="1"/>
    <col min="4110" max="4358" width="11.42578125" style="2"/>
    <col min="4359" max="4359" width="32.140625" style="2" customWidth="1"/>
    <col min="4360" max="4360" width="25.7109375" style="2" customWidth="1"/>
    <col min="4361" max="4361" width="22.7109375" style="2" customWidth="1"/>
    <col min="4362" max="4362" width="9.7109375" style="2" customWidth="1"/>
    <col min="4363" max="4363" width="6.7109375" style="2" customWidth="1"/>
    <col min="4364" max="4364" width="13.85546875" style="2" customWidth="1"/>
    <col min="4365" max="4365" width="21" style="2" customWidth="1"/>
    <col min="4366" max="4614" width="11.42578125" style="2"/>
    <col min="4615" max="4615" width="32.140625" style="2" customWidth="1"/>
    <col min="4616" max="4616" width="25.7109375" style="2" customWidth="1"/>
    <col min="4617" max="4617" width="22.7109375" style="2" customWidth="1"/>
    <col min="4618" max="4618" width="9.7109375" style="2" customWidth="1"/>
    <col min="4619" max="4619" width="6.7109375" style="2" customWidth="1"/>
    <col min="4620" max="4620" width="13.85546875" style="2" customWidth="1"/>
    <col min="4621" max="4621" width="21" style="2" customWidth="1"/>
    <col min="4622" max="4870" width="11.42578125" style="2"/>
    <col min="4871" max="4871" width="32.140625" style="2" customWidth="1"/>
    <col min="4872" max="4872" width="25.7109375" style="2" customWidth="1"/>
    <col min="4873" max="4873" width="22.7109375" style="2" customWidth="1"/>
    <col min="4874" max="4874" width="9.7109375" style="2" customWidth="1"/>
    <col min="4875" max="4875" width="6.7109375" style="2" customWidth="1"/>
    <col min="4876" max="4876" width="13.85546875" style="2" customWidth="1"/>
    <col min="4877" max="4877" width="21" style="2" customWidth="1"/>
    <col min="4878" max="5126" width="11.42578125" style="2"/>
    <col min="5127" max="5127" width="32.140625" style="2" customWidth="1"/>
    <col min="5128" max="5128" width="25.7109375" style="2" customWidth="1"/>
    <col min="5129" max="5129" width="22.7109375" style="2" customWidth="1"/>
    <col min="5130" max="5130" width="9.7109375" style="2" customWidth="1"/>
    <col min="5131" max="5131" width="6.7109375" style="2" customWidth="1"/>
    <col min="5132" max="5132" width="13.85546875" style="2" customWidth="1"/>
    <col min="5133" max="5133" width="21" style="2" customWidth="1"/>
    <col min="5134" max="5382" width="11.42578125" style="2"/>
    <col min="5383" max="5383" width="32.140625" style="2" customWidth="1"/>
    <col min="5384" max="5384" width="25.7109375" style="2" customWidth="1"/>
    <col min="5385" max="5385" width="22.7109375" style="2" customWidth="1"/>
    <col min="5386" max="5386" width="9.7109375" style="2" customWidth="1"/>
    <col min="5387" max="5387" width="6.7109375" style="2" customWidth="1"/>
    <col min="5388" max="5388" width="13.85546875" style="2" customWidth="1"/>
    <col min="5389" max="5389" width="21" style="2" customWidth="1"/>
    <col min="5390" max="5638" width="11.42578125" style="2"/>
    <col min="5639" max="5639" width="32.140625" style="2" customWidth="1"/>
    <col min="5640" max="5640" width="25.7109375" style="2" customWidth="1"/>
    <col min="5641" max="5641" width="22.7109375" style="2" customWidth="1"/>
    <col min="5642" max="5642" width="9.7109375" style="2" customWidth="1"/>
    <col min="5643" max="5643" width="6.7109375" style="2" customWidth="1"/>
    <col min="5644" max="5644" width="13.85546875" style="2" customWidth="1"/>
    <col min="5645" max="5645" width="21" style="2" customWidth="1"/>
    <col min="5646" max="5894" width="11.42578125" style="2"/>
    <col min="5895" max="5895" width="32.140625" style="2" customWidth="1"/>
    <col min="5896" max="5896" width="25.7109375" style="2" customWidth="1"/>
    <col min="5897" max="5897" width="22.7109375" style="2" customWidth="1"/>
    <col min="5898" max="5898" width="9.7109375" style="2" customWidth="1"/>
    <col min="5899" max="5899" width="6.7109375" style="2" customWidth="1"/>
    <col min="5900" max="5900" width="13.85546875" style="2" customWidth="1"/>
    <col min="5901" max="5901" width="21" style="2" customWidth="1"/>
    <col min="5902" max="6150" width="11.42578125" style="2"/>
    <col min="6151" max="6151" width="32.140625" style="2" customWidth="1"/>
    <col min="6152" max="6152" width="25.7109375" style="2" customWidth="1"/>
    <col min="6153" max="6153" width="22.7109375" style="2" customWidth="1"/>
    <col min="6154" max="6154" width="9.7109375" style="2" customWidth="1"/>
    <col min="6155" max="6155" width="6.7109375" style="2" customWidth="1"/>
    <col min="6156" max="6156" width="13.85546875" style="2" customWidth="1"/>
    <col min="6157" max="6157" width="21" style="2" customWidth="1"/>
    <col min="6158" max="6406" width="11.42578125" style="2"/>
    <col min="6407" max="6407" width="32.140625" style="2" customWidth="1"/>
    <col min="6408" max="6408" width="25.7109375" style="2" customWidth="1"/>
    <col min="6409" max="6409" width="22.7109375" style="2" customWidth="1"/>
    <col min="6410" max="6410" width="9.7109375" style="2" customWidth="1"/>
    <col min="6411" max="6411" width="6.7109375" style="2" customWidth="1"/>
    <col min="6412" max="6412" width="13.85546875" style="2" customWidth="1"/>
    <col min="6413" max="6413" width="21" style="2" customWidth="1"/>
    <col min="6414" max="6662" width="11.42578125" style="2"/>
    <col min="6663" max="6663" width="32.140625" style="2" customWidth="1"/>
    <col min="6664" max="6664" width="25.7109375" style="2" customWidth="1"/>
    <col min="6665" max="6665" width="22.7109375" style="2" customWidth="1"/>
    <col min="6666" max="6666" width="9.7109375" style="2" customWidth="1"/>
    <col min="6667" max="6667" width="6.7109375" style="2" customWidth="1"/>
    <col min="6668" max="6668" width="13.85546875" style="2" customWidth="1"/>
    <col min="6669" max="6669" width="21" style="2" customWidth="1"/>
    <col min="6670" max="6918" width="11.42578125" style="2"/>
    <col min="6919" max="6919" width="32.140625" style="2" customWidth="1"/>
    <col min="6920" max="6920" width="25.7109375" style="2" customWidth="1"/>
    <col min="6921" max="6921" width="22.7109375" style="2" customWidth="1"/>
    <col min="6922" max="6922" width="9.7109375" style="2" customWidth="1"/>
    <col min="6923" max="6923" width="6.7109375" style="2" customWidth="1"/>
    <col min="6924" max="6924" width="13.85546875" style="2" customWidth="1"/>
    <col min="6925" max="6925" width="21" style="2" customWidth="1"/>
    <col min="6926" max="7174" width="11.42578125" style="2"/>
    <col min="7175" max="7175" width="32.140625" style="2" customWidth="1"/>
    <col min="7176" max="7176" width="25.7109375" style="2" customWidth="1"/>
    <col min="7177" max="7177" width="22.7109375" style="2" customWidth="1"/>
    <col min="7178" max="7178" width="9.7109375" style="2" customWidth="1"/>
    <col min="7179" max="7179" width="6.7109375" style="2" customWidth="1"/>
    <col min="7180" max="7180" width="13.85546875" style="2" customWidth="1"/>
    <col min="7181" max="7181" width="21" style="2" customWidth="1"/>
    <col min="7182" max="7430" width="11.42578125" style="2"/>
    <col min="7431" max="7431" width="32.140625" style="2" customWidth="1"/>
    <col min="7432" max="7432" width="25.7109375" style="2" customWidth="1"/>
    <col min="7433" max="7433" width="22.7109375" style="2" customWidth="1"/>
    <col min="7434" max="7434" width="9.7109375" style="2" customWidth="1"/>
    <col min="7435" max="7435" width="6.7109375" style="2" customWidth="1"/>
    <col min="7436" max="7436" width="13.85546875" style="2" customWidth="1"/>
    <col min="7437" max="7437" width="21" style="2" customWidth="1"/>
    <col min="7438" max="7686" width="11.42578125" style="2"/>
    <col min="7687" max="7687" width="32.140625" style="2" customWidth="1"/>
    <col min="7688" max="7688" width="25.7109375" style="2" customWidth="1"/>
    <col min="7689" max="7689" width="22.7109375" style="2" customWidth="1"/>
    <col min="7690" max="7690" width="9.7109375" style="2" customWidth="1"/>
    <col min="7691" max="7691" width="6.7109375" style="2" customWidth="1"/>
    <col min="7692" max="7692" width="13.85546875" style="2" customWidth="1"/>
    <col min="7693" max="7693" width="21" style="2" customWidth="1"/>
    <col min="7694" max="7942" width="11.42578125" style="2"/>
    <col min="7943" max="7943" width="32.140625" style="2" customWidth="1"/>
    <col min="7944" max="7944" width="25.7109375" style="2" customWidth="1"/>
    <col min="7945" max="7945" width="22.7109375" style="2" customWidth="1"/>
    <col min="7946" max="7946" width="9.7109375" style="2" customWidth="1"/>
    <col min="7947" max="7947" width="6.7109375" style="2" customWidth="1"/>
    <col min="7948" max="7948" width="13.85546875" style="2" customWidth="1"/>
    <col min="7949" max="7949" width="21" style="2" customWidth="1"/>
    <col min="7950" max="8198" width="11.42578125" style="2"/>
    <col min="8199" max="8199" width="32.140625" style="2" customWidth="1"/>
    <col min="8200" max="8200" width="25.7109375" style="2" customWidth="1"/>
    <col min="8201" max="8201" width="22.7109375" style="2" customWidth="1"/>
    <col min="8202" max="8202" width="9.7109375" style="2" customWidth="1"/>
    <col min="8203" max="8203" width="6.7109375" style="2" customWidth="1"/>
    <col min="8204" max="8204" width="13.85546875" style="2" customWidth="1"/>
    <col min="8205" max="8205" width="21" style="2" customWidth="1"/>
    <col min="8206" max="8454" width="11.42578125" style="2"/>
    <col min="8455" max="8455" width="32.140625" style="2" customWidth="1"/>
    <col min="8456" max="8456" width="25.7109375" style="2" customWidth="1"/>
    <col min="8457" max="8457" width="22.7109375" style="2" customWidth="1"/>
    <col min="8458" max="8458" width="9.7109375" style="2" customWidth="1"/>
    <col min="8459" max="8459" width="6.7109375" style="2" customWidth="1"/>
    <col min="8460" max="8460" width="13.85546875" style="2" customWidth="1"/>
    <col min="8461" max="8461" width="21" style="2" customWidth="1"/>
    <col min="8462" max="8710" width="11.42578125" style="2"/>
    <col min="8711" max="8711" width="32.140625" style="2" customWidth="1"/>
    <col min="8712" max="8712" width="25.7109375" style="2" customWidth="1"/>
    <col min="8713" max="8713" width="22.7109375" style="2" customWidth="1"/>
    <col min="8714" max="8714" width="9.7109375" style="2" customWidth="1"/>
    <col min="8715" max="8715" width="6.7109375" style="2" customWidth="1"/>
    <col min="8716" max="8716" width="13.85546875" style="2" customWidth="1"/>
    <col min="8717" max="8717" width="21" style="2" customWidth="1"/>
    <col min="8718" max="8966" width="11.42578125" style="2"/>
    <col min="8967" max="8967" width="32.140625" style="2" customWidth="1"/>
    <col min="8968" max="8968" width="25.7109375" style="2" customWidth="1"/>
    <col min="8969" max="8969" width="22.7109375" style="2" customWidth="1"/>
    <col min="8970" max="8970" width="9.7109375" style="2" customWidth="1"/>
    <col min="8971" max="8971" width="6.7109375" style="2" customWidth="1"/>
    <col min="8972" max="8972" width="13.85546875" style="2" customWidth="1"/>
    <col min="8973" max="8973" width="21" style="2" customWidth="1"/>
    <col min="8974" max="9222" width="11.42578125" style="2"/>
    <col min="9223" max="9223" width="32.140625" style="2" customWidth="1"/>
    <col min="9224" max="9224" width="25.7109375" style="2" customWidth="1"/>
    <col min="9225" max="9225" width="22.7109375" style="2" customWidth="1"/>
    <col min="9226" max="9226" width="9.7109375" style="2" customWidth="1"/>
    <col min="9227" max="9227" width="6.7109375" style="2" customWidth="1"/>
    <col min="9228" max="9228" width="13.85546875" style="2" customWidth="1"/>
    <col min="9229" max="9229" width="21" style="2" customWidth="1"/>
    <col min="9230" max="9478" width="11.42578125" style="2"/>
    <col min="9479" max="9479" width="32.140625" style="2" customWidth="1"/>
    <col min="9480" max="9480" width="25.7109375" style="2" customWidth="1"/>
    <col min="9481" max="9481" width="22.7109375" style="2" customWidth="1"/>
    <col min="9482" max="9482" width="9.7109375" style="2" customWidth="1"/>
    <col min="9483" max="9483" width="6.7109375" style="2" customWidth="1"/>
    <col min="9484" max="9484" width="13.85546875" style="2" customWidth="1"/>
    <col min="9485" max="9485" width="21" style="2" customWidth="1"/>
    <col min="9486" max="9734" width="11.42578125" style="2"/>
    <col min="9735" max="9735" width="32.140625" style="2" customWidth="1"/>
    <col min="9736" max="9736" width="25.7109375" style="2" customWidth="1"/>
    <col min="9737" max="9737" width="22.7109375" style="2" customWidth="1"/>
    <col min="9738" max="9738" width="9.7109375" style="2" customWidth="1"/>
    <col min="9739" max="9739" width="6.7109375" style="2" customWidth="1"/>
    <col min="9740" max="9740" width="13.85546875" style="2" customWidth="1"/>
    <col min="9741" max="9741" width="21" style="2" customWidth="1"/>
    <col min="9742" max="9990" width="11.42578125" style="2"/>
    <col min="9991" max="9991" width="32.140625" style="2" customWidth="1"/>
    <col min="9992" max="9992" width="25.7109375" style="2" customWidth="1"/>
    <col min="9993" max="9993" width="22.7109375" style="2" customWidth="1"/>
    <col min="9994" max="9994" width="9.7109375" style="2" customWidth="1"/>
    <col min="9995" max="9995" width="6.7109375" style="2" customWidth="1"/>
    <col min="9996" max="9996" width="13.85546875" style="2" customWidth="1"/>
    <col min="9997" max="9997" width="21" style="2" customWidth="1"/>
    <col min="9998" max="10246" width="11.42578125" style="2"/>
    <col min="10247" max="10247" width="32.140625" style="2" customWidth="1"/>
    <col min="10248" max="10248" width="25.7109375" style="2" customWidth="1"/>
    <col min="10249" max="10249" width="22.7109375" style="2" customWidth="1"/>
    <col min="10250" max="10250" width="9.7109375" style="2" customWidth="1"/>
    <col min="10251" max="10251" width="6.7109375" style="2" customWidth="1"/>
    <col min="10252" max="10252" width="13.85546875" style="2" customWidth="1"/>
    <col min="10253" max="10253" width="21" style="2" customWidth="1"/>
    <col min="10254" max="10502" width="11.42578125" style="2"/>
    <col min="10503" max="10503" width="32.140625" style="2" customWidth="1"/>
    <col min="10504" max="10504" width="25.7109375" style="2" customWidth="1"/>
    <col min="10505" max="10505" width="22.7109375" style="2" customWidth="1"/>
    <col min="10506" max="10506" width="9.7109375" style="2" customWidth="1"/>
    <col min="10507" max="10507" width="6.7109375" style="2" customWidth="1"/>
    <col min="10508" max="10508" width="13.85546875" style="2" customWidth="1"/>
    <col min="10509" max="10509" width="21" style="2" customWidth="1"/>
    <col min="10510" max="10758" width="11.42578125" style="2"/>
    <col min="10759" max="10759" width="32.140625" style="2" customWidth="1"/>
    <col min="10760" max="10760" width="25.7109375" style="2" customWidth="1"/>
    <col min="10761" max="10761" width="22.7109375" style="2" customWidth="1"/>
    <col min="10762" max="10762" width="9.7109375" style="2" customWidth="1"/>
    <col min="10763" max="10763" width="6.7109375" style="2" customWidth="1"/>
    <col min="10764" max="10764" width="13.85546875" style="2" customWidth="1"/>
    <col min="10765" max="10765" width="21" style="2" customWidth="1"/>
    <col min="10766" max="11014" width="11.42578125" style="2"/>
    <col min="11015" max="11015" width="32.140625" style="2" customWidth="1"/>
    <col min="11016" max="11016" width="25.7109375" style="2" customWidth="1"/>
    <col min="11017" max="11017" width="22.7109375" style="2" customWidth="1"/>
    <col min="11018" max="11018" width="9.7109375" style="2" customWidth="1"/>
    <col min="11019" max="11019" width="6.7109375" style="2" customWidth="1"/>
    <col min="11020" max="11020" width="13.85546875" style="2" customWidth="1"/>
    <col min="11021" max="11021" width="21" style="2" customWidth="1"/>
    <col min="11022" max="11270" width="11.42578125" style="2"/>
    <col min="11271" max="11271" width="32.140625" style="2" customWidth="1"/>
    <col min="11272" max="11272" width="25.7109375" style="2" customWidth="1"/>
    <col min="11273" max="11273" width="22.7109375" style="2" customWidth="1"/>
    <col min="11274" max="11274" width="9.7109375" style="2" customWidth="1"/>
    <col min="11275" max="11275" width="6.7109375" style="2" customWidth="1"/>
    <col min="11276" max="11276" width="13.85546875" style="2" customWidth="1"/>
    <col min="11277" max="11277" width="21" style="2" customWidth="1"/>
    <col min="11278" max="11526" width="11.42578125" style="2"/>
    <col min="11527" max="11527" width="32.140625" style="2" customWidth="1"/>
    <col min="11528" max="11528" width="25.7109375" style="2" customWidth="1"/>
    <col min="11529" max="11529" width="22.7109375" style="2" customWidth="1"/>
    <col min="11530" max="11530" width="9.7109375" style="2" customWidth="1"/>
    <col min="11531" max="11531" width="6.7109375" style="2" customWidth="1"/>
    <col min="11532" max="11532" width="13.85546875" style="2" customWidth="1"/>
    <col min="11533" max="11533" width="21" style="2" customWidth="1"/>
    <col min="11534" max="11782" width="11.42578125" style="2"/>
    <col min="11783" max="11783" width="32.140625" style="2" customWidth="1"/>
    <col min="11784" max="11784" width="25.7109375" style="2" customWidth="1"/>
    <col min="11785" max="11785" width="22.7109375" style="2" customWidth="1"/>
    <col min="11786" max="11786" width="9.7109375" style="2" customWidth="1"/>
    <col min="11787" max="11787" width="6.7109375" style="2" customWidth="1"/>
    <col min="11788" max="11788" width="13.85546875" style="2" customWidth="1"/>
    <col min="11789" max="11789" width="21" style="2" customWidth="1"/>
    <col min="11790" max="12038" width="11.42578125" style="2"/>
    <col min="12039" max="12039" width="32.140625" style="2" customWidth="1"/>
    <col min="12040" max="12040" width="25.7109375" style="2" customWidth="1"/>
    <col min="12041" max="12041" width="22.7109375" style="2" customWidth="1"/>
    <col min="12042" max="12042" width="9.7109375" style="2" customWidth="1"/>
    <col min="12043" max="12043" width="6.7109375" style="2" customWidth="1"/>
    <col min="12044" max="12044" width="13.85546875" style="2" customWidth="1"/>
    <col min="12045" max="12045" width="21" style="2" customWidth="1"/>
    <col min="12046" max="12294" width="11.42578125" style="2"/>
    <col min="12295" max="12295" width="32.140625" style="2" customWidth="1"/>
    <col min="12296" max="12296" width="25.7109375" style="2" customWidth="1"/>
    <col min="12297" max="12297" width="22.7109375" style="2" customWidth="1"/>
    <col min="12298" max="12298" width="9.7109375" style="2" customWidth="1"/>
    <col min="12299" max="12299" width="6.7109375" style="2" customWidth="1"/>
    <col min="12300" max="12300" width="13.85546875" style="2" customWidth="1"/>
    <col min="12301" max="12301" width="21" style="2" customWidth="1"/>
    <col min="12302" max="12550" width="11.42578125" style="2"/>
    <col min="12551" max="12551" width="32.140625" style="2" customWidth="1"/>
    <col min="12552" max="12552" width="25.7109375" style="2" customWidth="1"/>
    <col min="12553" max="12553" width="22.7109375" style="2" customWidth="1"/>
    <col min="12554" max="12554" width="9.7109375" style="2" customWidth="1"/>
    <col min="12555" max="12555" width="6.7109375" style="2" customWidth="1"/>
    <col min="12556" max="12556" width="13.85546875" style="2" customWidth="1"/>
    <col min="12557" max="12557" width="21" style="2" customWidth="1"/>
    <col min="12558" max="12806" width="11.42578125" style="2"/>
    <col min="12807" max="12807" width="32.140625" style="2" customWidth="1"/>
    <col min="12808" max="12808" width="25.7109375" style="2" customWidth="1"/>
    <col min="12809" max="12809" width="22.7109375" style="2" customWidth="1"/>
    <col min="12810" max="12810" width="9.7109375" style="2" customWidth="1"/>
    <col min="12811" max="12811" width="6.7109375" style="2" customWidth="1"/>
    <col min="12812" max="12812" width="13.85546875" style="2" customWidth="1"/>
    <col min="12813" max="12813" width="21" style="2" customWidth="1"/>
    <col min="12814" max="13062" width="11.42578125" style="2"/>
    <col min="13063" max="13063" width="32.140625" style="2" customWidth="1"/>
    <col min="13064" max="13064" width="25.7109375" style="2" customWidth="1"/>
    <col min="13065" max="13065" width="22.7109375" style="2" customWidth="1"/>
    <col min="13066" max="13066" width="9.7109375" style="2" customWidth="1"/>
    <col min="13067" max="13067" width="6.7109375" style="2" customWidth="1"/>
    <col min="13068" max="13068" width="13.85546875" style="2" customWidth="1"/>
    <col min="13069" max="13069" width="21" style="2" customWidth="1"/>
    <col min="13070" max="13318" width="11.42578125" style="2"/>
    <col min="13319" max="13319" width="32.140625" style="2" customWidth="1"/>
    <col min="13320" max="13320" width="25.7109375" style="2" customWidth="1"/>
    <col min="13321" max="13321" width="22.7109375" style="2" customWidth="1"/>
    <col min="13322" max="13322" width="9.7109375" style="2" customWidth="1"/>
    <col min="13323" max="13323" width="6.7109375" style="2" customWidth="1"/>
    <col min="13324" max="13324" width="13.85546875" style="2" customWidth="1"/>
    <col min="13325" max="13325" width="21" style="2" customWidth="1"/>
    <col min="13326" max="13574" width="11.42578125" style="2"/>
    <col min="13575" max="13575" width="32.140625" style="2" customWidth="1"/>
    <col min="13576" max="13576" width="25.7109375" style="2" customWidth="1"/>
    <col min="13577" max="13577" width="22.7109375" style="2" customWidth="1"/>
    <col min="13578" max="13578" width="9.7109375" style="2" customWidth="1"/>
    <col min="13579" max="13579" width="6.7109375" style="2" customWidth="1"/>
    <col min="13580" max="13580" width="13.85546875" style="2" customWidth="1"/>
    <col min="13581" max="13581" width="21" style="2" customWidth="1"/>
    <col min="13582" max="13830" width="11.42578125" style="2"/>
    <col min="13831" max="13831" width="32.140625" style="2" customWidth="1"/>
    <col min="13832" max="13832" width="25.7109375" style="2" customWidth="1"/>
    <col min="13833" max="13833" width="22.7109375" style="2" customWidth="1"/>
    <col min="13834" max="13834" width="9.7109375" style="2" customWidth="1"/>
    <col min="13835" max="13835" width="6.7109375" style="2" customWidth="1"/>
    <col min="13836" max="13836" width="13.85546875" style="2" customWidth="1"/>
    <col min="13837" max="13837" width="21" style="2" customWidth="1"/>
    <col min="13838" max="14086" width="11.42578125" style="2"/>
    <col min="14087" max="14087" width="32.140625" style="2" customWidth="1"/>
    <col min="14088" max="14088" width="25.7109375" style="2" customWidth="1"/>
    <col min="14089" max="14089" width="22.7109375" style="2" customWidth="1"/>
    <col min="14090" max="14090" width="9.7109375" style="2" customWidth="1"/>
    <col min="14091" max="14091" width="6.7109375" style="2" customWidth="1"/>
    <col min="14092" max="14092" width="13.85546875" style="2" customWidth="1"/>
    <col min="14093" max="14093" width="21" style="2" customWidth="1"/>
    <col min="14094" max="14342" width="11.42578125" style="2"/>
    <col min="14343" max="14343" width="32.140625" style="2" customWidth="1"/>
    <col min="14344" max="14344" width="25.7109375" style="2" customWidth="1"/>
    <col min="14345" max="14345" width="22.7109375" style="2" customWidth="1"/>
    <col min="14346" max="14346" width="9.7109375" style="2" customWidth="1"/>
    <col min="14347" max="14347" width="6.7109375" style="2" customWidth="1"/>
    <col min="14348" max="14348" width="13.85546875" style="2" customWidth="1"/>
    <col min="14349" max="14349" width="21" style="2" customWidth="1"/>
    <col min="14350" max="14598" width="11.42578125" style="2"/>
    <col min="14599" max="14599" width="32.140625" style="2" customWidth="1"/>
    <col min="14600" max="14600" width="25.7109375" style="2" customWidth="1"/>
    <col min="14601" max="14601" width="22.7109375" style="2" customWidth="1"/>
    <col min="14602" max="14602" width="9.7109375" style="2" customWidth="1"/>
    <col min="14603" max="14603" width="6.7109375" style="2" customWidth="1"/>
    <col min="14604" max="14604" width="13.85546875" style="2" customWidth="1"/>
    <col min="14605" max="14605" width="21" style="2" customWidth="1"/>
    <col min="14606" max="14854" width="11.42578125" style="2"/>
    <col min="14855" max="14855" width="32.140625" style="2" customWidth="1"/>
    <col min="14856" max="14856" width="25.7109375" style="2" customWidth="1"/>
    <col min="14857" max="14857" width="22.7109375" style="2" customWidth="1"/>
    <col min="14858" max="14858" width="9.7109375" style="2" customWidth="1"/>
    <col min="14859" max="14859" width="6.7109375" style="2" customWidth="1"/>
    <col min="14860" max="14860" width="13.85546875" style="2" customWidth="1"/>
    <col min="14861" max="14861" width="21" style="2" customWidth="1"/>
    <col min="14862" max="15110" width="11.42578125" style="2"/>
    <col min="15111" max="15111" width="32.140625" style="2" customWidth="1"/>
    <col min="15112" max="15112" width="25.7109375" style="2" customWidth="1"/>
    <col min="15113" max="15113" width="22.7109375" style="2" customWidth="1"/>
    <col min="15114" max="15114" width="9.7109375" style="2" customWidth="1"/>
    <col min="15115" max="15115" width="6.7109375" style="2" customWidth="1"/>
    <col min="15116" max="15116" width="13.85546875" style="2" customWidth="1"/>
    <col min="15117" max="15117" width="21" style="2" customWidth="1"/>
    <col min="15118" max="15366" width="11.42578125" style="2"/>
    <col min="15367" max="15367" width="32.140625" style="2" customWidth="1"/>
    <col min="15368" max="15368" width="25.7109375" style="2" customWidth="1"/>
    <col min="15369" max="15369" width="22.7109375" style="2" customWidth="1"/>
    <col min="15370" max="15370" width="9.7109375" style="2" customWidth="1"/>
    <col min="15371" max="15371" width="6.7109375" style="2" customWidth="1"/>
    <col min="15372" max="15372" width="13.85546875" style="2" customWidth="1"/>
    <col min="15373" max="15373" width="21" style="2" customWidth="1"/>
    <col min="15374" max="15622" width="11.42578125" style="2"/>
    <col min="15623" max="15623" width="32.140625" style="2" customWidth="1"/>
    <col min="15624" max="15624" width="25.7109375" style="2" customWidth="1"/>
    <col min="15625" max="15625" width="22.7109375" style="2" customWidth="1"/>
    <col min="15626" max="15626" width="9.7109375" style="2" customWidth="1"/>
    <col min="15627" max="15627" width="6.7109375" style="2" customWidth="1"/>
    <col min="15628" max="15628" width="13.85546875" style="2" customWidth="1"/>
    <col min="15629" max="15629" width="21" style="2" customWidth="1"/>
    <col min="15630" max="15878" width="11.42578125" style="2"/>
    <col min="15879" max="15879" width="32.140625" style="2" customWidth="1"/>
    <col min="15880" max="15880" width="25.7109375" style="2" customWidth="1"/>
    <col min="15881" max="15881" width="22.7109375" style="2" customWidth="1"/>
    <col min="15882" max="15882" width="9.7109375" style="2" customWidth="1"/>
    <col min="15883" max="15883" width="6.7109375" style="2" customWidth="1"/>
    <col min="15884" max="15884" width="13.85546875" style="2" customWidth="1"/>
    <col min="15885" max="15885" width="21" style="2" customWidth="1"/>
    <col min="15886" max="16134" width="11.42578125" style="2"/>
    <col min="16135" max="16135" width="32.140625" style="2" customWidth="1"/>
    <col min="16136" max="16136" width="25.7109375" style="2" customWidth="1"/>
    <col min="16137" max="16137" width="22.7109375" style="2" customWidth="1"/>
    <col min="16138" max="16138" width="9.7109375" style="2" customWidth="1"/>
    <col min="16139" max="16139" width="6.7109375" style="2" customWidth="1"/>
    <col min="16140" max="16140" width="13.85546875" style="2" customWidth="1"/>
    <col min="16141" max="16141" width="21" style="2" customWidth="1"/>
    <col min="16142" max="16384" width="11.42578125" style="2"/>
  </cols>
  <sheetData>
    <row r="1" spans="1:17" x14ac:dyDescent="0.2">
      <c r="A1" s="1"/>
    </row>
    <row r="5" spans="1:17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</row>
    <row r="6" spans="1:17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</row>
    <row r="7" spans="1:17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</row>
    <row r="8" spans="1:17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</row>
    <row r="11" spans="1:17" s="4" customFormat="1" ht="15.75" x14ac:dyDescent="0.25">
      <c r="B11" s="128" t="s">
        <v>93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</row>
    <row r="12" spans="1:17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7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7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17" s="4" customFormat="1" ht="27.95" customHeight="1" x14ac:dyDescent="0.25">
      <c r="B15" s="126" t="s">
        <v>27</v>
      </c>
      <c r="C15" s="13" t="s">
        <v>16</v>
      </c>
      <c r="D15" s="14">
        <v>17</v>
      </c>
      <c r="E15" s="14">
        <v>17</v>
      </c>
      <c r="F15" s="14">
        <v>26</v>
      </c>
      <c r="G15" s="14">
        <v>27</v>
      </c>
      <c r="H15" s="14">
        <v>38</v>
      </c>
      <c r="I15" s="14">
        <v>30</v>
      </c>
      <c r="J15" s="14">
        <v>12</v>
      </c>
      <c r="K15" s="14">
        <v>12</v>
      </c>
      <c r="L15" s="14">
        <v>11</v>
      </c>
      <c r="M15" s="15">
        <v>18</v>
      </c>
      <c r="N15" s="14">
        <v>11</v>
      </c>
      <c r="O15" s="14">
        <v>22</v>
      </c>
      <c r="P15" s="16">
        <f>SUM(D15:O15)</f>
        <v>241</v>
      </c>
    </row>
    <row r="16" spans="1:17" s="4" customFormat="1" ht="27.95" customHeight="1" x14ac:dyDescent="0.25">
      <c r="B16" s="127"/>
      <c r="C16" s="13" t="s">
        <v>17</v>
      </c>
      <c r="D16" s="14">
        <v>40</v>
      </c>
      <c r="E16" s="14">
        <v>24</v>
      </c>
      <c r="F16" s="14">
        <v>36</v>
      </c>
      <c r="G16" s="14">
        <v>31</v>
      </c>
      <c r="H16" s="14">
        <v>31</v>
      </c>
      <c r="I16" s="14">
        <v>33</v>
      </c>
      <c r="J16" s="14">
        <v>16</v>
      </c>
      <c r="K16" s="14">
        <v>12</v>
      </c>
      <c r="L16" s="14">
        <v>9</v>
      </c>
      <c r="M16" s="15">
        <v>27</v>
      </c>
      <c r="N16" s="14">
        <v>27</v>
      </c>
      <c r="O16" s="14">
        <v>41</v>
      </c>
      <c r="P16" s="16">
        <f>SUM(D16:O16)</f>
        <v>327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57</v>
      </c>
      <c r="E17" s="18">
        <f t="shared" si="0"/>
        <v>41</v>
      </c>
      <c r="F17" s="18">
        <f t="shared" si="0"/>
        <v>62</v>
      </c>
      <c r="G17" s="18">
        <f t="shared" si="0"/>
        <v>58</v>
      </c>
      <c r="H17" s="18">
        <f t="shared" si="0"/>
        <v>69</v>
      </c>
      <c r="I17" s="18">
        <f t="shared" si="0"/>
        <v>63</v>
      </c>
      <c r="J17" s="18">
        <f t="shared" si="0"/>
        <v>28</v>
      </c>
      <c r="K17" s="18">
        <f t="shared" si="0"/>
        <v>24</v>
      </c>
      <c r="L17" s="18">
        <f t="shared" si="0"/>
        <v>20</v>
      </c>
      <c r="M17" s="18">
        <f t="shared" si="0"/>
        <v>45</v>
      </c>
      <c r="N17" s="18">
        <f t="shared" si="0"/>
        <v>38</v>
      </c>
      <c r="O17" s="18">
        <f t="shared" si="0"/>
        <v>63</v>
      </c>
      <c r="P17" s="19">
        <f>SUM(P15:P16)</f>
        <v>568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115</v>
      </c>
      <c r="E18" s="21">
        <v>97</v>
      </c>
      <c r="F18" s="21">
        <v>103</v>
      </c>
      <c r="G18" s="21">
        <v>128</v>
      </c>
      <c r="H18" s="21">
        <v>124</v>
      </c>
      <c r="I18" s="21">
        <v>134</v>
      </c>
      <c r="J18" s="21">
        <v>154</v>
      </c>
      <c r="K18" s="21">
        <v>133</v>
      </c>
      <c r="L18" s="21">
        <v>65</v>
      </c>
      <c r="M18" s="22">
        <v>125</v>
      </c>
      <c r="N18" s="21">
        <v>121</v>
      </c>
      <c r="O18" s="21">
        <v>144</v>
      </c>
      <c r="P18" s="23">
        <f>SUM(D18:O18)</f>
        <v>1443</v>
      </c>
    </row>
    <row r="19" spans="2:16" s="4" customFormat="1" ht="27.95" customHeight="1" x14ac:dyDescent="0.25">
      <c r="B19" s="137"/>
      <c r="C19" s="20" t="s">
        <v>17</v>
      </c>
      <c r="D19" s="21">
        <v>75</v>
      </c>
      <c r="E19" s="21">
        <v>166</v>
      </c>
      <c r="F19" s="21">
        <v>163</v>
      </c>
      <c r="G19" s="21">
        <v>205</v>
      </c>
      <c r="H19" s="21">
        <v>200</v>
      </c>
      <c r="I19" s="21">
        <v>202</v>
      </c>
      <c r="J19" s="21">
        <v>218</v>
      </c>
      <c r="K19" s="21">
        <v>246</v>
      </c>
      <c r="L19" s="21">
        <v>50</v>
      </c>
      <c r="M19" s="22">
        <v>219</v>
      </c>
      <c r="N19" s="21">
        <v>192</v>
      </c>
      <c r="O19" s="21">
        <v>202</v>
      </c>
      <c r="P19" s="23">
        <f>SUM(D19:O19)</f>
        <v>2138</v>
      </c>
    </row>
    <row r="20" spans="2:16" s="4" customFormat="1" ht="27.95" customHeight="1" x14ac:dyDescent="0.25">
      <c r="B20" s="137"/>
      <c r="C20" s="20" t="s">
        <v>18</v>
      </c>
      <c r="D20" s="21">
        <v>1</v>
      </c>
      <c r="E20" s="21">
        <v>1</v>
      </c>
      <c r="F20" s="21">
        <v>3</v>
      </c>
      <c r="G20" s="21">
        <v>3</v>
      </c>
      <c r="H20" s="21">
        <v>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f>SUM(D20:O20)</f>
        <v>10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191</v>
      </c>
      <c r="E21" s="18">
        <f t="shared" si="1"/>
        <v>264</v>
      </c>
      <c r="F21" s="18">
        <f t="shared" si="1"/>
        <v>269</v>
      </c>
      <c r="G21" s="18">
        <f t="shared" si="1"/>
        <v>336</v>
      </c>
      <c r="H21" s="18">
        <f t="shared" si="1"/>
        <v>326</v>
      </c>
      <c r="I21" s="18">
        <f t="shared" si="1"/>
        <v>336</v>
      </c>
      <c r="J21" s="18">
        <f t="shared" si="1"/>
        <v>372</v>
      </c>
      <c r="K21" s="18">
        <f t="shared" si="1"/>
        <v>379</v>
      </c>
      <c r="L21" s="18">
        <f t="shared" si="1"/>
        <v>115</v>
      </c>
      <c r="M21" s="18">
        <f t="shared" si="1"/>
        <v>344</v>
      </c>
      <c r="N21" s="18">
        <f t="shared" si="1"/>
        <v>313</v>
      </c>
      <c r="O21" s="18">
        <f t="shared" si="1"/>
        <v>346</v>
      </c>
      <c r="P21" s="19">
        <f t="shared" si="1"/>
        <v>3591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248</v>
      </c>
      <c r="E22" s="24">
        <f t="shared" ref="E22:P22" si="2">E17+E21</f>
        <v>305</v>
      </c>
      <c r="F22" s="24">
        <f t="shared" si="2"/>
        <v>331</v>
      </c>
      <c r="G22" s="24">
        <f t="shared" si="2"/>
        <v>394</v>
      </c>
      <c r="H22" s="24">
        <f t="shared" si="2"/>
        <v>395</v>
      </c>
      <c r="I22" s="24">
        <f t="shared" si="2"/>
        <v>399</v>
      </c>
      <c r="J22" s="24">
        <f t="shared" si="2"/>
        <v>400</v>
      </c>
      <c r="K22" s="24">
        <f t="shared" si="2"/>
        <v>403</v>
      </c>
      <c r="L22" s="24">
        <f t="shared" si="2"/>
        <v>135</v>
      </c>
      <c r="M22" s="24">
        <f t="shared" si="2"/>
        <v>389</v>
      </c>
      <c r="N22" s="24">
        <f t="shared" si="2"/>
        <v>351</v>
      </c>
      <c r="O22" s="24">
        <f t="shared" si="2"/>
        <v>409</v>
      </c>
      <c r="P22" s="25">
        <f t="shared" si="2"/>
        <v>4159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17</v>
      </c>
      <c r="E27" s="14">
        <v>1</v>
      </c>
      <c r="F27" s="14">
        <v>5</v>
      </c>
      <c r="G27" s="14">
        <v>5</v>
      </c>
      <c r="H27" s="14">
        <v>6</v>
      </c>
      <c r="I27" s="14">
        <v>14</v>
      </c>
      <c r="J27" s="14">
        <v>9</v>
      </c>
      <c r="K27" s="14">
        <v>14</v>
      </c>
      <c r="L27" s="14">
        <v>5</v>
      </c>
      <c r="M27" s="15">
        <v>13</v>
      </c>
      <c r="N27" s="14">
        <v>9</v>
      </c>
      <c r="O27" s="14">
        <v>20</v>
      </c>
      <c r="P27" s="16">
        <f>SUM(D27:O27)</f>
        <v>118</v>
      </c>
    </row>
    <row r="28" spans="2:16" s="4" customFormat="1" ht="27.95" customHeight="1" x14ac:dyDescent="0.25">
      <c r="B28" s="126"/>
      <c r="C28" s="26" t="s">
        <v>22</v>
      </c>
      <c r="D28" s="14">
        <v>13</v>
      </c>
      <c r="E28" s="14">
        <v>4</v>
      </c>
      <c r="F28" s="14">
        <v>9</v>
      </c>
      <c r="G28" s="14">
        <v>4</v>
      </c>
      <c r="H28" s="14">
        <v>6</v>
      </c>
      <c r="I28" s="14">
        <v>9</v>
      </c>
      <c r="J28" s="14">
        <v>7</v>
      </c>
      <c r="K28" s="14">
        <v>13</v>
      </c>
      <c r="L28" s="14">
        <v>4</v>
      </c>
      <c r="M28" s="15">
        <v>9</v>
      </c>
      <c r="N28" s="14">
        <v>4</v>
      </c>
      <c r="O28" s="14">
        <v>10</v>
      </c>
      <c r="P28" s="16">
        <f>SUM(D28:O28)</f>
        <v>92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1</v>
      </c>
      <c r="F29" s="14">
        <v>0</v>
      </c>
      <c r="G29" s="14">
        <v>0</v>
      </c>
      <c r="H29" s="14">
        <v>2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4">
        <v>0</v>
      </c>
      <c r="O29" s="14">
        <v>0</v>
      </c>
      <c r="P29" s="16">
        <f t="shared" ref="P29:P32" si="3">SUM(D29:O29)</f>
        <v>3</v>
      </c>
    </row>
    <row r="30" spans="2:16" s="4" customFormat="1" ht="27.95" customHeight="1" x14ac:dyDescent="0.25">
      <c r="B30" s="126"/>
      <c r="C30" s="26" t="s">
        <v>24</v>
      </c>
      <c r="D30" s="14">
        <v>19</v>
      </c>
      <c r="E30" s="14">
        <v>9</v>
      </c>
      <c r="F30" s="14">
        <v>14</v>
      </c>
      <c r="G30" s="14">
        <v>14</v>
      </c>
      <c r="H30" s="14">
        <v>10</v>
      </c>
      <c r="I30" s="14">
        <v>14</v>
      </c>
      <c r="J30" s="14">
        <v>15</v>
      </c>
      <c r="K30" s="14">
        <v>7</v>
      </c>
      <c r="L30" s="14">
        <v>0</v>
      </c>
      <c r="M30" s="15">
        <v>3</v>
      </c>
      <c r="N30" s="14">
        <v>15</v>
      </c>
      <c r="O30" s="14">
        <v>14</v>
      </c>
      <c r="P30" s="16">
        <f t="shared" si="3"/>
        <v>134</v>
      </c>
    </row>
    <row r="31" spans="2:16" s="4" customFormat="1" ht="27.95" customHeight="1" x14ac:dyDescent="0.25">
      <c r="B31" s="126"/>
      <c r="C31" s="26" t="s">
        <v>25</v>
      </c>
      <c r="D31" s="14">
        <v>3</v>
      </c>
      <c r="E31" s="14">
        <v>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</v>
      </c>
      <c r="L31" s="14">
        <v>1</v>
      </c>
      <c r="M31" s="15">
        <v>1</v>
      </c>
      <c r="N31" s="14">
        <v>4</v>
      </c>
      <c r="O31" s="14">
        <v>1</v>
      </c>
      <c r="P31" s="16">
        <f t="shared" si="3"/>
        <v>13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52</v>
      </c>
      <c r="E33" s="24">
        <f t="shared" ref="E33:P33" si="4">SUM(E27:E32)</f>
        <v>17</v>
      </c>
      <c r="F33" s="24">
        <f t="shared" si="4"/>
        <v>28</v>
      </c>
      <c r="G33" s="24">
        <f t="shared" si="4"/>
        <v>23</v>
      </c>
      <c r="H33" s="24">
        <f t="shared" si="4"/>
        <v>24</v>
      </c>
      <c r="I33" s="24">
        <f t="shared" si="4"/>
        <v>37</v>
      </c>
      <c r="J33" s="24">
        <f t="shared" si="4"/>
        <v>31</v>
      </c>
      <c r="K33" s="24">
        <f t="shared" si="4"/>
        <v>35</v>
      </c>
      <c r="L33" s="24">
        <f t="shared" si="4"/>
        <v>10</v>
      </c>
      <c r="M33" s="24">
        <f t="shared" si="4"/>
        <v>26</v>
      </c>
      <c r="N33" s="24">
        <f t="shared" si="4"/>
        <v>32</v>
      </c>
      <c r="O33" s="24">
        <f t="shared" si="4"/>
        <v>45</v>
      </c>
      <c r="P33" s="25">
        <f t="shared" si="4"/>
        <v>360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65</v>
      </c>
      <c r="E38" s="27">
        <v>59</v>
      </c>
      <c r="F38" s="27">
        <v>50</v>
      </c>
      <c r="G38" s="27">
        <v>73</v>
      </c>
      <c r="H38" s="27">
        <v>49</v>
      </c>
      <c r="I38" s="27">
        <v>75</v>
      </c>
      <c r="J38" s="27">
        <v>85</v>
      </c>
      <c r="K38" s="27">
        <v>75</v>
      </c>
      <c r="L38" s="27">
        <v>57</v>
      </c>
      <c r="M38" s="27">
        <v>70</v>
      </c>
      <c r="N38" s="27">
        <v>63</v>
      </c>
      <c r="O38" s="27">
        <v>69</v>
      </c>
      <c r="P38" s="12">
        <f>SUM(D38:O38)</f>
        <v>790</v>
      </c>
    </row>
    <row r="39" spans="2:16" ht="15.75" thickTop="1" x14ac:dyDescent="0.25">
      <c r="B39" s="4" t="s">
        <v>20</v>
      </c>
    </row>
  </sheetData>
  <mergeCells count="15">
    <mergeCell ref="B5:P5"/>
    <mergeCell ref="B13:P13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  <mergeCell ref="B6:P6"/>
    <mergeCell ref="B7:P7"/>
    <mergeCell ref="B10:P10"/>
    <mergeCell ref="B11:P11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7030A0"/>
  </sheetPr>
  <dimension ref="A1:T39"/>
  <sheetViews>
    <sheetView zoomScale="85" zoomScaleNormal="85" workbookViewId="0">
      <selection activeCell="L20" sqref="L20"/>
    </sheetView>
  </sheetViews>
  <sheetFormatPr baseColWidth="10" defaultColWidth="11.42578125" defaultRowHeight="14.25" x14ac:dyDescent="0.2"/>
  <cols>
    <col min="1" max="1" width="1.7109375" style="2" customWidth="1"/>
    <col min="2" max="2" width="11.85546875" style="2" customWidth="1"/>
    <col min="3" max="3" width="22.5703125" style="2" customWidth="1"/>
    <col min="4" max="4" width="7" style="2" bestFit="1" customWidth="1"/>
    <col min="5" max="5" width="8.85546875" style="2" customWidth="1"/>
    <col min="6" max="6" width="7.7109375" style="2" customWidth="1"/>
    <col min="7" max="7" width="6" style="2" customWidth="1"/>
    <col min="8" max="8" width="6.7109375" style="2" customWidth="1"/>
    <col min="9" max="9" width="6.5703125" style="2" customWidth="1"/>
    <col min="10" max="10" width="5.7109375" style="2" customWidth="1"/>
    <col min="11" max="11" width="7.5703125" style="2" customWidth="1"/>
    <col min="12" max="12" width="11.28515625" style="2" customWidth="1"/>
    <col min="13" max="13" width="8.285156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3" style="2" customWidth="1"/>
    <col min="18" max="18" width="2.7109375" style="2" customWidth="1"/>
    <col min="19" max="19" width="11.42578125" style="2"/>
    <col min="20" max="20" width="6.140625" style="2" customWidth="1"/>
    <col min="21" max="265" width="11.42578125" style="2"/>
    <col min="266" max="266" width="32.140625" style="2" customWidth="1"/>
    <col min="267" max="267" width="25.7109375" style="2" customWidth="1"/>
    <col min="268" max="268" width="22.7109375" style="2" customWidth="1"/>
    <col min="269" max="269" width="9.7109375" style="2" customWidth="1"/>
    <col min="270" max="270" width="6.7109375" style="2" customWidth="1"/>
    <col min="271" max="271" width="13.85546875" style="2" customWidth="1"/>
    <col min="272" max="272" width="21" style="2" customWidth="1"/>
    <col min="273" max="521" width="11.42578125" style="2"/>
    <col min="522" max="522" width="32.140625" style="2" customWidth="1"/>
    <col min="523" max="523" width="25.7109375" style="2" customWidth="1"/>
    <col min="524" max="524" width="22.7109375" style="2" customWidth="1"/>
    <col min="525" max="525" width="9.7109375" style="2" customWidth="1"/>
    <col min="526" max="526" width="6.7109375" style="2" customWidth="1"/>
    <col min="527" max="527" width="13.85546875" style="2" customWidth="1"/>
    <col min="528" max="528" width="21" style="2" customWidth="1"/>
    <col min="529" max="777" width="11.42578125" style="2"/>
    <col min="778" max="778" width="32.140625" style="2" customWidth="1"/>
    <col min="779" max="779" width="25.7109375" style="2" customWidth="1"/>
    <col min="780" max="780" width="22.7109375" style="2" customWidth="1"/>
    <col min="781" max="781" width="9.7109375" style="2" customWidth="1"/>
    <col min="782" max="782" width="6.7109375" style="2" customWidth="1"/>
    <col min="783" max="783" width="13.85546875" style="2" customWidth="1"/>
    <col min="784" max="784" width="21" style="2" customWidth="1"/>
    <col min="785" max="1033" width="11.42578125" style="2"/>
    <col min="1034" max="1034" width="32.140625" style="2" customWidth="1"/>
    <col min="1035" max="1035" width="25.7109375" style="2" customWidth="1"/>
    <col min="1036" max="1036" width="22.7109375" style="2" customWidth="1"/>
    <col min="1037" max="1037" width="9.7109375" style="2" customWidth="1"/>
    <col min="1038" max="1038" width="6.7109375" style="2" customWidth="1"/>
    <col min="1039" max="1039" width="13.85546875" style="2" customWidth="1"/>
    <col min="1040" max="1040" width="21" style="2" customWidth="1"/>
    <col min="1041" max="1289" width="11.42578125" style="2"/>
    <col min="1290" max="1290" width="32.140625" style="2" customWidth="1"/>
    <col min="1291" max="1291" width="25.7109375" style="2" customWidth="1"/>
    <col min="1292" max="1292" width="22.7109375" style="2" customWidth="1"/>
    <col min="1293" max="1293" width="9.7109375" style="2" customWidth="1"/>
    <col min="1294" max="1294" width="6.7109375" style="2" customWidth="1"/>
    <col min="1295" max="1295" width="13.85546875" style="2" customWidth="1"/>
    <col min="1296" max="1296" width="21" style="2" customWidth="1"/>
    <col min="1297" max="1545" width="11.42578125" style="2"/>
    <col min="1546" max="1546" width="32.140625" style="2" customWidth="1"/>
    <col min="1547" max="1547" width="25.7109375" style="2" customWidth="1"/>
    <col min="1548" max="1548" width="22.7109375" style="2" customWidth="1"/>
    <col min="1549" max="1549" width="9.7109375" style="2" customWidth="1"/>
    <col min="1550" max="1550" width="6.7109375" style="2" customWidth="1"/>
    <col min="1551" max="1551" width="13.85546875" style="2" customWidth="1"/>
    <col min="1552" max="1552" width="21" style="2" customWidth="1"/>
    <col min="1553" max="1801" width="11.42578125" style="2"/>
    <col min="1802" max="1802" width="32.140625" style="2" customWidth="1"/>
    <col min="1803" max="1803" width="25.7109375" style="2" customWidth="1"/>
    <col min="1804" max="1804" width="22.7109375" style="2" customWidth="1"/>
    <col min="1805" max="1805" width="9.7109375" style="2" customWidth="1"/>
    <col min="1806" max="1806" width="6.7109375" style="2" customWidth="1"/>
    <col min="1807" max="1807" width="13.85546875" style="2" customWidth="1"/>
    <col min="1808" max="1808" width="21" style="2" customWidth="1"/>
    <col min="1809" max="2057" width="11.42578125" style="2"/>
    <col min="2058" max="2058" width="32.140625" style="2" customWidth="1"/>
    <col min="2059" max="2059" width="25.7109375" style="2" customWidth="1"/>
    <col min="2060" max="2060" width="22.7109375" style="2" customWidth="1"/>
    <col min="2061" max="2061" width="9.7109375" style="2" customWidth="1"/>
    <col min="2062" max="2062" width="6.7109375" style="2" customWidth="1"/>
    <col min="2063" max="2063" width="13.85546875" style="2" customWidth="1"/>
    <col min="2064" max="2064" width="21" style="2" customWidth="1"/>
    <col min="2065" max="2313" width="11.42578125" style="2"/>
    <col min="2314" max="2314" width="32.140625" style="2" customWidth="1"/>
    <col min="2315" max="2315" width="25.7109375" style="2" customWidth="1"/>
    <col min="2316" max="2316" width="22.7109375" style="2" customWidth="1"/>
    <col min="2317" max="2317" width="9.7109375" style="2" customWidth="1"/>
    <col min="2318" max="2318" width="6.7109375" style="2" customWidth="1"/>
    <col min="2319" max="2319" width="13.85546875" style="2" customWidth="1"/>
    <col min="2320" max="2320" width="21" style="2" customWidth="1"/>
    <col min="2321" max="2569" width="11.42578125" style="2"/>
    <col min="2570" max="2570" width="32.140625" style="2" customWidth="1"/>
    <col min="2571" max="2571" width="25.7109375" style="2" customWidth="1"/>
    <col min="2572" max="2572" width="22.7109375" style="2" customWidth="1"/>
    <col min="2573" max="2573" width="9.7109375" style="2" customWidth="1"/>
    <col min="2574" max="2574" width="6.7109375" style="2" customWidth="1"/>
    <col min="2575" max="2575" width="13.85546875" style="2" customWidth="1"/>
    <col min="2576" max="2576" width="21" style="2" customWidth="1"/>
    <col min="2577" max="2825" width="11.42578125" style="2"/>
    <col min="2826" max="2826" width="32.140625" style="2" customWidth="1"/>
    <col min="2827" max="2827" width="25.7109375" style="2" customWidth="1"/>
    <col min="2828" max="2828" width="22.7109375" style="2" customWidth="1"/>
    <col min="2829" max="2829" width="9.7109375" style="2" customWidth="1"/>
    <col min="2830" max="2830" width="6.7109375" style="2" customWidth="1"/>
    <col min="2831" max="2831" width="13.85546875" style="2" customWidth="1"/>
    <col min="2832" max="2832" width="21" style="2" customWidth="1"/>
    <col min="2833" max="3081" width="11.42578125" style="2"/>
    <col min="3082" max="3082" width="32.140625" style="2" customWidth="1"/>
    <col min="3083" max="3083" width="25.7109375" style="2" customWidth="1"/>
    <col min="3084" max="3084" width="22.7109375" style="2" customWidth="1"/>
    <col min="3085" max="3085" width="9.7109375" style="2" customWidth="1"/>
    <col min="3086" max="3086" width="6.7109375" style="2" customWidth="1"/>
    <col min="3087" max="3087" width="13.85546875" style="2" customWidth="1"/>
    <col min="3088" max="3088" width="21" style="2" customWidth="1"/>
    <col min="3089" max="3337" width="11.42578125" style="2"/>
    <col min="3338" max="3338" width="32.140625" style="2" customWidth="1"/>
    <col min="3339" max="3339" width="25.7109375" style="2" customWidth="1"/>
    <col min="3340" max="3340" width="22.7109375" style="2" customWidth="1"/>
    <col min="3341" max="3341" width="9.7109375" style="2" customWidth="1"/>
    <col min="3342" max="3342" width="6.7109375" style="2" customWidth="1"/>
    <col min="3343" max="3343" width="13.85546875" style="2" customWidth="1"/>
    <col min="3344" max="3344" width="21" style="2" customWidth="1"/>
    <col min="3345" max="3593" width="11.42578125" style="2"/>
    <col min="3594" max="3594" width="32.140625" style="2" customWidth="1"/>
    <col min="3595" max="3595" width="25.7109375" style="2" customWidth="1"/>
    <col min="3596" max="3596" width="22.7109375" style="2" customWidth="1"/>
    <col min="3597" max="3597" width="9.7109375" style="2" customWidth="1"/>
    <col min="3598" max="3598" width="6.7109375" style="2" customWidth="1"/>
    <col min="3599" max="3599" width="13.85546875" style="2" customWidth="1"/>
    <col min="3600" max="3600" width="21" style="2" customWidth="1"/>
    <col min="3601" max="3849" width="11.42578125" style="2"/>
    <col min="3850" max="3850" width="32.140625" style="2" customWidth="1"/>
    <col min="3851" max="3851" width="25.7109375" style="2" customWidth="1"/>
    <col min="3852" max="3852" width="22.7109375" style="2" customWidth="1"/>
    <col min="3853" max="3853" width="9.7109375" style="2" customWidth="1"/>
    <col min="3854" max="3854" width="6.7109375" style="2" customWidth="1"/>
    <col min="3855" max="3855" width="13.85546875" style="2" customWidth="1"/>
    <col min="3856" max="3856" width="21" style="2" customWidth="1"/>
    <col min="3857" max="4105" width="11.42578125" style="2"/>
    <col min="4106" max="4106" width="32.140625" style="2" customWidth="1"/>
    <col min="4107" max="4107" width="25.7109375" style="2" customWidth="1"/>
    <col min="4108" max="4108" width="22.7109375" style="2" customWidth="1"/>
    <col min="4109" max="4109" width="9.7109375" style="2" customWidth="1"/>
    <col min="4110" max="4110" width="6.7109375" style="2" customWidth="1"/>
    <col min="4111" max="4111" width="13.85546875" style="2" customWidth="1"/>
    <col min="4112" max="4112" width="21" style="2" customWidth="1"/>
    <col min="4113" max="4361" width="11.42578125" style="2"/>
    <col min="4362" max="4362" width="32.140625" style="2" customWidth="1"/>
    <col min="4363" max="4363" width="25.7109375" style="2" customWidth="1"/>
    <col min="4364" max="4364" width="22.7109375" style="2" customWidth="1"/>
    <col min="4365" max="4365" width="9.7109375" style="2" customWidth="1"/>
    <col min="4366" max="4366" width="6.7109375" style="2" customWidth="1"/>
    <col min="4367" max="4367" width="13.85546875" style="2" customWidth="1"/>
    <col min="4368" max="4368" width="21" style="2" customWidth="1"/>
    <col min="4369" max="4617" width="11.42578125" style="2"/>
    <col min="4618" max="4618" width="32.140625" style="2" customWidth="1"/>
    <col min="4619" max="4619" width="25.7109375" style="2" customWidth="1"/>
    <col min="4620" max="4620" width="22.7109375" style="2" customWidth="1"/>
    <col min="4621" max="4621" width="9.7109375" style="2" customWidth="1"/>
    <col min="4622" max="4622" width="6.7109375" style="2" customWidth="1"/>
    <col min="4623" max="4623" width="13.85546875" style="2" customWidth="1"/>
    <col min="4624" max="4624" width="21" style="2" customWidth="1"/>
    <col min="4625" max="4873" width="11.42578125" style="2"/>
    <col min="4874" max="4874" width="32.140625" style="2" customWidth="1"/>
    <col min="4875" max="4875" width="25.7109375" style="2" customWidth="1"/>
    <col min="4876" max="4876" width="22.7109375" style="2" customWidth="1"/>
    <col min="4877" max="4877" width="9.7109375" style="2" customWidth="1"/>
    <col min="4878" max="4878" width="6.7109375" style="2" customWidth="1"/>
    <col min="4879" max="4879" width="13.85546875" style="2" customWidth="1"/>
    <col min="4880" max="4880" width="21" style="2" customWidth="1"/>
    <col min="4881" max="5129" width="11.42578125" style="2"/>
    <col min="5130" max="5130" width="32.140625" style="2" customWidth="1"/>
    <col min="5131" max="5131" width="25.7109375" style="2" customWidth="1"/>
    <col min="5132" max="5132" width="22.7109375" style="2" customWidth="1"/>
    <col min="5133" max="5133" width="9.7109375" style="2" customWidth="1"/>
    <col min="5134" max="5134" width="6.7109375" style="2" customWidth="1"/>
    <col min="5135" max="5135" width="13.85546875" style="2" customWidth="1"/>
    <col min="5136" max="5136" width="21" style="2" customWidth="1"/>
    <col min="5137" max="5385" width="11.42578125" style="2"/>
    <col min="5386" max="5386" width="32.140625" style="2" customWidth="1"/>
    <col min="5387" max="5387" width="25.7109375" style="2" customWidth="1"/>
    <col min="5388" max="5388" width="22.7109375" style="2" customWidth="1"/>
    <col min="5389" max="5389" width="9.7109375" style="2" customWidth="1"/>
    <col min="5390" max="5390" width="6.7109375" style="2" customWidth="1"/>
    <col min="5391" max="5391" width="13.85546875" style="2" customWidth="1"/>
    <col min="5392" max="5392" width="21" style="2" customWidth="1"/>
    <col min="5393" max="5641" width="11.42578125" style="2"/>
    <col min="5642" max="5642" width="32.140625" style="2" customWidth="1"/>
    <col min="5643" max="5643" width="25.7109375" style="2" customWidth="1"/>
    <col min="5644" max="5644" width="22.7109375" style="2" customWidth="1"/>
    <col min="5645" max="5645" width="9.7109375" style="2" customWidth="1"/>
    <col min="5646" max="5646" width="6.7109375" style="2" customWidth="1"/>
    <col min="5647" max="5647" width="13.85546875" style="2" customWidth="1"/>
    <col min="5648" max="5648" width="21" style="2" customWidth="1"/>
    <col min="5649" max="5897" width="11.42578125" style="2"/>
    <col min="5898" max="5898" width="32.140625" style="2" customWidth="1"/>
    <col min="5899" max="5899" width="25.7109375" style="2" customWidth="1"/>
    <col min="5900" max="5900" width="22.7109375" style="2" customWidth="1"/>
    <col min="5901" max="5901" width="9.7109375" style="2" customWidth="1"/>
    <col min="5902" max="5902" width="6.7109375" style="2" customWidth="1"/>
    <col min="5903" max="5903" width="13.85546875" style="2" customWidth="1"/>
    <col min="5904" max="5904" width="21" style="2" customWidth="1"/>
    <col min="5905" max="6153" width="11.42578125" style="2"/>
    <col min="6154" max="6154" width="32.140625" style="2" customWidth="1"/>
    <col min="6155" max="6155" width="25.7109375" style="2" customWidth="1"/>
    <col min="6156" max="6156" width="22.7109375" style="2" customWidth="1"/>
    <col min="6157" max="6157" width="9.7109375" style="2" customWidth="1"/>
    <col min="6158" max="6158" width="6.7109375" style="2" customWidth="1"/>
    <col min="6159" max="6159" width="13.85546875" style="2" customWidth="1"/>
    <col min="6160" max="6160" width="21" style="2" customWidth="1"/>
    <col min="6161" max="6409" width="11.42578125" style="2"/>
    <col min="6410" max="6410" width="32.140625" style="2" customWidth="1"/>
    <col min="6411" max="6411" width="25.7109375" style="2" customWidth="1"/>
    <col min="6412" max="6412" width="22.7109375" style="2" customWidth="1"/>
    <col min="6413" max="6413" width="9.7109375" style="2" customWidth="1"/>
    <col min="6414" max="6414" width="6.7109375" style="2" customWidth="1"/>
    <col min="6415" max="6415" width="13.85546875" style="2" customWidth="1"/>
    <col min="6416" max="6416" width="21" style="2" customWidth="1"/>
    <col min="6417" max="6665" width="11.42578125" style="2"/>
    <col min="6666" max="6666" width="32.140625" style="2" customWidth="1"/>
    <col min="6667" max="6667" width="25.7109375" style="2" customWidth="1"/>
    <col min="6668" max="6668" width="22.7109375" style="2" customWidth="1"/>
    <col min="6669" max="6669" width="9.7109375" style="2" customWidth="1"/>
    <col min="6670" max="6670" width="6.7109375" style="2" customWidth="1"/>
    <col min="6671" max="6671" width="13.85546875" style="2" customWidth="1"/>
    <col min="6672" max="6672" width="21" style="2" customWidth="1"/>
    <col min="6673" max="6921" width="11.42578125" style="2"/>
    <col min="6922" max="6922" width="32.140625" style="2" customWidth="1"/>
    <col min="6923" max="6923" width="25.7109375" style="2" customWidth="1"/>
    <col min="6924" max="6924" width="22.7109375" style="2" customWidth="1"/>
    <col min="6925" max="6925" width="9.7109375" style="2" customWidth="1"/>
    <col min="6926" max="6926" width="6.7109375" style="2" customWidth="1"/>
    <col min="6927" max="6927" width="13.85546875" style="2" customWidth="1"/>
    <col min="6928" max="6928" width="21" style="2" customWidth="1"/>
    <col min="6929" max="7177" width="11.42578125" style="2"/>
    <col min="7178" max="7178" width="32.140625" style="2" customWidth="1"/>
    <col min="7179" max="7179" width="25.7109375" style="2" customWidth="1"/>
    <col min="7180" max="7180" width="22.7109375" style="2" customWidth="1"/>
    <col min="7181" max="7181" width="9.7109375" style="2" customWidth="1"/>
    <col min="7182" max="7182" width="6.7109375" style="2" customWidth="1"/>
    <col min="7183" max="7183" width="13.85546875" style="2" customWidth="1"/>
    <col min="7184" max="7184" width="21" style="2" customWidth="1"/>
    <col min="7185" max="7433" width="11.42578125" style="2"/>
    <col min="7434" max="7434" width="32.140625" style="2" customWidth="1"/>
    <col min="7435" max="7435" width="25.7109375" style="2" customWidth="1"/>
    <col min="7436" max="7436" width="22.7109375" style="2" customWidth="1"/>
    <col min="7437" max="7437" width="9.7109375" style="2" customWidth="1"/>
    <col min="7438" max="7438" width="6.7109375" style="2" customWidth="1"/>
    <col min="7439" max="7439" width="13.85546875" style="2" customWidth="1"/>
    <col min="7440" max="7440" width="21" style="2" customWidth="1"/>
    <col min="7441" max="7689" width="11.42578125" style="2"/>
    <col min="7690" max="7690" width="32.140625" style="2" customWidth="1"/>
    <col min="7691" max="7691" width="25.7109375" style="2" customWidth="1"/>
    <col min="7692" max="7692" width="22.7109375" style="2" customWidth="1"/>
    <col min="7693" max="7693" width="9.7109375" style="2" customWidth="1"/>
    <col min="7694" max="7694" width="6.7109375" style="2" customWidth="1"/>
    <col min="7695" max="7695" width="13.85546875" style="2" customWidth="1"/>
    <col min="7696" max="7696" width="21" style="2" customWidth="1"/>
    <col min="7697" max="7945" width="11.42578125" style="2"/>
    <col min="7946" max="7946" width="32.140625" style="2" customWidth="1"/>
    <col min="7947" max="7947" width="25.7109375" style="2" customWidth="1"/>
    <col min="7948" max="7948" width="22.7109375" style="2" customWidth="1"/>
    <col min="7949" max="7949" width="9.7109375" style="2" customWidth="1"/>
    <col min="7950" max="7950" width="6.7109375" style="2" customWidth="1"/>
    <col min="7951" max="7951" width="13.85546875" style="2" customWidth="1"/>
    <col min="7952" max="7952" width="21" style="2" customWidth="1"/>
    <col min="7953" max="8201" width="11.42578125" style="2"/>
    <col min="8202" max="8202" width="32.140625" style="2" customWidth="1"/>
    <col min="8203" max="8203" width="25.7109375" style="2" customWidth="1"/>
    <col min="8204" max="8204" width="22.7109375" style="2" customWidth="1"/>
    <col min="8205" max="8205" width="9.7109375" style="2" customWidth="1"/>
    <col min="8206" max="8206" width="6.7109375" style="2" customWidth="1"/>
    <col min="8207" max="8207" width="13.85546875" style="2" customWidth="1"/>
    <col min="8208" max="8208" width="21" style="2" customWidth="1"/>
    <col min="8209" max="8457" width="11.42578125" style="2"/>
    <col min="8458" max="8458" width="32.140625" style="2" customWidth="1"/>
    <col min="8459" max="8459" width="25.7109375" style="2" customWidth="1"/>
    <col min="8460" max="8460" width="22.7109375" style="2" customWidth="1"/>
    <col min="8461" max="8461" width="9.7109375" style="2" customWidth="1"/>
    <col min="8462" max="8462" width="6.7109375" style="2" customWidth="1"/>
    <col min="8463" max="8463" width="13.85546875" style="2" customWidth="1"/>
    <col min="8464" max="8464" width="21" style="2" customWidth="1"/>
    <col min="8465" max="8713" width="11.42578125" style="2"/>
    <col min="8714" max="8714" width="32.140625" style="2" customWidth="1"/>
    <col min="8715" max="8715" width="25.7109375" style="2" customWidth="1"/>
    <col min="8716" max="8716" width="22.7109375" style="2" customWidth="1"/>
    <col min="8717" max="8717" width="9.7109375" style="2" customWidth="1"/>
    <col min="8718" max="8718" width="6.7109375" style="2" customWidth="1"/>
    <col min="8719" max="8719" width="13.85546875" style="2" customWidth="1"/>
    <col min="8720" max="8720" width="21" style="2" customWidth="1"/>
    <col min="8721" max="8969" width="11.42578125" style="2"/>
    <col min="8970" max="8970" width="32.140625" style="2" customWidth="1"/>
    <col min="8971" max="8971" width="25.7109375" style="2" customWidth="1"/>
    <col min="8972" max="8972" width="22.7109375" style="2" customWidth="1"/>
    <col min="8973" max="8973" width="9.7109375" style="2" customWidth="1"/>
    <col min="8974" max="8974" width="6.7109375" style="2" customWidth="1"/>
    <col min="8975" max="8975" width="13.85546875" style="2" customWidth="1"/>
    <col min="8976" max="8976" width="21" style="2" customWidth="1"/>
    <col min="8977" max="9225" width="11.42578125" style="2"/>
    <col min="9226" max="9226" width="32.140625" style="2" customWidth="1"/>
    <col min="9227" max="9227" width="25.7109375" style="2" customWidth="1"/>
    <col min="9228" max="9228" width="22.7109375" style="2" customWidth="1"/>
    <col min="9229" max="9229" width="9.7109375" style="2" customWidth="1"/>
    <col min="9230" max="9230" width="6.7109375" style="2" customWidth="1"/>
    <col min="9231" max="9231" width="13.85546875" style="2" customWidth="1"/>
    <col min="9232" max="9232" width="21" style="2" customWidth="1"/>
    <col min="9233" max="9481" width="11.42578125" style="2"/>
    <col min="9482" max="9482" width="32.140625" style="2" customWidth="1"/>
    <col min="9483" max="9483" width="25.7109375" style="2" customWidth="1"/>
    <col min="9484" max="9484" width="22.7109375" style="2" customWidth="1"/>
    <col min="9485" max="9485" width="9.7109375" style="2" customWidth="1"/>
    <col min="9486" max="9486" width="6.7109375" style="2" customWidth="1"/>
    <col min="9487" max="9487" width="13.85546875" style="2" customWidth="1"/>
    <col min="9488" max="9488" width="21" style="2" customWidth="1"/>
    <col min="9489" max="9737" width="11.42578125" style="2"/>
    <col min="9738" max="9738" width="32.140625" style="2" customWidth="1"/>
    <col min="9739" max="9739" width="25.7109375" style="2" customWidth="1"/>
    <col min="9740" max="9740" width="22.7109375" style="2" customWidth="1"/>
    <col min="9741" max="9741" width="9.7109375" style="2" customWidth="1"/>
    <col min="9742" max="9742" width="6.7109375" style="2" customWidth="1"/>
    <col min="9743" max="9743" width="13.85546875" style="2" customWidth="1"/>
    <col min="9744" max="9744" width="21" style="2" customWidth="1"/>
    <col min="9745" max="9993" width="11.42578125" style="2"/>
    <col min="9994" max="9994" width="32.140625" style="2" customWidth="1"/>
    <col min="9995" max="9995" width="25.7109375" style="2" customWidth="1"/>
    <col min="9996" max="9996" width="22.7109375" style="2" customWidth="1"/>
    <col min="9997" max="9997" width="9.7109375" style="2" customWidth="1"/>
    <col min="9998" max="9998" width="6.7109375" style="2" customWidth="1"/>
    <col min="9999" max="9999" width="13.85546875" style="2" customWidth="1"/>
    <col min="10000" max="10000" width="21" style="2" customWidth="1"/>
    <col min="10001" max="10249" width="11.42578125" style="2"/>
    <col min="10250" max="10250" width="32.140625" style="2" customWidth="1"/>
    <col min="10251" max="10251" width="25.7109375" style="2" customWidth="1"/>
    <col min="10252" max="10252" width="22.7109375" style="2" customWidth="1"/>
    <col min="10253" max="10253" width="9.7109375" style="2" customWidth="1"/>
    <col min="10254" max="10254" width="6.7109375" style="2" customWidth="1"/>
    <col min="10255" max="10255" width="13.85546875" style="2" customWidth="1"/>
    <col min="10256" max="10256" width="21" style="2" customWidth="1"/>
    <col min="10257" max="10505" width="11.42578125" style="2"/>
    <col min="10506" max="10506" width="32.140625" style="2" customWidth="1"/>
    <col min="10507" max="10507" width="25.7109375" style="2" customWidth="1"/>
    <col min="10508" max="10508" width="22.7109375" style="2" customWidth="1"/>
    <col min="10509" max="10509" width="9.7109375" style="2" customWidth="1"/>
    <col min="10510" max="10510" width="6.7109375" style="2" customWidth="1"/>
    <col min="10511" max="10511" width="13.85546875" style="2" customWidth="1"/>
    <col min="10512" max="10512" width="21" style="2" customWidth="1"/>
    <col min="10513" max="10761" width="11.42578125" style="2"/>
    <col min="10762" max="10762" width="32.140625" style="2" customWidth="1"/>
    <col min="10763" max="10763" width="25.7109375" style="2" customWidth="1"/>
    <col min="10764" max="10764" width="22.7109375" style="2" customWidth="1"/>
    <col min="10765" max="10765" width="9.7109375" style="2" customWidth="1"/>
    <col min="10766" max="10766" width="6.7109375" style="2" customWidth="1"/>
    <col min="10767" max="10767" width="13.85546875" style="2" customWidth="1"/>
    <col min="10768" max="10768" width="21" style="2" customWidth="1"/>
    <col min="10769" max="11017" width="11.42578125" style="2"/>
    <col min="11018" max="11018" width="32.140625" style="2" customWidth="1"/>
    <col min="11019" max="11019" width="25.7109375" style="2" customWidth="1"/>
    <col min="11020" max="11020" width="22.7109375" style="2" customWidth="1"/>
    <col min="11021" max="11021" width="9.7109375" style="2" customWidth="1"/>
    <col min="11022" max="11022" width="6.7109375" style="2" customWidth="1"/>
    <col min="11023" max="11023" width="13.85546875" style="2" customWidth="1"/>
    <col min="11024" max="11024" width="21" style="2" customWidth="1"/>
    <col min="11025" max="11273" width="11.42578125" style="2"/>
    <col min="11274" max="11274" width="32.140625" style="2" customWidth="1"/>
    <col min="11275" max="11275" width="25.7109375" style="2" customWidth="1"/>
    <col min="11276" max="11276" width="22.7109375" style="2" customWidth="1"/>
    <col min="11277" max="11277" width="9.7109375" style="2" customWidth="1"/>
    <col min="11278" max="11278" width="6.7109375" style="2" customWidth="1"/>
    <col min="11279" max="11279" width="13.85546875" style="2" customWidth="1"/>
    <col min="11280" max="11280" width="21" style="2" customWidth="1"/>
    <col min="11281" max="11529" width="11.42578125" style="2"/>
    <col min="11530" max="11530" width="32.140625" style="2" customWidth="1"/>
    <col min="11531" max="11531" width="25.7109375" style="2" customWidth="1"/>
    <col min="11532" max="11532" width="22.7109375" style="2" customWidth="1"/>
    <col min="11533" max="11533" width="9.7109375" style="2" customWidth="1"/>
    <col min="11534" max="11534" width="6.7109375" style="2" customWidth="1"/>
    <col min="11535" max="11535" width="13.85546875" style="2" customWidth="1"/>
    <col min="11536" max="11536" width="21" style="2" customWidth="1"/>
    <col min="11537" max="11785" width="11.42578125" style="2"/>
    <col min="11786" max="11786" width="32.140625" style="2" customWidth="1"/>
    <col min="11787" max="11787" width="25.7109375" style="2" customWidth="1"/>
    <col min="11788" max="11788" width="22.7109375" style="2" customWidth="1"/>
    <col min="11789" max="11789" width="9.7109375" style="2" customWidth="1"/>
    <col min="11790" max="11790" width="6.7109375" style="2" customWidth="1"/>
    <col min="11791" max="11791" width="13.85546875" style="2" customWidth="1"/>
    <col min="11792" max="11792" width="21" style="2" customWidth="1"/>
    <col min="11793" max="12041" width="11.42578125" style="2"/>
    <col min="12042" max="12042" width="32.140625" style="2" customWidth="1"/>
    <col min="12043" max="12043" width="25.7109375" style="2" customWidth="1"/>
    <col min="12044" max="12044" width="22.7109375" style="2" customWidth="1"/>
    <col min="12045" max="12045" width="9.7109375" style="2" customWidth="1"/>
    <col min="12046" max="12046" width="6.7109375" style="2" customWidth="1"/>
    <col min="12047" max="12047" width="13.85546875" style="2" customWidth="1"/>
    <col min="12048" max="12048" width="21" style="2" customWidth="1"/>
    <col min="12049" max="12297" width="11.42578125" style="2"/>
    <col min="12298" max="12298" width="32.140625" style="2" customWidth="1"/>
    <col min="12299" max="12299" width="25.7109375" style="2" customWidth="1"/>
    <col min="12300" max="12300" width="22.7109375" style="2" customWidth="1"/>
    <col min="12301" max="12301" width="9.7109375" style="2" customWidth="1"/>
    <col min="12302" max="12302" width="6.7109375" style="2" customWidth="1"/>
    <col min="12303" max="12303" width="13.85546875" style="2" customWidth="1"/>
    <col min="12304" max="12304" width="21" style="2" customWidth="1"/>
    <col min="12305" max="12553" width="11.42578125" style="2"/>
    <col min="12554" max="12554" width="32.140625" style="2" customWidth="1"/>
    <col min="12555" max="12555" width="25.7109375" style="2" customWidth="1"/>
    <col min="12556" max="12556" width="22.7109375" style="2" customWidth="1"/>
    <col min="12557" max="12557" width="9.7109375" style="2" customWidth="1"/>
    <col min="12558" max="12558" width="6.7109375" style="2" customWidth="1"/>
    <col min="12559" max="12559" width="13.85546875" style="2" customWidth="1"/>
    <col min="12560" max="12560" width="21" style="2" customWidth="1"/>
    <col min="12561" max="12809" width="11.42578125" style="2"/>
    <col min="12810" max="12810" width="32.140625" style="2" customWidth="1"/>
    <col min="12811" max="12811" width="25.7109375" style="2" customWidth="1"/>
    <col min="12812" max="12812" width="22.7109375" style="2" customWidth="1"/>
    <col min="12813" max="12813" width="9.7109375" style="2" customWidth="1"/>
    <col min="12814" max="12814" width="6.7109375" style="2" customWidth="1"/>
    <col min="12815" max="12815" width="13.85546875" style="2" customWidth="1"/>
    <col min="12816" max="12816" width="21" style="2" customWidth="1"/>
    <col min="12817" max="13065" width="11.42578125" style="2"/>
    <col min="13066" max="13066" width="32.140625" style="2" customWidth="1"/>
    <col min="13067" max="13067" width="25.7109375" style="2" customWidth="1"/>
    <col min="13068" max="13068" width="22.7109375" style="2" customWidth="1"/>
    <col min="13069" max="13069" width="9.7109375" style="2" customWidth="1"/>
    <col min="13070" max="13070" width="6.7109375" style="2" customWidth="1"/>
    <col min="13071" max="13071" width="13.85546875" style="2" customWidth="1"/>
    <col min="13072" max="13072" width="21" style="2" customWidth="1"/>
    <col min="13073" max="13321" width="11.42578125" style="2"/>
    <col min="13322" max="13322" width="32.140625" style="2" customWidth="1"/>
    <col min="13323" max="13323" width="25.7109375" style="2" customWidth="1"/>
    <col min="13324" max="13324" width="22.7109375" style="2" customWidth="1"/>
    <col min="13325" max="13325" width="9.7109375" style="2" customWidth="1"/>
    <col min="13326" max="13326" width="6.7109375" style="2" customWidth="1"/>
    <col min="13327" max="13327" width="13.85546875" style="2" customWidth="1"/>
    <col min="13328" max="13328" width="21" style="2" customWidth="1"/>
    <col min="13329" max="13577" width="11.42578125" style="2"/>
    <col min="13578" max="13578" width="32.140625" style="2" customWidth="1"/>
    <col min="13579" max="13579" width="25.7109375" style="2" customWidth="1"/>
    <col min="13580" max="13580" width="22.7109375" style="2" customWidth="1"/>
    <col min="13581" max="13581" width="9.7109375" style="2" customWidth="1"/>
    <col min="13582" max="13582" width="6.7109375" style="2" customWidth="1"/>
    <col min="13583" max="13583" width="13.85546875" style="2" customWidth="1"/>
    <col min="13584" max="13584" width="21" style="2" customWidth="1"/>
    <col min="13585" max="13833" width="11.42578125" style="2"/>
    <col min="13834" max="13834" width="32.140625" style="2" customWidth="1"/>
    <col min="13835" max="13835" width="25.7109375" style="2" customWidth="1"/>
    <col min="13836" max="13836" width="22.7109375" style="2" customWidth="1"/>
    <col min="13837" max="13837" width="9.7109375" style="2" customWidth="1"/>
    <col min="13838" max="13838" width="6.7109375" style="2" customWidth="1"/>
    <col min="13839" max="13839" width="13.85546875" style="2" customWidth="1"/>
    <col min="13840" max="13840" width="21" style="2" customWidth="1"/>
    <col min="13841" max="14089" width="11.42578125" style="2"/>
    <col min="14090" max="14090" width="32.140625" style="2" customWidth="1"/>
    <col min="14091" max="14091" width="25.7109375" style="2" customWidth="1"/>
    <col min="14092" max="14092" width="22.7109375" style="2" customWidth="1"/>
    <col min="14093" max="14093" width="9.7109375" style="2" customWidth="1"/>
    <col min="14094" max="14094" width="6.7109375" style="2" customWidth="1"/>
    <col min="14095" max="14095" width="13.85546875" style="2" customWidth="1"/>
    <col min="14096" max="14096" width="21" style="2" customWidth="1"/>
    <col min="14097" max="14345" width="11.42578125" style="2"/>
    <col min="14346" max="14346" width="32.140625" style="2" customWidth="1"/>
    <col min="14347" max="14347" width="25.7109375" style="2" customWidth="1"/>
    <col min="14348" max="14348" width="22.7109375" style="2" customWidth="1"/>
    <col min="14349" max="14349" width="9.7109375" style="2" customWidth="1"/>
    <col min="14350" max="14350" width="6.7109375" style="2" customWidth="1"/>
    <col min="14351" max="14351" width="13.85546875" style="2" customWidth="1"/>
    <col min="14352" max="14352" width="21" style="2" customWidth="1"/>
    <col min="14353" max="14601" width="11.42578125" style="2"/>
    <col min="14602" max="14602" width="32.140625" style="2" customWidth="1"/>
    <col min="14603" max="14603" width="25.7109375" style="2" customWidth="1"/>
    <col min="14604" max="14604" width="22.7109375" style="2" customWidth="1"/>
    <col min="14605" max="14605" width="9.7109375" style="2" customWidth="1"/>
    <col min="14606" max="14606" width="6.7109375" style="2" customWidth="1"/>
    <col min="14607" max="14607" width="13.85546875" style="2" customWidth="1"/>
    <col min="14608" max="14608" width="21" style="2" customWidth="1"/>
    <col min="14609" max="14857" width="11.42578125" style="2"/>
    <col min="14858" max="14858" width="32.140625" style="2" customWidth="1"/>
    <col min="14859" max="14859" width="25.7109375" style="2" customWidth="1"/>
    <col min="14860" max="14860" width="22.7109375" style="2" customWidth="1"/>
    <col min="14861" max="14861" width="9.7109375" style="2" customWidth="1"/>
    <col min="14862" max="14862" width="6.7109375" style="2" customWidth="1"/>
    <col min="14863" max="14863" width="13.85546875" style="2" customWidth="1"/>
    <col min="14864" max="14864" width="21" style="2" customWidth="1"/>
    <col min="14865" max="15113" width="11.42578125" style="2"/>
    <col min="15114" max="15114" width="32.140625" style="2" customWidth="1"/>
    <col min="15115" max="15115" width="25.7109375" style="2" customWidth="1"/>
    <col min="15116" max="15116" width="22.7109375" style="2" customWidth="1"/>
    <col min="15117" max="15117" width="9.7109375" style="2" customWidth="1"/>
    <col min="15118" max="15118" width="6.7109375" style="2" customWidth="1"/>
    <col min="15119" max="15119" width="13.85546875" style="2" customWidth="1"/>
    <col min="15120" max="15120" width="21" style="2" customWidth="1"/>
    <col min="15121" max="15369" width="11.42578125" style="2"/>
    <col min="15370" max="15370" width="32.140625" style="2" customWidth="1"/>
    <col min="15371" max="15371" width="25.7109375" style="2" customWidth="1"/>
    <col min="15372" max="15372" width="22.7109375" style="2" customWidth="1"/>
    <col min="15373" max="15373" width="9.7109375" style="2" customWidth="1"/>
    <col min="15374" max="15374" width="6.7109375" style="2" customWidth="1"/>
    <col min="15375" max="15375" width="13.85546875" style="2" customWidth="1"/>
    <col min="15376" max="15376" width="21" style="2" customWidth="1"/>
    <col min="15377" max="15625" width="11.42578125" style="2"/>
    <col min="15626" max="15626" width="32.140625" style="2" customWidth="1"/>
    <col min="15627" max="15627" width="25.7109375" style="2" customWidth="1"/>
    <col min="15628" max="15628" width="22.7109375" style="2" customWidth="1"/>
    <col min="15629" max="15629" width="9.7109375" style="2" customWidth="1"/>
    <col min="15630" max="15630" width="6.7109375" style="2" customWidth="1"/>
    <col min="15631" max="15631" width="13.85546875" style="2" customWidth="1"/>
    <col min="15632" max="15632" width="21" style="2" customWidth="1"/>
    <col min="15633" max="15881" width="11.42578125" style="2"/>
    <col min="15882" max="15882" width="32.140625" style="2" customWidth="1"/>
    <col min="15883" max="15883" width="25.7109375" style="2" customWidth="1"/>
    <col min="15884" max="15884" width="22.7109375" style="2" customWidth="1"/>
    <col min="15885" max="15885" width="9.7109375" style="2" customWidth="1"/>
    <col min="15886" max="15886" width="6.7109375" style="2" customWidth="1"/>
    <col min="15887" max="15887" width="13.85546875" style="2" customWidth="1"/>
    <col min="15888" max="15888" width="21" style="2" customWidth="1"/>
    <col min="15889" max="16137" width="11.42578125" style="2"/>
    <col min="16138" max="16138" width="32.140625" style="2" customWidth="1"/>
    <col min="16139" max="16139" width="25.7109375" style="2" customWidth="1"/>
    <col min="16140" max="16140" width="22.7109375" style="2" customWidth="1"/>
    <col min="16141" max="16141" width="9.7109375" style="2" customWidth="1"/>
    <col min="16142" max="16142" width="6.7109375" style="2" customWidth="1"/>
    <col min="16143" max="16143" width="13.85546875" style="2" customWidth="1"/>
    <col min="16144" max="16144" width="21" style="2" customWidth="1"/>
    <col min="16145" max="16384" width="11.42578125" style="2"/>
  </cols>
  <sheetData>
    <row r="1" spans="1:20" x14ac:dyDescent="0.2">
      <c r="A1" s="1"/>
    </row>
    <row r="5" spans="1:20" ht="17.25" customHeight="1" x14ac:dyDescent="0.2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8"/>
      <c r="R5" s="28"/>
      <c r="S5" s="28"/>
      <c r="T5" s="28"/>
    </row>
    <row r="6" spans="1:20" ht="18.7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8"/>
      <c r="R6" s="58"/>
      <c r="S6" s="58"/>
      <c r="T6" s="58"/>
    </row>
    <row r="7" spans="1:20" ht="15" customHeight="1" x14ac:dyDescent="0.25">
      <c r="B7" s="112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9"/>
      <c r="R7" s="59"/>
      <c r="S7" s="59"/>
      <c r="T7" s="59"/>
    </row>
    <row r="8" spans="1:20" ht="9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0" s="4" customFormat="1" ht="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0" s="4" customFormat="1" ht="18.75" customHeight="1" x14ac:dyDescent="0.25">
      <c r="B10" s="113" t="s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60"/>
      <c r="R10" s="60"/>
      <c r="S10" s="60"/>
      <c r="T10" s="60"/>
    </row>
    <row r="11" spans="1:20" s="4" customFormat="1" ht="15.75" x14ac:dyDescent="0.25">
      <c r="B11" s="128" t="s">
        <v>92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2"/>
      <c r="R11" s="62"/>
      <c r="S11" s="62"/>
      <c r="T11" s="62"/>
    </row>
    <row r="12" spans="1:20" s="4" customFormat="1" ht="18.7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0" s="4" customFormat="1" ht="27.95" customHeight="1" thickTop="1" x14ac:dyDescent="0.25">
      <c r="B13" s="129" t="s">
        <v>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6"/>
    </row>
    <row r="14" spans="1:20" s="4" customFormat="1" ht="27.95" customHeight="1" x14ac:dyDescent="0.25">
      <c r="B14" s="54" t="s">
        <v>15</v>
      </c>
      <c r="C14" s="29" t="s">
        <v>19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  <c r="N14" s="29" t="s">
        <v>13</v>
      </c>
      <c r="O14" s="29" t="s">
        <v>14</v>
      </c>
      <c r="P14" s="55" t="s">
        <v>33</v>
      </c>
    </row>
    <row r="15" spans="1:20" s="4" customFormat="1" ht="27.95" customHeight="1" x14ac:dyDescent="0.25">
      <c r="B15" s="126" t="s">
        <v>27</v>
      </c>
      <c r="C15" s="13" t="s">
        <v>16</v>
      </c>
      <c r="D15" s="14">
        <v>3</v>
      </c>
      <c r="E15" s="14">
        <v>4</v>
      </c>
      <c r="F15" s="14">
        <v>4</v>
      </c>
      <c r="G15" s="14">
        <v>1</v>
      </c>
      <c r="H15" s="14">
        <v>6</v>
      </c>
      <c r="I15" s="14">
        <v>2</v>
      </c>
      <c r="J15" s="14">
        <v>5</v>
      </c>
      <c r="K15" s="14">
        <v>2</v>
      </c>
      <c r="L15" s="14">
        <v>3</v>
      </c>
      <c r="M15" s="15">
        <v>1</v>
      </c>
      <c r="N15" s="14">
        <v>3</v>
      </c>
      <c r="O15" s="14">
        <v>1</v>
      </c>
      <c r="P15" s="16">
        <f>SUM(D15:O15)</f>
        <v>35</v>
      </c>
    </row>
    <row r="16" spans="1:20" s="4" customFormat="1" ht="27.95" customHeight="1" x14ac:dyDescent="0.25">
      <c r="B16" s="127"/>
      <c r="C16" s="13" t="s">
        <v>17</v>
      </c>
      <c r="D16" s="14">
        <v>1</v>
      </c>
      <c r="E16" s="14">
        <v>3</v>
      </c>
      <c r="F16" s="14">
        <v>5</v>
      </c>
      <c r="G16" s="14">
        <v>0</v>
      </c>
      <c r="H16" s="14">
        <v>4</v>
      </c>
      <c r="I16" s="14">
        <v>1</v>
      </c>
      <c r="J16" s="14">
        <v>7</v>
      </c>
      <c r="K16" s="14">
        <v>1</v>
      </c>
      <c r="L16" s="14">
        <v>2</v>
      </c>
      <c r="M16" s="15">
        <v>5</v>
      </c>
      <c r="N16" s="14">
        <v>4</v>
      </c>
      <c r="O16" s="14">
        <v>1</v>
      </c>
      <c r="P16" s="16">
        <f>SUM(D16:O16)</f>
        <v>34</v>
      </c>
    </row>
    <row r="17" spans="2:16" s="4" customFormat="1" ht="27.95" customHeight="1" x14ac:dyDescent="0.25">
      <c r="B17" s="127"/>
      <c r="C17" s="17" t="s">
        <v>36</v>
      </c>
      <c r="D17" s="18">
        <f t="shared" ref="D17:O17" si="0">SUM(D15:D16)</f>
        <v>4</v>
      </c>
      <c r="E17" s="18">
        <f t="shared" si="0"/>
        <v>7</v>
      </c>
      <c r="F17" s="18">
        <f t="shared" si="0"/>
        <v>9</v>
      </c>
      <c r="G17" s="18">
        <f t="shared" si="0"/>
        <v>1</v>
      </c>
      <c r="H17" s="18">
        <f t="shared" si="0"/>
        <v>10</v>
      </c>
      <c r="I17" s="18">
        <f t="shared" si="0"/>
        <v>3</v>
      </c>
      <c r="J17" s="18">
        <f t="shared" si="0"/>
        <v>12</v>
      </c>
      <c r="K17" s="18">
        <f t="shared" si="0"/>
        <v>3</v>
      </c>
      <c r="L17" s="18">
        <f t="shared" si="0"/>
        <v>5</v>
      </c>
      <c r="M17" s="18">
        <f t="shared" si="0"/>
        <v>6</v>
      </c>
      <c r="N17" s="18">
        <f t="shared" si="0"/>
        <v>7</v>
      </c>
      <c r="O17" s="18">
        <f t="shared" si="0"/>
        <v>2</v>
      </c>
      <c r="P17" s="19">
        <f>SUM(P15:P16)</f>
        <v>69</v>
      </c>
    </row>
    <row r="18" spans="2:16" s="4" customFormat="1" ht="27.95" customHeight="1" x14ac:dyDescent="0.25">
      <c r="B18" s="136" t="s">
        <v>28</v>
      </c>
      <c r="C18" s="20" t="s">
        <v>16</v>
      </c>
      <c r="D18" s="21">
        <v>79</v>
      </c>
      <c r="E18" s="21">
        <v>61</v>
      </c>
      <c r="F18" s="21">
        <v>65</v>
      </c>
      <c r="G18" s="21">
        <v>87</v>
      </c>
      <c r="H18" s="21">
        <v>76</v>
      </c>
      <c r="I18" s="21">
        <v>51</v>
      </c>
      <c r="J18" s="21">
        <v>82</v>
      </c>
      <c r="K18" s="21">
        <v>88</v>
      </c>
      <c r="L18" s="21">
        <v>94</v>
      </c>
      <c r="M18" s="22">
        <v>125</v>
      </c>
      <c r="N18" s="21">
        <v>70</v>
      </c>
      <c r="O18" s="21">
        <v>72</v>
      </c>
      <c r="P18" s="23">
        <f>SUM(D18:O18)</f>
        <v>950</v>
      </c>
    </row>
    <row r="19" spans="2:16" s="4" customFormat="1" ht="27.95" customHeight="1" x14ac:dyDescent="0.25">
      <c r="B19" s="137"/>
      <c r="C19" s="20" t="s">
        <v>17</v>
      </c>
      <c r="D19" s="21">
        <v>133</v>
      </c>
      <c r="E19" s="21">
        <v>81</v>
      </c>
      <c r="F19" s="21">
        <v>110</v>
      </c>
      <c r="G19" s="21">
        <v>98</v>
      </c>
      <c r="H19" s="21">
        <v>121</v>
      </c>
      <c r="I19" s="21">
        <v>129</v>
      </c>
      <c r="J19" s="21">
        <v>161</v>
      </c>
      <c r="K19" s="21">
        <v>124</v>
      </c>
      <c r="L19" s="21">
        <v>133</v>
      </c>
      <c r="M19" s="22">
        <v>165</v>
      </c>
      <c r="N19" s="21">
        <v>116</v>
      </c>
      <c r="O19" s="21">
        <v>140</v>
      </c>
      <c r="P19" s="23">
        <f>SUM(D19:O19)</f>
        <v>1511</v>
      </c>
    </row>
    <row r="20" spans="2:16" s="4" customFormat="1" ht="27.95" customHeight="1" x14ac:dyDescent="0.25">
      <c r="B20" s="137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2</v>
      </c>
      <c r="I20" s="21">
        <v>8</v>
      </c>
      <c r="J20" s="21">
        <v>2</v>
      </c>
      <c r="K20" s="21">
        <v>0</v>
      </c>
      <c r="L20" s="21">
        <v>0</v>
      </c>
      <c r="M20" s="21">
        <v>2</v>
      </c>
      <c r="N20" s="21">
        <v>3</v>
      </c>
      <c r="O20" s="21">
        <v>2</v>
      </c>
      <c r="P20" s="23">
        <f>SUM(D20:O20)</f>
        <v>19</v>
      </c>
    </row>
    <row r="21" spans="2:16" s="4" customFormat="1" ht="27.95" customHeight="1" x14ac:dyDescent="0.25">
      <c r="B21" s="137"/>
      <c r="C21" s="17" t="s">
        <v>36</v>
      </c>
      <c r="D21" s="18">
        <f t="shared" ref="D21:P21" si="1">SUM(D18:D20)</f>
        <v>212</v>
      </c>
      <c r="E21" s="18">
        <f t="shared" si="1"/>
        <v>142</v>
      </c>
      <c r="F21" s="18">
        <f t="shared" si="1"/>
        <v>175</v>
      </c>
      <c r="G21" s="18">
        <f t="shared" si="1"/>
        <v>185</v>
      </c>
      <c r="H21" s="18">
        <f t="shared" si="1"/>
        <v>199</v>
      </c>
      <c r="I21" s="18">
        <f t="shared" si="1"/>
        <v>188</v>
      </c>
      <c r="J21" s="18">
        <f t="shared" si="1"/>
        <v>245</v>
      </c>
      <c r="K21" s="18">
        <f t="shared" si="1"/>
        <v>212</v>
      </c>
      <c r="L21" s="18">
        <f t="shared" si="1"/>
        <v>227</v>
      </c>
      <c r="M21" s="18">
        <f t="shared" si="1"/>
        <v>292</v>
      </c>
      <c r="N21" s="18">
        <f t="shared" si="1"/>
        <v>189</v>
      </c>
      <c r="O21" s="18">
        <f t="shared" si="1"/>
        <v>214</v>
      </c>
      <c r="P21" s="19">
        <f t="shared" si="1"/>
        <v>2480</v>
      </c>
    </row>
    <row r="22" spans="2:16" s="4" customFormat="1" ht="27.95" customHeight="1" thickBot="1" x14ac:dyDescent="0.3">
      <c r="B22" s="138" t="s">
        <v>37</v>
      </c>
      <c r="C22" s="139"/>
      <c r="D22" s="24">
        <f>D17+D21</f>
        <v>216</v>
      </c>
      <c r="E22" s="24">
        <f t="shared" ref="E22:P22" si="2">E17+E21</f>
        <v>149</v>
      </c>
      <c r="F22" s="24">
        <f t="shared" si="2"/>
        <v>184</v>
      </c>
      <c r="G22" s="24">
        <f t="shared" si="2"/>
        <v>186</v>
      </c>
      <c r="H22" s="24">
        <f t="shared" si="2"/>
        <v>209</v>
      </c>
      <c r="I22" s="24">
        <f t="shared" si="2"/>
        <v>191</v>
      </c>
      <c r="J22" s="24">
        <f t="shared" si="2"/>
        <v>257</v>
      </c>
      <c r="K22" s="24">
        <f t="shared" si="2"/>
        <v>215</v>
      </c>
      <c r="L22" s="24">
        <f t="shared" si="2"/>
        <v>232</v>
      </c>
      <c r="M22" s="24">
        <f t="shared" si="2"/>
        <v>298</v>
      </c>
      <c r="N22" s="24">
        <f t="shared" si="2"/>
        <v>196</v>
      </c>
      <c r="O22" s="24">
        <f t="shared" si="2"/>
        <v>216</v>
      </c>
      <c r="P22" s="25">
        <f t="shared" si="2"/>
        <v>2549</v>
      </c>
    </row>
    <row r="23" spans="2:16" s="4" customFormat="1" ht="15.75" thickTop="1" x14ac:dyDescent="0.25">
      <c r="B23" s="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</row>
    <row r="24" spans="2:16" s="4" customFormat="1" ht="27.95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</row>
    <row r="25" spans="2:16" s="4" customFormat="1" ht="27.95" customHeight="1" thickTop="1" x14ac:dyDescent="0.25">
      <c r="B25" s="129" t="s">
        <v>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2:16" s="4" customFormat="1" ht="27.95" customHeight="1" x14ac:dyDescent="0.25">
      <c r="B26" s="54" t="s">
        <v>15</v>
      </c>
      <c r="C26" s="29" t="s">
        <v>19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29" t="s">
        <v>14</v>
      </c>
      <c r="P26" s="55" t="s">
        <v>33</v>
      </c>
    </row>
    <row r="27" spans="2:16" s="4" customFormat="1" ht="27.95" customHeight="1" x14ac:dyDescent="0.25">
      <c r="B27" s="126" t="s">
        <v>29</v>
      </c>
      <c r="C27" s="26" t="s">
        <v>21</v>
      </c>
      <c r="D27" s="14">
        <v>5</v>
      </c>
      <c r="E27" s="14">
        <v>3</v>
      </c>
      <c r="F27" s="14">
        <v>4</v>
      </c>
      <c r="G27" s="14">
        <v>14</v>
      </c>
      <c r="H27" s="14">
        <v>4</v>
      </c>
      <c r="I27" s="14">
        <v>7</v>
      </c>
      <c r="J27" s="14">
        <v>4</v>
      </c>
      <c r="K27" s="14">
        <v>7</v>
      </c>
      <c r="L27" s="14">
        <v>13</v>
      </c>
      <c r="M27" s="15">
        <v>7</v>
      </c>
      <c r="N27" s="14">
        <v>2</v>
      </c>
      <c r="O27" s="14">
        <v>11</v>
      </c>
      <c r="P27" s="16">
        <f>SUM(D27:O27)</f>
        <v>81</v>
      </c>
    </row>
    <row r="28" spans="2:16" s="4" customFormat="1" ht="27.95" customHeight="1" x14ac:dyDescent="0.25">
      <c r="B28" s="126"/>
      <c r="C28" s="26" t="s">
        <v>22</v>
      </c>
      <c r="D28" s="14">
        <v>3</v>
      </c>
      <c r="E28" s="14">
        <v>3</v>
      </c>
      <c r="F28" s="14">
        <v>0</v>
      </c>
      <c r="G28" s="14">
        <v>3</v>
      </c>
      <c r="H28" s="14">
        <v>1</v>
      </c>
      <c r="I28" s="14">
        <v>1</v>
      </c>
      <c r="J28" s="14">
        <v>0</v>
      </c>
      <c r="K28" s="14">
        <v>7</v>
      </c>
      <c r="L28" s="14">
        <v>5</v>
      </c>
      <c r="M28" s="15">
        <v>1</v>
      </c>
      <c r="N28" s="14">
        <v>4</v>
      </c>
      <c r="O28" s="14">
        <v>5</v>
      </c>
      <c r="P28" s="16">
        <f>SUM(D28:O28)</f>
        <v>33</v>
      </c>
    </row>
    <row r="29" spans="2:16" s="4" customFormat="1" ht="27.95" customHeight="1" x14ac:dyDescent="0.25">
      <c r="B29" s="126"/>
      <c r="C29" s="26" t="s">
        <v>23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1</v>
      </c>
      <c r="J29" s="14">
        <v>2</v>
      </c>
      <c r="K29" s="14">
        <v>0</v>
      </c>
      <c r="L29" s="14">
        <v>0</v>
      </c>
      <c r="M29" s="15">
        <v>0</v>
      </c>
      <c r="N29" s="14">
        <v>0</v>
      </c>
      <c r="O29" s="14">
        <v>0</v>
      </c>
      <c r="P29" s="16">
        <f t="shared" ref="P29:P32" si="3">SUM(D29:O29)</f>
        <v>4</v>
      </c>
    </row>
    <row r="30" spans="2:16" s="4" customFormat="1" ht="27.95" customHeight="1" x14ac:dyDescent="0.25">
      <c r="B30" s="126"/>
      <c r="C30" s="26" t="s">
        <v>24</v>
      </c>
      <c r="D30" s="14">
        <v>14</v>
      </c>
      <c r="E30" s="14">
        <v>3</v>
      </c>
      <c r="F30" s="14">
        <v>16</v>
      </c>
      <c r="G30" s="14">
        <v>20</v>
      </c>
      <c r="H30" s="14">
        <v>14</v>
      </c>
      <c r="I30" s="14">
        <v>11</v>
      </c>
      <c r="J30" s="14">
        <v>4</v>
      </c>
      <c r="K30" s="14">
        <v>17</v>
      </c>
      <c r="L30" s="14">
        <v>12</v>
      </c>
      <c r="M30" s="15">
        <v>14</v>
      </c>
      <c r="N30" s="14">
        <v>14</v>
      </c>
      <c r="O30" s="14">
        <v>11</v>
      </c>
      <c r="P30" s="16">
        <f t="shared" si="3"/>
        <v>150</v>
      </c>
    </row>
    <row r="31" spans="2:16" s="4" customFormat="1" ht="27.95" customHeight="1" x14ac:dyDescent="0.25">
      <c r="B31" s="126"/>
      <c r="C31" s="26" t="s">
        <v>25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2</v>
      </c>
      <c r="J31" s="14">
        <v>1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6">
        <f t="shared" si="3"/>
        <v>4</v>
      </c>
    </row>
    <row r="32" spans="2:16" s="4" customFormat="1" ht="27.95" customHeight="1" x14ac:dyDescent="0.25">
      <c r="B32" s="127"/>
      <c r="C32" s="26" t="s">
        <v>26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4">
        <v>0</v>
      </c>
      <c r="O32" s="14">
        <v>0</v>
      </c>
      <c r="P32" s="16">
        <f t="shared" si="3"/>
        <v>0</v>
      </c>
    </row>
    <row r="33" spans="2:16" s="4" customFormat="1" ht="27.95" customHeight="1" thickBot="1" x14ac:dyDescent="0.3">
      <c r="B33" s="138" t="s">
        <v>37</v>
      </c>
      <c r="C33" s="139"/>
      <c r="D33" s="24">
        <f>SUM(D27:D32)</f>
        <v>22</v>
      </c>
      <c r="E33" s="24">
        <f t="shared" ref="E33:P33" si="4">SUM(E27:E32)</f>
        <v>10</v>
      </c>
      <c r="F33" s="24">
        <f t="shared" si="4"/>
        <v>20</v>
      </c>
      <c r="G33" s="24">
        <f t="shared" si="4"/>
        <v>37</v>
      </c>
      <c r="H33" s="24">
        <f t="shared" si="4"/>
        <v>20</v>
      </c>
      <c r="I33" s="24">
        <f t="shared" si="4"/>
        <v>22</v>
      </c>
      <c r="J33" s="24">
        <f t="shared" si="4"/>
        <v>11</v>
      </c>
      <c r="K33" s="24">
        <f t="shared" si="4"/>
        <v>31</v>
      </c>
      <c r="L33" s="24">
        <f t="shared" si="4"/>
        <v>30</v>
      </c>
      <c r="M33" s="24">
        <f t="shared" si="4"/>
        <v>22</v>
      </c>
      <c r="N33" s="24">
        <f t="shared" si="4"/>
        <v>20</v>
      </c>
      <c r="O33" s="24">
        <f t="shared" si="4"/>
        <v>27</v>
      </c>
      <c r="P33" s="25">
        <f t="shared" si="4"/>
        <v>272</v>
      </c>
    </row>
    <row r="34" spans="2:16" s="4" customFormat="1" ht="15.75" thickTop="1" x14ac:dyDescent="0.25">
      <c r="B34" s="4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</row>
    <row r="35" spans="2:16" s="4" customFormat="1" ht="27.95" customHeight="1" thickBot="1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9"/>
    </row>
    <row r="36" spans="2:16" ht="21" customHeight="1" thickTop="1" x14ac:dyDescent="0.2">
      <c r="B36" s="140" t="s">
        <v>30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2:16" ht="21" customHeight="1" x14ac:dyDescent="0.2">
      <c r="B37" s="132" t="s">
        <v>35</v>
      </c>
      <c r="C37" s="133"/>
      <c r="D37" s="56" t="s">
        <v>3</v>
      </c>
      <c r="E37" s="56" t="s">
        <v>4</v>
      </c>
      <c r="F37" s="56" t="s">
        <v>5</v>
      </c>
      <c r="G37" s="56" t="s">
        <v>6</v>
      </c>
      <c r="H37" s="56" t="s">
        <v>7</v>
      </c>
      <c r="I37" s="56" t="s">
        <v>8</v>
      </c>
      <c r="J37" s="56" t="s">
        <v>9</v>
      </c>
      <c r="K37" s="56" t="s">
        <v>10</v>
      </c>
      <c r="L37" s="56" t="s">
        <v>11</v>
      </c>
      <c r="M37" s="56" t="s">
        <v>12</v>
      </c>
      <c r="N37" s="56" t="s">
        <v>13</v>
      </c>
      <c r="O37" s="56" t="s">
        <v>14</v>
      </c>
      <c r="P37" s="57" t="s">
        <v>33</v>
      </c>
    </row>
    <row r="38" spans="2:16" ht="27.95" customHeight="1" thickBot="1" x14ac:dyDescent="0.25">
      <c r="B38" s="134" t="s">
        <v>34</v>
      </c>
      <c r="C38" s="135"/>
      <c r="D38" s="27">
        <v>48</v>
      </c>
      <c r="E38" s="27">
        <v>20</v>
      </c>
      <c r="F38" s="27">
        <v>41</v>
      </c>
      <c r="G38" s="27">
        <v>39</v>
      </c>
      <c r="H38" s="27">
        <v>0</v>
      </c>
      <c r="I38" s="27">
        <v>45</v>
      </c>
      <c r="J38" s="27">
        <v>62</v>
      </c>
      <c r="K38" s="27">
        <v>45</v>
      </c>
      <c r="L38" s="27">
        <v>73</v>
      </c>
      <c r="M38" s="27">
        <v>106</v>
      </c>
      <c r="N38" s="27">
        <v>70</v>
      </c>
      <c r="O38" s="27">
        <v>102</v>
      </c>
      <c r="P38" s="12">
        <f>SUM(D38:O38)</f>
        <v>651</v>
      </c>
    </row>
    <row r="39" spans="2:16" ht="15.75" thickTop="1" x14ac:dyDescent="0.25">
      <c r="B39" s="4" t="s">
        <v>20</v>
      </c>
    </row>
  </sheetData>
  <mergeCells count="15">
    <mergeCell ref="B5:P5"/>
    <mergeCell ref="B6:P6"/>
    <mergeCell ref="B7:P7"/>
    <mergeCell ref="B13:P13"/>
    <mergeCell ref="B11:P11"/>
    <mergeCell ref="B10:P10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LEYENDA</vt:lpstr>
      <vt:lpstr>PAIS</vt:lpstr>
      <vt:lpstr>COTUI</vt:lpstr>
      <vt:lpstr>PUNTA CANA</vt:lpstr>
      <vt:lpstr>BARAHONA</vt:lpstr>
      <vt:lpstr>BAHORUCO</vt:lpstr>
      <vt:lpstr>PERAVIA</vt:lpstr>
      <vt:lpstr>HIGUEY</vt:lpstr>
      <vt:lpstr>SAN PEDRO</vt:lpstr>
      <vt:lpstr>DAJABON</vt:lpstr>
      <vt:lpstr>PUERTO PLATA</vt:lpstr>
      <vt:lpstr>SALCEDO</vt:lpstr>
      <vt:lpstr>MONSEÑOR NOUEL</vt:lpstr>
      <vt:lpstr>SANTIAGO</vt:lpstr>
      <vt:lpstr>SAN FRANCISCO DE MACORIS</vt:lpstr>
      <vt:lpstr>MOCA</vt:lpstr>
      <vt:lpstr>LA VEGA</vt:lpstr>
      <vt:lpstr>SAN CRISTOBAL</vt:lpstr>
      <vt:lpstr>SAN JUAN</vt:lpstr>
      <vt:lpstr>AZUA</vt:lpstr>
      <vt:lpstr>LA ROMANA</vt:lpstr>
      <vt:lpstr>DISTRITO NACIONAL</vt:lpstr>
      <vt:lpstr>VALVERDE</vt:lpstr>
      <vt:lpstr>SANTO DOMINGO ESTE</vt:lpstr>
      <vt:lpstr>SANTO DOMINGO OESTE</vt:lpstr>
      <vt:lpstr>EL SEIBO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Jonathan Munoz Paulino</cp:lastModifiedBy>
  <cp:lastPrinted>2019-02-01T15:42:16Z</cp:lastPrinted>
  <dcterms:created xsi:type="dcterms:W3CDTF">2018-01-23T19:12:15Z</dcterms:created>
  <dcterms:modified xsi:type="dcterms:W3CDTF">2019-02-01T15:42:29Z</dcterms:modified>
</cp:coreProperties>
</file>