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unoz\Desktop\FISCALIA\2015\"/>
    </mc:Choice>
  </mc:AlternateContent>
  <bookViews>
    <workbookView xWindow="0" yWindow="0" windowWidth="20490" windowHeight="7755" firstSheet="5" activeTab="5"/>
  </bookViews>
  <sheets>
    <sheet name="INDICE" sheetId="86" r:id="rId1"/>
    <sheet name="TITULOS" sheetId="38" r:id="rId2"/>
    <sheet name="CONTENEDOR" sheetId="1" r:id="rId3"/>
    <sheet name="RD" sheetId="2" r:id="rId4"/>
    <sheet name="COD" sheetId="88" r:id="rId5"/>
    <sheet name="AZUA" sheetId="39" r:id="rId6"/>
    <sheet name="BAHORUCO" sheetId="40" r:id="rId7"/>
    <sheet name="BARAHONA" sheetId="41" r:id="rId8"/>
    <sheet name="CONSTANZA" sheetId="42" r:id="rId9"/>
    <sheet name="DAJABÓN" sheetId="43" r:id="rId10"/>
    <sheet name="DISTRITONACIONAL" sheetId="44" r:id="rId11"/>
    <sheet name="DUARTE" sheetId="45" r:id="rId12"/>
    <sheet name="EL SEYBO" sheetId="46" r:id="rId13"/>
    <sheet name="ELÍAS PIÑA" sheetId="47" r:id="rId14"/>
    <sheet name="ESPAILLAT" sheetId="48" r:id="rId15"/>
    <sheet name="HATO MAYOR" sheetId="49" r:id="rId16"/>
    <sheet name="HERMANAS MIRABAL" sheetId="50" r:id="rId17"/>
    <sheet name="INDEPENDENCIA" sheetId="51" r:id="rId18"/>
    <sheet name="LA ALTAGRACIA" sheetId="52" r:id="rId19"/>
    <sheet name="LA ROMANA" sheetId="53" r:id="rId20"/>
    <sheet name="LA VEGA" sheetId="54" r:id="rId21"/>
    <sheet name="LAS MATAS DE FARFÁN" sheetId="55" r:id="rId22"/>
    <sheet name="MARIA TRINIDAD SÁNCHEZ" sheetId="56" r:id="rId23"/>
    <sheet name="MONSEÑOR NOUEL" sheetId="57" r:id="rId24"/>
    <sheet name="MONTE PLATA" sheetId="58" r:id="rId25"/>
    <sheet name="MONTECRISTI" sheetId="59" r:id="rId26"/>
    <sheet name="PERAVIA" sheetId="61" r:id="rId27"/>
    <sheet name="SANTO DOMINGO" sheetId="62" r:id="rId28"/>
    <sheet name="PUERTO PLATA" sheetId="63" r:id="rId29"/>
    <sheet name="SAN CRISTÓBAL" sheetId="64" r:id="rId30"/>
    <sheet name="SAN JOSÉ DE OCOA" sheetId="65" r:id="rId31"/>
    <sheet name="SAN JUAN DE LA MAGUANA" sheetId="66" r:id="rId32"/>
    <sheet name="SAN PEDRO DE MACORÍS" sheetId="67" r:id="rId33"/>
    <sheet name="SÁNCHEZ RAMÍREZ" sheetId="68" r:id="rId34"/>
    <sheet name="SANTIAGO " sheetId="69" r:id="rId35"/>
    <sheet name="SANTIAGO RODRÍGUEZ" sheetId="70" r:id="rId36"/>
    <sheet name="VALVERDE" sheetId="71" r:id="rId37"/>
    <sheet name="VILLA ALTAGRACIA" sheetId="72" r:id="rId38"/>
    <sheet name="DJ BARAHONA" sheetId="73" r:id="rId39"/>
    <sheet name="DJ DISTRITO NACIONAL" sheetId="75" r:id="rId40"/>
    <sheet name="DJ LA VEGA" sheetId="76" r:id="rId41"/>
    <sheet name="DJ MONTECRISTI" sheetId="77" r:id="rId42"/>
    <sheet name="DJ SAN CRISTOBAL" sheetId="78" r:id="rId43"/>
    <sheet name="DJ PUERTO PLATA" sheetId="79" r:id="rId44"/>
    <sheet name="DJ SANTO DOMINGO" sheetId="80" r:id="rId45"/>
    <sheet name="DJ SAN JUAN DE LA MAGUANA" sheetId="82" r:id="rId46"/>
    <sheet name="DJ SAN FRANCISCO DE MACORIS" sheetId="87" r:id="rId47"/>
    <sheet name="DJ SAN PEDRO DE MACORIS" sheetId="83" r:id="rId48"/>
    <sheet name="DJ SANTIAGO" sheetId="85" r:id="rId49"/>
  </sheets>
  <externalReferences>
    <externalReference r:id="rId50"/>
  </externalReferences>
  <definedNames>
    <definedName name="_xlnm._FilterDatabase" localSheetId="5" hidden="1">AZUA!$B$12:$E$65</definedName>
    <definedName name="_xlnm._FilterDatabase" localSheetId="6" hidden="1">BAHORUCO!$B$12:$E$65</definedName>
    <definedName name="_xlnm._FilterDatabase" localSheetId="7" hidden="1">BARAHONA!$B$12:$E$65</definedName>
    <definedName name="_xlnm._FilterDatabase" localSheetId="4" hidden="1">COD!$B$2:$E$55</definedName>
    <definedName name="_xlnm._FilterDatabase" localSheetId="8" hidden="1">CONSTANZA!$B$12:$E$65</definedName>
    <definedName name="_xlnm._FilterDatabase" localSheetId="2" hidden="1">CONTENEDOR!$B$2:$AK$55</definedName>
    <definedName name="_xlnm._FilterDatabase" localSheetId="9" hidden="1">DAJABÓN!$B$12:$E$65</definedName>
    <definedName name="_xlnm._FilterDatabase" localSheetId="10" hidden="1">DISTRITONACIONAL!$B$12:$E$65</definedName>
    <definedName name="_xlnm._FilterDatabase" localSheetId="38" hidden="1">'DJ BARAHONA'!$B$12:$I$65</definedName>
    <definedName name="_xlnm._FilterDatabase" localSheetId="39" hidden="1">'DJ DISTRITO NACIONAL'!$B$12:$E$65</definedName>
    <definedName name="_xlnm._FilterDatabase" localSheetId="40" hidden="1">'DJ LA VEGA'!$B$12:$J$65</definedName>
    <definedName name="_xlnm._FilterDatabase" localSheetId="41" hidden="1">'DJ MONTECRISTI'!$B$12:$H$65</definedName>
    <definedName name="_xlnm._FilterDatabase" localSheetId="43" hidden="1">'DJ PUERTO PLATA'!$B$12:$E$65</definedName>
    <definedName name="_xlnm._FilterDatabase" localSheetId="42" hidden="1">'DJ SAN CRISTOBAL'!$B$12:$J$65</definedName>
    <definedName name="_xlnm._FilterDatabase" localSheetId="46" hidden="1">'DJ SAN FRANCISCO DE MACORIS'!$B$12:$I$65</definedName>
    <definedName name="_xlnm._FilterDatabase" localSheetId="45" hidden="1">'DJ SAN JUAN DE LA MAGUANA'!$B$12:$H$65</definedName>
    <definedName name="_xlnm._FilterDatabase" localSheetId="47" hidden="1">'DJ SAN PEDRO DE MACORIS'!$B$12:$J$65</definedName>
    <definedName name="_xlnm._FilterDatabase" localSheetId="48" hidden="1">'DJ SANTIAGO'!$B$12:$G$65</definedName>
    <definedName name="_xlnm._FilterDatabase" localSheetId="44" hidden="1">'DJ SANTO DOMINGO'!$B$12:$G$65</definedName>
    <definedName name="_xlnm._FilterDatabase" localSheetId="11" hidden="1">DUARTE!$B$12:$E$65</definedName>
    <definedName name="_xlnm._FilterDatabase" localSheetId="12" hidden="1">'EL SEYBO'!$B$12:$E$65</definedName>
    <definedName name="_xlnm._FilterDatabase" localSheetId="13" hidden="1">'ELÍAS PIÑA'!$B$12:$E$65</definedName>
    <definedName name="_xlnm._FilterDatabase" localSheetId="14" hidden="1">ESPAILLAT!$B$12:$E$65</definedName>
    <definedName name="_xlnm._FilterDatabase" localSheetId="15" hidden="1">'HATO MAYOR'!$B$12:$E$65</definedName>
    <definedName name="_xlnm._FilterDatabase" localSheetId="16" hidden="1">'HERMANAS MIRABAL'!$B$12:$E$65</definedName>
    <definedName name="_xlnm._FilterDatabase" localSheetId="17" hidden="1">INDEPENDENCIA!$B$12:$E$65</definedName>
    <definedName name="_xlnm._FilterDatabase" localSheetId="18" hidden="1">'LA ALTAGRACIA'!$B$12:$E$65</definedName>
    <definedName name="_xlnm._FilterDatabase" localSheetId="19" hidden="1">'LA ROMANA'!$B$12:$E$65</definedName>
    <definedName name="_xlnm._FilterDatabase" localSheetId="20" hidden="1">'LA VEGA'!$B$12:$E$65</definedName>
    <definedName name="_xlnm._FilterDatabase" localSheetId="21" hidden="1">'LAS MATAS DE FARFÁN'!$B$12:$E$65</definedName>
    <definedName name="_xlnm._FilterDatabase" localSheetId="22" hidden="1">'MARIA TRINIDAD SÁNCHEZ'!$B$12:$E$65</definedName>
    <definedName name="_xlnm._FilterDatabase" localSheetId="23" hidden="1">'MONSEÑOR NOUEL'!$B$12:$E$65</definedName>
    <definedName name="_xlnm._FilterDatabase" localSheetId="24" hidden="1">'MONTE PLATA'!$B$12:$E$65</definedName>
    <definedName name="_xlnm._FilterDatabase" localSheetId="25" hidden="1">MONTECRISTI!$B$12:$E$65</definedName>
    <definedName name="_xlnm._FilterDatabase" localSheetId="26" hidden="1">PERAVIA!$B$12:$E$65</definedName>
    <definedName name="_xlnm._FilterDatabase" localSheetId="28" hidden="1">'PUERTO PLATA'!$B$12:$E$65</definedName>
    <definedName name="_xlnm._FilterDatabase" localSheetId="3" hidden="1">RD!$B$12:$E$65</definedName>
    <definedName name="_xlnm._FilterDatabase" localSheetId="29" hidden="1">'SAN CRISTÓBAL'!$B$12:$E$65</definedName>
    <definedName name="_xlnm._FilterDatabase" localSheetId="30" hidden="1">'SAN JOSÉ DE OCOA'!$B$12:$E$65</definedName>
    <definedName name="_xlnm._FilterDatabase" localSheetId="31" hidden="1">'SAN JUAN DE LA MAGUANA'!$B$12:$E$65</definedName>
    <definedName name="_xlnm._FilterDatabase" localSheetId="32" hidden="1">'SAN PEDRO DE MACORÍS'!$B$12:$E$65</definedName>
    <definedName name="_xlnm._FilterDatabase" localSheetId="33" hidden="1">'SÁNCHEZ RAMÍREZ'!$B$12:$E$65</definedName>
    <definedName name="_xlnm._FilterDatabase" localSheetId="34" hidden="1">'SANTIAGO '!$B$12:$E$65</definedName>
    <definedName name="_xlnm._FilterDatabase" localSheetId="35" hidden="1">'SANTIAGO RODRÍGUEZ'!$B$12:$E$65</definedName>
    <definedName name="_xlnm._FilterDatabase" localSheetId="27" hidden="1">'SANTO DOMINGO'!$B$12:$E$65</definedName>
    <definedName name="_xlnm._FilterDatabase" localSheetId="36" hidden="1">VALVERDE!$B$12:$E$65</definedName>
    <definedName name="_xlnm._FilterDatabase" localSheetId="37" hidden="1">'VILLA ALTAGRACIA'!$B$12:$E$65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88" l="1"/>
  <c r="D56" i="88" l="1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13" i="87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13" i="83"/>
  <c r="F14" i="87" l="1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13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18" i="87"/>
  <c r="E19" i="87"/>
  <c r="E20" i="87"/>
  <c r="E21" i="87"/>
  <c r="E22" i="87"/>
  <c r="E14" i="87"/>
  <c r="E15" i="87"/>
  <c r="E16" i="87"/>
  <c r="E17" i="87"/>
  <c r="E13" i="87"/>
  <c r="E56" i="88" l="1"/>
  <c r="C66" i="87"/>
  <c r="H39" i="87"/>
  <c r="G66" i="87"/>
  <c r="E66" i="87"/>
  <c r="I12" i="87"/>
  <c r="H12" i="87"/>
  <c r="C12" i="87"/>
  <c r="A10" i="87"/>
  <c r="A8" i="87"/>
  <c r="A6" i="87"/>
  <c r="A5" i="87"/>
  <c r="A4" i="87"/>
  <c r="H13" i="87" l="1"/>
  <c r="H18" i="87"/>
  <c r="H20" i="87"/>
  <c r="H21" i="87"/>
  <c r="H22" i="87"/>
  <c r="H24" i="87"/>
  <c r="H25" i="87"/>
  <c r="H26" i="87"/>
  <c r="H28" i="87"/>
  <c r="H29" i="87"/>
  <c r="H30" i="87"/>
  <c r="H32" i="87"/>
  <c r="H33" i="87"/>
  <c r="H34" i="87"/>
  <c r="H36" i="87"/>
  <c r="H37" i="87"/>
  <c r="H38" i="87"/>
  <c r="H15" i="87"/>
  <c r="H16" i="87"/>
  <c r="H19" i="87"/>
  <c r="H23" i="87"/>
  <c r="H27" i="87"/>
  <c r="H31" i="87"/>
  <c r="H35" i="87"/>
  <c r="H40" i="87"/>
  <c r="H41" i="87"/>
  <c r="H42" i="87"/>
  <c r="H44" i="87"/>
  <c r="H45" i="87"/>
  <c r="H46" i="87"/>
  <c r="H48" i="87"/>
  <c r="H49" i="87"/>
  <c r="H50" i="87"/>
  <c r="H52" i="87"/>
  <c r="H53" i="87"/>
  <c r="H54" i="87"/>
  <c r="H56" i="87"/>
  <c r="H57" i="87"/>
  <c r="H58" i="87"/>
  <c r="H60" i="87"/>
  <c r="H61" i="87"/>
  <c r="H62" i="87"/>
  <c r="H65" i="87"/>
  <c r="H14" i="87"/>
  <c r="H17" i="87"/>
  <c r="F66" i="87"/>
  <c r="H43" i="87"/>
  <c r="H47" i="87"/>
  <c r="H51" i="87"/>
  <c r="H55" i="87"/>
  <c r="H59" i="87"/>
  <c r="H63" i="87"/>
  <c r="H64" i="87"/>
  <c r="D66" i="87"/>
  <c r="E3" i="1"/>
  <c r="H66" i="87" l="1"/>
  <c r="I15" i="87" s="1"/>
  <c r="I63" i="87"/>
  <c r="I28" i="87"/>
  <c r="I26" i="87"/>
  <c r="I31" i="87"/>
  <c r="I60" i="87"/>
  <c r="I16" i="87"/>
  <c r="I58" i="87"/>
  <c r="I42" i="87"/>
  <c r="I13" i="87"/>
  <c r="I53" i="87"/>
  <c r="I38" i="87"/>
  <c r="I22" i="87"/>
  <c r="I59" i="87"/>
  <c r="I51" i="87"/>
  <c r="I43" i="87"/>
  <c r="I39" i="87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D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D55" i="1"/>
  <c r="E55" i="1"/>
  <c r="F55" i="1"/>
  <c r="G55" i="1"/>
  <c r="H55" i="1"/>
  <c r="I55" i="1"/>
  <c r="J55" i="1"/>
  <c r="K55" i="1"/>
  <c r="D65" i="46" s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I21" i="87" l="1"/>
  <c r="I33" i="87"/>
  <c r="I20" i="87"/>
  <c r="I45" i="87"/>
  <c r="I61" i="87"/>
  <c r="I44" i="87"/>
  <c r="I57" i="87"/>
  <c r="I55" i="87"/>
  <c r="I32" i="87"/>
  <c r="I35" i="87"/>
  <c r="I46" i="87"/>
  <c r="I37" i="87"/>
  <c r="I36" i="87"/>
  <c r="I17" i="87"/>
  <c r="I54" i="87"/>
  <c r="I29" i="87"/>
  <c r="I24" i="87"/>
  <c r="I65" i="87"/>
  <c r="I23" i="87"/>
  <c r="I52" i="87"/>
  <c r="I41" i="87"/>
  <c r="I62" i="87"/>
  <c r="I47" i="87"/>
  <c r="I30" i="87"/>
  <c r="I50" i="87"/>
  <c r="I56" i="87"/>
  <c r="I27" i="87"/>
  <c r="I25" i="87"/>
  <c r="I34" i="87"/>
  <c r="I19" i="87"/>
  <c r="I48" i="87"/>
  <c r="I18" i="87"/>
  <c r="I40" i="87"/>
  <c r="I49" i="87"/>
  <c r="I14" i="87"/>
  <c r="I64" i="87"/>
  <c r="AK29" i="1"/>
  <c r="AK9" i="1"/>
  <c r="AK45" i="1"/>
  <c r="AK37" i="1"/>
  <c r="AK21" i="1"/>
  <c r="AK17" i="1"/>
  <c r="AK49" i="1"/>
  <c r="AK41" i="1"/>
  <c r="AK5" i="1"/>
  <c r="AK25" i="1"/>
  <c r="AK33" i="1"/>
  <c r="AK53" i="1"/>
  <c r="AK28" i="1"/>
  <c r="AK27" i="1"/>
  <c r="AK11" i="1"/>
  <c r="AK24" i="1"/>
  <c r="AK22" i="1"/>
  <c r="AK43" i="1"/>
  <c r="AK32" i="1"/>
  <c r="AK48" i="1"/>
  <c r="AK44" i="1"/>
  <c r="AK16" i="1"/>
  <c r="AK14" i="1"/>
  <c r="AK4" i="1"/>
  <c r="AK8" i="1"/>
  <c r="AK3" i="1"/>
  <c r="AK52" i="1"/>
  <c r="AK12" i="1"/>
  <c r="AK40" i="1"/>
  <c r="AK36" i="1"/>
  <c r="AK20" i="1"/>
  <c r="AK13" i="1"/>
  <c r="AK39" i="1"/>
  <c r="AK19" i="1"/>
  <c r="AK46" i="1"/>
  <c r="AK55" i="1"/>
  <c r="AK54" i="1"/>
  <c r="AK23" i="1"/>
  <c r="AK15" i="1"/>
  <c r="AK51" i="1"/>
  <c r="AK7" i="1"/>
  <c r="AK35" i="1"/>
  <c r="AK47" i="1"/>
  <c r="AK50" i="1"/>
  <c r="AK31" i="1"/>
  <c r="AK34" i="1"/>
  <c r="AK10" i="1"/>
  <c r="AK42" i="1"/>
  <c r="AK30" i="1"/>
  <c r="AK6" i="1"/>
  <c r="AK38" i="1"/>
  <c r="AK18" i="1"/>
  <c r="AK2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I66" i="87" l="1"/>
  <c r="D13" i="2"/>
  <c r="E14" i="85" l="1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F50" i="85" s="1"/>
  <c r="D51" i="85"/>
  <c r="D52" i="85"/>
  <c r="D53" i="85"/>
  <c r="D54" i="85"/>
  <c r="F54" i="85" s="1"/>
  <c r="D55" i="85"/>
  <c r="D56" i="85"/>
  <c r="D57" i="85"/>
  <c r="D58" i="85"/>
  <c r="F58" i="85" s="1"/>
  <c r="D59" i="85"/>
  <c r="D60" i="85"/>
  <c r="D61" i="85"/>
  <c r="D62" i="85"/>
  <c r="F62" i="85" s="1"/>
  <c r="D63" i="85"/>
  <c r="D64" i="85"/>
  <c r="D65" i="85"/>
  <c r="D13" i="85"/>
  <c r="C66" i="85"/>
  <c r="G12" i="85"/>
  <c r="F12" i="85"/>
  <c r="C12" i="85"/>
  <c r="A10" i="85"/>
  <c r="A8" i="85"/>
  <c r="A6" i="85"/>
  <c r="A5" i="85"/>
  <c r="A4" i="85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H47" i="83"/>
  <c r="H48" i="83"/>
  <c r="H49" i="83"/>
  <c r="H50" i="83"/>
  <c r="H51" i="83"/>
  <c r="H52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C66" i="83"/>
  <c r="J12" i="83"/>
  <c r="I12" i="83"/>
  <c r="C12" i="83"/>
  <c r="A10" i="83"/>
  <c r="A8" i="83"/>
  <c r="A6" i="83"/>
  <c r="A5" i="83"/>
  <c r="A4" i="83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C66" i="82"/>
  <c r="H12" i="82"/>
  <c r="G12" i="82"/>
  <c r="C12" i="82"/>
  <c r="A10" i="82"/>
  <c r="A8" i="82"/>
  <c r="A6" i="82"/>
  <c r="A5" i="82"/>
  <c r="A4" i="82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13" i="80"/>
  <c r="C66" i="80"/>
  <c r="G12" i="80"/>
  <c r="F12" i="80"/>
  <c r="C12" i="80"/>
  <c r="A10" i="80"/>
  <c r="A8" i="80"/>
  <c r="A6" i="80"/>
  <c r="A5" i="80"/>
  <c r="A4" i="80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C66" i="79"/>
  <c r="E12" i="79"/>
  <c r="D12" i="79"/>
  <c r="C12" i="79"/>
  <c r="A10" i="79"/>
  <c r="A8" i="79"/>
  <c r="A6" i="79"/>
  <c r="A5" i="79"/>
  <c r="A4" i="79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32" i="78"/>
  <c r="H33" i="78"/>
  <c r="H34" i="78"/>
  <c r="H35" i="78"/>
  <c r="H36" i="78"/>
  <c r="H37" i="78"/>
  <c r="H38" i="78"/>
  <c r="H39" i="78"/>
  <c r="H40" i="78"/>
  <c r="H41" i="78"/>
  <c r="H42" i="78"/>
  <c r="H43" i="78"/>
  <c r="H44" i="78"/>
  <c r="H45" i="78"/>
  <c r="H46" i="78"/>
  <c r="H47" i="78"/>
  <c r="H48" i="78"/>
  <c r="H49" i="78"/>
  <c r="H50" i="78"/>
  <c r="H51" i="78"/>
  <c r="H52" i="78"/>
  <c r="H53" i="78"/>
  <c r="H54" i="78"/>
  <c r="H55" i="78"/>
  <c r="H56" i="78"/>
  <c r="H57" i="78"/>
  <c r="H58" i="78"/>
  <c r="H59" i="78"/>
  <c r="H60" i="78"/>
  <c r="H61" i="78"/>
  <c r="H62" i="78"/>
  <c r="H63" i="78"/>
  <c r="H64" i="78"/>
  <c r="H65" i="78"/>
  <c r="H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1" i="78"/>
  <c r="G62" i="78"/>
  <c r="G63" i="78"/>
  <c r="G64" i="78"/>
  <c r="G65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54" i="78"/>
  <c r="E55" i="78"/>
  <c r="E56" i="78"/>
  <c r="E57" i="78"/>
  <c r="E58" i="78"/>
  <c r="E59" i="78"/>
  <c r="E60" i="78"/>
  <c r="E61" i="78"/>
  <c r="E62" i="78"/>
  <c r="E63" i="78"/>
  <c r="E64" i="78"/>
  <c r="E65" i="78"/>
  <c r="E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13" i="78"/>
  <c r="C66" i="78"/>
  <c r="J12" i="78"/>
  <c r="I12" i="78"/>
  <c r="C12" i="78"/>
  <c r="A10" i="78"/>
  <c r="A8" i="78"/>
  <c r="A6" i="78"/>
  <c r="A5" i="78"/>
  <c r="A4" i="78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13" i="77"/>
  <c r="C66" i="77"/>
  <c r="H12" i="77"/>
  <c r="G12" i="77"/>
  <c r="C12" i="77"/>
  <c r="A10" i="77"/>
  <c r="A8" i="77"/>
  <c r="A6" i="77"/>
  <c r="A5" i="77"/>
  <c r="A4" i="77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G14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54" i="76"/>
  <c r="E55" i="76"/>
  <c r="E56" i="76"/>
  <c r="E57" i="76"/>
  <c r="E58" i="76"/>
  <c r="E59" i="76"/>
  <c r="E60" i="76"/>
  <c r="E61" i="76"/>
  <c r="E62" i="76"/>
  <c r="E63" i="76"/>
  <c r="E64" i="76"/>
  <c r="E65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C66" i="76"/>
  <c r="J12" i="76"/>
  <c r="I12" i="76"/>
  <c r="C12" i="76"/>
  <c r="A10" i="76"/>
  <c r="A8" i="76"/>
  <c r="A6" i="76"/>
  <c r="A5" i="76"/>
  <c r="A4" i="76"/>
  <c r="C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E12" i="75"/>
  <c r="D12" i="75"/>
  <c r="C12" i="75"/>
  <c r="A10" i="75"/>
  <c r="A8" i="75"/>
  <c r="A6" i="75"/>
  <c r="A5" i="75"/>
  <c r="A4" i="75"/>
  <c r="G66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C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H31" i="73"/>
  <c r="H30" i="73"/>
  <c r="H29" i="73"/>
  <c r="H28" i="73"/>
  <c r="H27" i="73"/>
  <c r="H26" i="73"/>
  <c r="H25" i="73"/>
  <c r="H24" i="73"/>
  <c r="H23" i="73"/>
  <c r="H22" i="73"/>
  <c r="H21" i="73"/>
  <c r="H20" i="73"/>
  <c r="H19" i="73"/>
  <c r="H18" i="73"/>
  <c r="H17" i="73"/>
  <c r="H16" i="73"/>
  <c r="H15" i="73"/>
  <c r="H14" i="73"/>
  <c r="I12" i="73"/>
  <c r="H12" i="73"/>
  <c r="C12" i="73"/>
  <c r="A10" i="73"/>
  <c r="A8" i="73"/>
  <c r="A6" i="73"/>
  <c r="A5" i="73"/>
  <c r="A4" i="73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13" i="72"/>
  <c r="C66" i="72"/>
  <c r="E12" i="72"/>
  <c r="D12" i="72"/>
  <c r="C12" i="72"/>
  <c r="A10" i="72"/>
  <c r="A8" i="72"/>
  <c r="A6" i="72"/>
  <c r="A5" i="72"/>
  <c r="A4" i="72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C66" i="71"/>
  <c r="E12" i="71"/>
  <c r="D12" i="71"/>
  <c r="C12" i="71"/>
  <c r="A10" i="71"/>
  <c r="A8" i="71"/>
  <c r="A6" i="71"/>
  <c r="A5" i="71"/>
  <c r="A4" i="71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C66" i="70"/>
  <c r="E12" i="70"/>
  <c r="D12" i="70"/>
  <c r="C12" i="70"/>
  <c r="A10" i="70"/>
  <c r="A8" i="70"/>
  <c r="A6" i="70"/>
  <c r="A5" i="70"/>
  <c r="A4" i="70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C66" i="69"/>
  <c r="E12" i="69"/>
  <c r="D12" i="69"/>
  <c r="C12" i="69"/>
  <c r="A10" i="69"/>
  <c r="A8" i="69"/>
  <c r="A6" i="69"/>
  <c r="A5" i="69"/>
  <c r="A4" i="69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13" i="68"/>
  <c r="C66" i="68"/>
  <c r="E12" i="68"/>
  <c r="D12" i="68"/>
  <c r="C12" i="68"/>
  <c r="A10" i="68"/>
  <c r="A8" i="68"/>
  <c r="A6" i="68"/>
  <c r="A5" i="68"/>
  <c r="A4" i="68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C66" i="67"/>
  <c r="E12" i="67"/>
  <c r="D12" i="67"/>
  <c r="C12" i="67"/>
  <c r="A10" i="67"/>
  <c r="A8" i="67"/>
  <c r="A6" i="67"/>
  <c r="A5" i="67"/>
  <c r="A4" i="67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C66" i="66"/>
  <c r="E12" i="66"/>
  <c r="D12" i="66"/>
  <c r="C12" i="66"/>
  <c r="A10" i="66"/>
  <c r="A8" i="66"/>
  <c r="A6" i="66"/>
  <c r="A5" i="66"/>
  <c r="A4" i="66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C66" i="65"/>
  <c r="E12" i="65"/>
  <c r="D12" i="65"/>
  <c r="C12" i="65"/>
  <c r="A10" i="65"/>
  <c r="A8" i="65"/>
  <c r="A6" i="65"/>
  <c r="A5" i="65"/>
  <c r="A4" i="65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13" i="64"/>
  <c r="C66" i="64"/>
  <c r="E12" i="64"/>
  <c r="D12" i="64"/>
  <c r="C12" i="64"/>
  <c r="A10" i="64"/>
  <c r="A8" i="64"/>
  <c r="A6" i="64"/>
  <c r="A5" i="64"/>
  <c r="A4" i="64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C66" i="63"/>
  <c r="E12" i="63"/>
  <c r="D12" i="63"/>
  <c r="C12" i="63"/>
  <c r="A10" i="63"/>
  <c r="A8" i="63"/>
  <c r="A6" i="63"/>
  <c r="A5" i="63"/>
  <c r="A4" i="63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C66" i="62"/>
  <c r="E12" i="62"/>
  <c r="D12" i="62"/>
  <c r="C12" i="62"/>
  <c r="A10" i="62"/>
  <c r="A8" i="62"/>
  <c r="A6" i="62"/>
  <c r="A5" i="62"/>
  <c r="A4" i="62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C66" i="61"/>
  <c r="E12" i="61"/>
  <c r="D12" i="61"/>
  <c r="C12" i="61"/>
  <c r="A10" i="61"/>
  <c r="A8" i="61"/>
  <c r="A6" i="61"/>
  <c r="A5" i="61"/>
  <c r="A4" i="61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13" i="59"/>
  <c r="C66" i="59"/>
  <c r="E12" i="59"/>
  <c r="D12" i="59"/>
  <c r="C12" i="59"/>
  <c r="A10" i="59"/>
  <c r="A8" i="59"/>
  <c r="A6" i="59"/>
  <c r="A5" i="59"/>
  <c r="A4" i="59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C66" i="58"/>
  <c r="E12" i="58"/>
  <c r="D12" i="58"/>
  <c r="C12" i="58"/>
  <c r="A10" i="58"/>
  <c r="A8" i="58"/>
  <c r="A6" i="58"/>
  <c r="A5" i="58"/>
  <c r="A4" i="58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C66" i="57"/>
  <c r="E12" i="57"/>
  <c r="D12" i="57"/>
  <c r="C12" i="57"/>
  <c r="A10" i="57"/>
  <c r="A8" i="57"/>
  <c r="A6" i="57"/>
  <c r="A5" i="57"/>
  <c r="A4" i="57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C66" i="56"/>
  <c r="E12" i="56"/>
  <c r="D12" i="56"/>
  <c r="C12" i="56"/>
  <c r="A10" i="56"/>
  <c r="A8" i="56"/>
  <c r="A6" i="56"/>
  <c r="A5" i="56"/>
  <c r="A4" i="56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13" i="55"/>
  <c r="C66" i="55"/>
  <c r="E12" i="55"/>
  <c r="D12" i="55"/>
  <c r="C12" i="55"/>
  <c r="A10" i="55"/>
  <c r="A8" i="55"/>
  <c r="A6" i="55"/>
  <c r="A5" i="55"/>
  <c r="A4" i="55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C66" i="54"/>
  <c r="E12" i="54"/>
  <c r="D12" i="54"/>
  <c r="C12" i="54"/>
  <c r="A10" i="54"/>
  <c r="A8" i="54"/>
  <c r="A6" i="54"/>
  <c r="A5" i="54"/>
  <c r="A4" i="54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C66" i="53"/>
  <c r="E12" i="53"/>
  <c r="D12" i="53"/>
  <c r="C12" i="53"/>
  <c r="A10" i="53"/>
  <c r="A8" i="53"/>
  <c r="A6" i="53"/>
  <c r="A5" i="53"/>
  <c r="A4" i="53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C66" i="52"/>
  <c r="E12" i="52"/>
  <c r="D12" i="52"/>
  <c r="C12" i="52"/>
  <c r="A10" i="52"/>
  <c r="A8" i="52"/>
  <c r="A6" i="52"/>
  <c r="A5" i="52"/>
  <c r="A4" i="52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13" i="51"/>
  <c r="C66" i="51"/>
  <c r="E12" i="51"/>
  <c r="D12" i="51"/>
  <c r="C12" i="51"/>
  <c r="A10" i="51"/>
  <c r="A8" i="51"/>
  <c r="A6" i="51"/>
  <c r="A5" i="51"/>
  <c r="A4" i="51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C66" i="50"/>
  <c r="E12" i="50"/>
  <c r="D12" i="50"/>
  <c r="C12" i="50"/>
  <c r="A10" i="50"/>
  <c r="A8" i="50"/>
  <c r="A6" i="50"/>
  <c r="A5" i="50"/>
  <c r="A4" i="50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C66" i="49"/>
  <c r="E12" i="49"/>
  <c r="D12" i="49"/>
  <c r="C12" i="49"/>
  <c r="A10" i="49"/>
  <c r="A8" i="49"/>
  <c r="A6" i="49"/>
  <c r="A5" i="49"/>
  <c r="A4" i="49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C66" i="48"/>
  <c r="E12" i="48"/>
  <c r="D12" i="48"/>
  <c r="C12" i="48"/>
  <c r="A10" i="48"/>
  <c r="A8" i="48"/>
  <c r="A6" i="48"/>
  <c r="A5" i="48"/>
  <c r="A4" i="48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13" i="47"/>
  <c r="C66" i="47"/>
  <c r="E12" i="47"/>
  <c r="D12" i="47"/>
  <c r="C12" i="47"/>
  <c r="A10" i="47"/>
  <c r="A8" i="47"/>
  <c r="A6" i="47"/>
  <c r="A5" i="47"/>
  <c r="A4" i="47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C66" i="46"/>
  <c r="E12" i="46"/>
  <c r="D12" i="46"/>
  <c r="C12" i="46"/>
  <c r="A10" i="46"/>
  <c r="A8" i="46"/>
  <c r="A6" i="46"/>
  <c r="A5" i="46"/>
  <c r="A4" i="46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C66" i="45"/>
  <c r="E12" i="45"/>
  <c r="D12" i="45"/>
  <c r="C12" i="45"/>
  <c r="A10" i="45"/>
  <c r="A8" i="45"/>
  <c r="A6" i="45"/>
  <c r="A5" i="45"/>
  <c r="A4" i="45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C66" i="44"/>
  <c r="E12" i="44"/>
  <c r="D12" i="44"/>
  <c r="C12" i="44"/>
  <c r="A10" i="44"/>
  <c r="A8" i="44"/>
  <c r="A6" i="44"/>
  <c r="A5" i="44"/>
  <c r="A4" i="44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13" i="43"/>
  <c r="C66" i="43"/>
  <c r="E12" i="43"/>
  <c r="D12" i="43"/>
  <c r="C12" i="43"/>
  <c r="A10" i="43"/>
  <c r="A8" i="43"/>
  <c r="A6" i="43"/>
  <c r="A5" i="43"/>
  <c r="A4" i="43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13" i="40"/>
  <c r="C66" i="42"/>
  <c r="E12" i="42"/>
  <c r="D12" i="42"/>
  <c r="C12" i="42"/>
  <c r="A10" i="42"/>
  <c r="A8" i="42"/>
  <c r="A6" i="42"/>
  <c r="A5" i="42"/>
  <c r="A4" i="42"/>
  <c r="C66" i="41"/>
  <c r="E12" i="41"/>
  <c r="D12" i="41"/>
  <c r="C12" i="41"/>
  <c r="A10" i="41"/>
  <c r="A8" i="41"/>
  <c r="A6" i="41"/>
  <c r="A5" i="41"/>
  <c r="A4" i="41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A8" i="40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13" i="39"/>
  <c r="C66" i="40"/>
  <c r="E12" i="40"/>
  <c r="D12" i="40"/>
  <c r="C12" i="40"/>
  <c r="A10" i="40"/>
  <c r="A6" i="40"/>
  <c r="A5" i="40"/>
  <c r="A4" i="40"/>
  <c r="C66" i="39"/>
  <c r="E12" i="39"/>
  <c r="D12" i="39"/>
  <c r="C12" i="39"/>
  <c r="A10" i="39"/>
  <c r="A8" i="39"/>
  <c r="A6" i="39"/>
  <c r="A5" i="39"/>
  <c r="A4" i="39"/>
  <c r="C66" i="2"/>
  <c r="E12" i="2"/>
  <c r="D12" i="2"/>
  <c r="C12" i="2"/>
  <c r="A6" i="2"/>
  <c r="A5" i="2"/>
  <c r="A4" i="2"/>
  <c r="A8" i="2"/>
  <c r="A10" i="2"/>
  <c r="D13" i="41"/>
  <c r="E13" i="76"/>
  <c r="F13" i="77"/>
  <c r="D13" i="75"/>
  <c r="D13" i="45"/>
  <c r="E13" i="83"/>
  <c r="D13" i="48"/>
  <c r="F13" i="83"/>
  <c r="D13" i="50"/>
  <c r="H13" i="83"/>
  <c r="G13" i="83"/>
  <c r="D13" i="76"/>
  <c r="D13" i="56"/>
  <c r="D13" i="57"/>
  <c r="E13" i="80"/>
  <c r="D13" i="61"/>
  <c r="D13" i="62"/>
  <c r="D13" i="79"/>
  <c r="G13" i="78"/>
  <c r="D13" i="82"/>
  <c r="H13" i="76"/>
  <c r="D13" i="69"/>
  <c r="E13" i="77"/>
  <c r="E13" i="85"/>
  <c r="F13" i="78"/>
  <c r="AK56" i="1"/>
  <c r="F60" i="85" l="1"/>
  <c r="D13" i="53"/>
  <c r="D66" i="53" s="1"/>
  <c r="E30" i="53" s="1"/>
  <c r="D13" i="66"/>
  <c r="D66" i="66" s="1"/>
  <c r="E41" i="66" s="1"/>
  <c r="D13" i="70"/>
  <c r="D66" i="70" s="1"/>
  <c r="E49" i="70" s="1"/>
  <c r="D13" i="42"/>
  <c r="D66" i="42" s="1"/>
  <c r="E58" i="42" s="1"/>
  <c r="D13" i="44"/>
  <c r="D66" i="44" s="1"/>
  <c r="E23" i="44" s="1"/>
  <c r="D13" i="46"/>
  <c r="D66" i="46" s="1"/>
  <c r="E24" i="46" s="1"/>
  <c r="D13" i="52"/>
  <c r="D66" i="52" s="1"/>
  <c r="D13" i="54"/>
  <c r="D66" i="54" s="1"/>
  <c r="E57" i="54" s="1"/>
  <c r="D13" i="58"/>
  <c r="D66" i="58" s="1"/>
  <c r="E20" i="58" s="1"/>
  <c r="D13" i="63"/>
  <c r="D13" i="65"/>
  <c r="D66" i="65" s="1"/>
  <c r="D13" i="67"/>
  <c r="D66" i="67" s="1"/>
  <c r="E15" i="67" s="1"/>
  <c r="D13" i="71"/>
  <c r="D66" i="71" s="1"/>
  <c r="E64" i="71" s="1"/>
  <c r="D13" i="73"/>
  <c r="D66" i="73" s="1"/>
  <c r="D13" i="49"/>
  <c r="D66" i="49" s="1"/>
  <c r="F13" i="85"/>
  <c r="F24" i="85"/>
  <c r="D63" i="2"/>
  <c r="D55" i="2"/>
  <c r="D43" i="2"/>
  <c r="D35" i="2"/>
  <c r="D27" i="2"/>
  <c r="D19" i="2"/>
  <c r="D62" i="2"/>
  <c r="D50" i="2"/>
  <c r="D42" i="2"/>
  <c r="D30" i="2"/>
  <c r="D22" i="2"/>
  <c r="D14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59" i="2"/>
  <c r="D51" i="2"/>
  <c r="D47" i="2"/>
  <c r="D39" i="2"/>
  <c r="D31" i="2"/>
  <c r="D23" i="2"/>
  <c r="D58" i="2"/>
  <c r="D54" i="2"/>
  <c r="D46" i="2"/>
  <c r="D38" i="2"/>
  <c r="D34" i="2"/>
  <c r="D26" i="2"/>
  <c r="D18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F25" i="85"/>
  <c r="D66" i="63"/>
  <c r="E53" i="63" s="1"/>
  <c r="G26" i="82"/>
  <c r="I30" i="83"/>
  <c r="G13" i="77"/>
  <c r="F53" i="85"/>
  <c r="F45" i="85"/>
  <c r="F41" i="85"/>
  <c r="F37" i="85"/>
  <c r="F33" i="85"/>
  <c r="F29" i="85"/>
  <c r="F21" i="85"/>
  <c r="F17" i="85"/>
  <c r="D66" i="61"/>
  <c r="E48" i="61" s="1"/>
  <c r="G64" i="77"/>
  <c r="G60" i="77"/>
  <c r="G52" i="77"/>
  <c r="G40" i="77"/>
  <c r="G32" i="77"/>
  <c r="G28" i="77"/>
  <c r="G20" i="77"/>
  <c r="I42" i="83"/>
  <c r="I60" i="83"/>
  <c r="D66" i="85"/>
  <c r="F35" i="85"/>
  <c r="G14" i="77"/>
  <c r="F62" i="80"/>
  <c r="F58" i="80"/>
  <c r="F54" i="80"/>
  <c r="F50" i="80"/>
  <c r="F46" i="80"/>
  <c r="F42" i="80"/>
  <c r="F38" i="80"/>
  <c r="F34" i="80"/>
  <c r="F30" i="80"/>
  <c r="F26" i="80"/>
  <c r="F22" i="80"/>
  <c r="F18" i="80"/>
  <c r="G46" i="82"/>
  <c r="I52" i="83"/>
  <c r="G66" i="78"/>
  <c r="G66" i="83"/>
  <c r="D66" i="68"/>
  <c r="E24" i="68" s="1"/>
  <c r="D66" i="72"/>
  <c r="E27" i="72" s="1"/>
  <c r="I63" i="76"/>
  <c r="I59" i="76"/>
  <c r="I55" i="76"/>
  <c r="I51" i="76"/>
  <c r="I47" i="76"/>
  <c r="I43" i="76"/>
  <c r="I39" i="76"/>
  <c r="I35" i="76"/>
  <c r="I31" i="76"/>
  <c r="I27" i="76"/>
  <c r="I23" i="76"/>
  <c r="I19" i="76"/>
  <c r="I15" i="76"/>
  <c r="I65" i="76"/>
  <c r="I53" i="76"/>
  <c r="I49" i="76"/>
  <c r="I37" i="76"/>
  <c r="I33" i="76"/>
  <c r="I21" i="76"/>
  <c r="I17" i="76"/>
  <c r="I58" i="76"/>
  <c r="I54" i="76"/>
  <c r="I42" i="76"/>
  <c r="I38" i="76"/>
  <c r="I26" i="76"/>
  <c r="I22" i="76"/>
  <c r="H66" i="76"/>
  <c r="G62" i="77"/>
  <c r="G54" i="77"/>
  <c r="G46" i="77"/>
  <c r="G38" i="77"/>
  <c r="G30" i="77"/>
  <c r="G22" i="77"/>
  <c r="G62" i="82"/>
  <c r="G58" i="82"/>
  <c r="G54" i="82"/>
  <c r="G50" i="82"/>
  <c r="G42" i="82"/>
  <c r="G38" i="82"/>
  <c r="G34" i="82"/>
  <c r="G30" i="82"/>
  <c r="G22" i="82"/>
  <c r="G18" i="82"/>
  <c r="G64" i="82"/>
  <c r="G56" i="82"/>
  <c r="G48" i="82"/>
  <c r="G44" i="82"/>
  <c r="G40" i="82"/>
  <c r="G36" i="82"/>
  <c r="G32" i="82"/>
  <c r="G24" i="82"/>
  <c r="G16" i="82"/>
  <c r="F63" i="85"/>
  <c r="F47" i="85"/>
  <c r="F43" i="85"/>
  <c r="F39" i="85"/>
  <c r="F31" i="85"/>
  <c r="F27" i="85"/>
  <c r="F23" i="85"/>
  <c r="F19" i="85"/>
  <c r="F15" i="85"/>
  <c r="F64" i="85"/>
  <c r="F56" i="85"/>
  <c r="F52" i="85"/>
  <c r="F48" i="85"/>
  <c r="F44" i="85"/>
  <c r="F40" i="85"/>
  <c r="F36" i="85"/>
  <c r="F32" i="85"/>
  <c r="F28" i="85"/>
  <c r="F20" i="85"/>
  <c r="F16" i="85"/>
  <c r="D66" i="50"/>
  <c r="E44" i="50" s="1"/>
  <c r="D66" i="51"/>
  <c r="E18" i="51" s="1"/>
  <c r="D66" i="56"/>
  <c r="E16" i="56" s="1"/>
  <c r="D66" i="47"/>
  <c r="E52" i="47" s="1"/>
  <c r="I61" i="76"/>
  <c r="I57" i="76"/>
  <c r="I45" i="76"/>
  <c r="I41" i="76"/>
  <c r="I29" i="76"/>
  <c r="I25" i="76"/>
  <c r="I13" i="76"/>
  <c r="I62" i="76"/>
  <c r="I50" i="76"/>
  <c r="I46" i="76"/>
  <c r="I34" i="76"/>
  <c r="I30" i="76"/>
  <c r="I18" i="76"/>
  <c r="I14" i="76"/>
  <c r="E66" i="78"/>
  <c r="H66" i="78"/>
  <c r="F65" i="85"/>
  <c r="F57" i="85"/>
  <c r="F49" i="85"/>
  <c r="D66" i="45"/>
  <c r="E21" i="45" s="1"/>
  <c r="F66" i="78"/>
  <c r="D66" i="48"/>
  <c r="E34" i="48" s="1"/>
  <c r="D66" i="57"/>
  <c r="E61" i="57" s="1"/>
  <c r="I36" i="83"/>
  <c r="D66" i="41"/>
  <c r="E22" i="41" s="1"/>
  <c r="D66" i="59"/>
  <c r="E15" i="59" s="1"/>
  <c r="F66" i="77"/>
  <c r="D66" i="55"/>
  <c r="E20" i="55" s="1"/>
  <c r="I64" i="76"/>
  <c r="I60" i="76"/>
  <c r="I56" i="76"/>
  <c r="I52" i="76"/>
  <c r="I48" i="76"/>
  <c r="I44" i="76"/>
  <c r="I40" i="76"/>
  <c r="I36" i="76"/>
  <c r="I32" i="76"/>
  <c r="I28" i="76"/>
  <c r="I24" i="76"/>
  <c r="I20" i="76"/>
  <c r="I16" i="76"/>
  <c r="G60" i="82"/>
  <c r="G52" i="82"/>
  <c r="G28" i="82"/>
  <c r="G20" i="82"/>
  <c r="D66" i="79"/>
  <c r="E14" i="79" s="1"/>
  <c r="F63" i="80"/>
  <c r="F59" i="80"/>
  <c r="F55" i="80"/>
  <c r="F51" i="80"/>
  <c r="F47" i="80"/>
  <c r="F43" i="80"/>
  <c r="F39" i="80"/>
  <c r="F35" i="80"/>
  <c r="F31" i="80"/>
  <c r="F27" i="80"/>
  <c r="F23" i="80"/>
  <c r="F19" i="80"/>
  <c r="F15" i="80"/>
  <c r="D66" i="82"/>
  <c r="E66" i="82"/>
  <c r="F61" i="85"/>
  <c r="I50" i="83"/>
  <c r="I34" i="83"/>
  <c r="I22" i="83"/>
  <c r="I59" i="83"/>
  <c r="I44" i="83"/>
  <c r="I28" i="83"/>
  <c r="I20" i="83"/>
  <c r="F59" i="85"/>
  <c r="F55" i="85"/>
  <c r="F51" i="85"/>
  <c r="D66" i="43"/>
  <c r="E33" i="43" s="1"/>
  <c r="D66" i="62"/>
  <c r="E61" i="62" s="1"/>
  <c r="D66" i="64"/>
  <c r="E39" i="64" s="1"/>
  <c r="D66" i="69"/>
  <c r="E51" i="69" s="1"/>
  <c r="E66" i="73"/>
  <c r="I14" i="83"/>
  <c r="F46" i="85"/>
  <c r="F42" i="85"/>
  <c r="F38" i="85"/>
  <c r="F34" i="85"/>
  <c r="F30" i="85"/>
  <c r="F26" i="85"/>
  <c r="F22" i="85"/>
  <c r="F18" i="85"/>
  <c r="F14" i="85"/>
  <c r="E66" i="85"/>
  <c r="I62" i="83"/>
  <c r="I54" i="83"/>
  <c r="I46" i="83"/>
  <c r="I18" i="83"/>
  <c r="F66" i="83"/>
  <c r="I58" i="83"/>
  <c r="I38" i="83"/>
  <c r="I26" i="83"/>
  <c r="I55" i="83"/>
  <c r="I43" i="83"/>
  <c r="I39" i="83"/>
  <c r="I27" i="83"/>
  <c r="I23" i="83"/>
  <c r="I63" i="83"/>
  <c r="I51" i="83"/>
  <c r="I47" i="83"/>
  <c r="I35" i="83"/>
  <c r="I31" i="83"/>
  <c r="I19" i="83"/>
  <c r="I15" i="83"/>
  <c r="I17" i="83"/>
  <c r="I25" i="83"/>
  <c r="I33" i="83"/>
  <c r="I41" i="83"/>
  <c r="I49" i="83"/>
  <c r="I57" i="83"/>
  <c r="I65" i="83"/>
  <c r="I13" i="83"/>
  <c r="D66" i="83"/>
  <c r="H66" i="83"/>
  <c r="E66" i="83"/>
  <c r="I16" i="83"/>
  <c r="I21" i="83"/>
  <c r="I24" i="83"/>
  <c r="I29" i="83"/>
  <c r="I32" i="83"/>
  <c r="I37" i="83"/>
  <c r="I40" i="83"/>
  <c r="I45" i="83"/>
  <c r="I48" i="83"/>
  <c r="I53" i="83"/>
  <c r="I56" i="83"/>
  <c r="I61" i="83"/>
  <c r="I64" i="83"/>
  <c r="F66" i="82"/>
  <c r="G63" i="82"/>
  <c r="G59" i="82"/>
  <c r="G55" i="82"/>
  <c r="G51" i="82"/>
  <c r="G47" i="82"/>
  <c r="G43" i="82"/>
  <c r="G39" i="82"/>
  <c r="G35" i="82"/>
  <c r="G31" i="82"/>
  <c r="G27" i="82"/>
  <c r="G23" i="82"/>
  <c r="G19" i="82"/>
  <c r="G15" i="82"/>
  <c r="G65" i="82"/>
  <c r="G61" i="82"/>
  <c r="G57" i="82"/>
  <c r="G53" i="82"/>
  <c r="G49" i="82"/>
  <c r="G45" i="82"/>
  <c r="G41" i="82"/>
  <c r="G37" i="82"/>
  <c r="G33" i="82"/>
  <c r="G29" i="82"/>
  <c r="G25" i="82"/>
  <c r="G21" i="82"/>
  <c r="G17" i="82"/>
  <c r="G13" i="82"/>
  <c r="G14" i="82"/>
  <c r="F64" i="80"/>
  <c r="F60" i="80"/>
  <c r="F56" i="80"/>
  <c r="F52" i="80"/>
  <c r="F48" i="80"/>
  <c r="F44" i="80"/>
  <c r="F40" i="80"/>
  <c r="F36" i="80"/>
  <c r="F32" i="80"/>
  <c r="F28" i="80"/>
  <c r="F24" i="80"/>
  <c r="F20" i="80"/>
  <c r="F16" i="80"/>
  <c r="F65" i="80"/>
  <c r="F61" i="80"/>
  <c r="F57" i="80"/>
  <c r="F53" i="80"/>
  <c r="F49" i="80"/>
  <c r="F45" i="80"/>
  <c r="F41" i="80"/>
  <c r="F37" i="80"/>
  <c r="F33" i="80"/>
  <c r="F29" i="80"/>
  <c r="F25" i="80"/>
  <c r="F21" i="80"/>
  <c r="F17" i="80"/>
  <c r="F14" i="80"/>
  <c r="D66" i="80"/>
  <c r="E66" i="80"/>
  <c r="F13" i="80"/>
  <c r="I62" i="78"/>
  <c r="I58" i="78"/>
  <c r="I54" i="78"/>
  <c r="I50" i="78"/>
  <c r="I46" i="78"/>
  <c r="I42" i="78"/>
  <c r="I38" i="78"/>
  <c r="I34" i="78"/>
  <c r="I30" i="78"/>
  <c r="I26" i="78"/>
  <c r="I22" i="78"/>
  <c r="I18" i="78"/>
  <c r="I24" i="78"/>
  <c r="I56" i="78"/>
  <c r="I40" i="78"/>
  <c r="I64" i="78"/>
  <c r="I48" i="78"/>
  <c r="I32" i="78"/>
  <c r="I16" i="78"/>
  <c r="I60" i="78"/>
  <c r="I52" i="78"/>
  <c r="I44" i="78"/>
  <c r="I36" i="78"/>
  <c r="I28" i="78"/>
  <c r="I20" i="78"/>
  <c r="I63" i="78"/>
  <c r="I59" i="78"/>
  <c r="I55" i="78"/>
  <c r="I51" i="78"/>
  <c r="I47" i="78"/>
  <c r="I43" i="78"/>
  <c r="I39" i="78"/>
  <c r="I35" i="78"/>
  <c r="I31" i="78"/>
  <c r="I27" i="78"/>
  <c r="I23" i="78"/>
  <c r="I19" i="78"/>
  <c r="I15" i="78"/>
  <c r="I65" i="78"/>
  <c r="I61" i="78"/>
  <c r="I57" i="78"/>
  <c r="I53" i="78"/>
  <c r="I49" i="78"/>
  <c r="I45" i="78"/>
  <c r="I41" i="78"/>
  <c r="I37" i="78"/>
  <c r="I33" i="78"/>
  <c r="I29" i="78"/>
  <c r="I25" i="78"/>
  <c r="I21" i="78"/>
  <c r="I17" i="78"/>
  <c r="I13" i="78"/>
  <c r="I14" i="78"/>
  <c r="D66" i="78"/>
  <c r="E66" i="77"/>
  <c r="G56" i="77"/>
  <c r="G48" i="77"/>
  <c r="G44" i="77"/>
  <c r="G36" i="77"/>
  <c r="G24" i="77"/>
  <c r="G16" i="77"/>
  <c r="G57" i="77"/>
  <c r="G45" i="77"/>
  <c r="G25" i="77"/>
  <c r="G65" i="77"/>
  <c r="G61" i="77"/>
  <c r="G53" i="77"/>
  <c r="G49" i="77"/>
  <c r="G41" i="77"/>
  <c r="G37" i="77"/>
  <c r="G33" i="77"/>
  <c r="G29" i="77"/>
  <c r="G21" i="77"/>
  <c r="G17" i="77"/>
  <c r="G19" i="77"/>
  <c r="G27" i="77"/>
  <c r="G35" i="77"/>
  <c r="G43" i="77"/>
  <c r="G51" i="77"/>
  <c r="G59" i="77"/>
  <c r="D66" i="77"/>
  <c r="G15" i="77"/>
  <c r="G18" i="77"/>
  <c r="G23" i="77"/>
  <c r="G26" i="77"/>
  <c r="G31" i="77"/>
  <c r="G34" i="77"/>
  <c r="G39" i="77"/>
  <c r="G42" i="77"/>
  <c r="G47" i="77"/>
  <c r="G50" i="77"/>
  <c r="G55" i="77"/>
  <c r="G58" i="77"/>
  <c r="G63" i="77"/>
  <c r="E66" i="76"/>
  <c r="F66" i="76"/>
  <c r="D66" i="76"/>
  <c r="G66" i="76"/>
  <c r="D66" i="75"/>
  <c r="E25" i="75" s="1"/>
  <c r="F66" i="73"/>
  <c r="E54" i="72"/>
  <c r="D66" i="39"/>
  <c r="E32" i="39" s="1"/>
  <c r="D15" i="2"/>
  <c r="E17" i="59" l="1"/>
  <c r="E57" i="55"/>
  <c r="E49" i="55"/>
  <c r="E39" i="41"/>
  <c r="E62" i="46"/>
  <c r="E41" i="59"/>
  <c r="H13" i="73"/>
  <c r="H66" i="73" s="1"/>
  <c r="I58" i="73" s="1"/>
  <c r="E39" i="79"/>
  <c r="E17" i="79"/>
  <c r="E46" i="50"/>
  <c r="E64" i="62"/>
  <c r="E28" i="50"/>
  <c r="E62" i="59"/>
  <c r="E41" i="63"/>
  <c r="E55" i="71"/>
  <c r="E48" i="55"/>
  <c r="E45" i="46"/>
  <c r="E34" i="55"/>
  <c r="E22" i="59"/>
  <c r="E29" i="41"/>
  <c r="E38" i="47"/>
  <c r="E17" i="55"/>
  <c r="E26" i="55"/>
  <c r="E56" i="59"/>
  <c r="E18" i="62"/>
  <c r="E56" i="71"/>
  <c r="E65" i="51"/>
  <c r="E65" i="71"/>
  <c r="E39" i="71"/>
  <c r="E38" i="51"/>
  <c r="E62" i="71"/>
  <c r="E49" i="71"/>
  <c r="E16" i="71"/>
  <c r="E25" i="43"/>
  <c r="E26" i="51"/>
  <c r="E46" i="71"/>
  <c r="E33" i="71"/>
  <c r="E23" i="71"/>
  <c r="E37" i="51"/>
  <c r="E20" i="66"/>
  <c r="E30" i="71"/>
  <c r="E17" i="71"/>
  <c r="E36" i="71"/>
  <c r="E46" i="49"/>
  <c r="E62" i="49"/>
  <c r="E26" i="49"/>
  <c r="E23" i="49"/>
  <c r="E28" i="49"/>
  <c r="E18" i="49"/>
  <c r="E32" i="49"/>
  <c r="E64" i="65"/>
  <c r="E47" i="65"/>
  <c r="E50" i="65"/>
  <c r="E36" i="65"/>
  <c r="E57" i="65"/>
  <c r="E58" i="65"/>
  <c r="E44" i="65"/>
  <c r="E21" i="65"/>
  <c r="E29" i="65"/>
  <c r="E19" i="65"/>
  <c r="E35" i="65"/>
  <c r="E51" i="65"/>
  <c r="E14" i="65"/>
  <c r="E22" i="65"/>
  <c r="E46" i="65"/>
  <c r="E26" i="65"/>
  <c r="E28" i="65"/>
  <c r="E53" i="65"/>
  <c r="E27" i="65"/>
  <c r="E43" i="65"/>
  <c r="E30" i="65"/>
  <c r="E63" i="65"/>
  <c r="E23" i="65"/>
  <c r="E54" i="65"/>
  <c r="E25" i="65"/>
  <c r="E31" i="65"/>
  <c r="E34" i="65"/>
  <c r="E41" i="65"/>
  <c r="E62" i="65"/>
  <c r="E17" i="65"/>
  <c r="E49" i="65"/>
  <c r="E42" i="65"/>
  <c r="E45" i="65"/>
  <c r="E24" i="65"/>
  <c r="E40" i="65"/>
  <c r="E56" i="65"/>
  <c r="E38" i="65"/>
  <c r="E15" i="65"/>
  <c r="E60" i="65"/>
  <c r="E61" i="65"/>
  <c r="E59" i="65"/>
  <c r="E39" i="65"/>
  <c r="E20" i="65"/>
  <c r="E52" i="65"/>
  <c r="E37" i="65"/>
  <c r="E33" i="65"/>
  <c r="E65" i="65"/>
  <c r="E13" i="65"/>
  <c r="E16" i="65"/>
  <c r="E32" i="65"/>
  <c r="E48" i="65"/>
  <c r="E60" i="52"/>
  <c r="E23" i="52"/>
  <c r="E15" i="52"/>
  <c r="E61" i="46"/>
  <c r="E19" i="55"/>
  <c r="E15" i="55"/>
  <c r="E40" i="55"/>
  <c r="E48" i="62"/>
  <c r="E42" i="71"/>
  <c r="E61" i="71"/>
  <c r="E29" i="71"/>
  <c r="E51" i="71"/>
  <c r="E19" i="71"/>
  <c r="E28" i="71"/>
  <c r="E21" i="72"/>
  <c r="E63" i="41"/>
  <c r="E27" i="44"/>
  <c r="E17" i="46"/>
  <c r="E52" i="46"/>
  <c r="E20" i="47"/>
  <c r="E37" i="53"/>
  <c r="E50" i="55"/>
  <c r="E31" i="55"/>
  <c r="E39" i="55"/>
  <c r="E27" i="55"/>
  <c r="E64" i="55"/>
  <c r="E32" i="55"/>
  <c r="E16" i="55"/>
  <c r="E36" i="61"/>
  <c r="E32" i="62"/>
  <c r="E43" i="62"/>
  <c r="E54" i="71"/>
  <c r="E38" i="71"/>
  <c r="E22" i="71"/>
  <c r="E57" i="71"/>
  <c r="E41" i="71"/>
  <c r="E25" i="71"/>
  <c r="E63" i="71"/>
  <c r="E47" i="71"/>
  <c r="E31" i="71"/>
  <c r="E15" i="71"/>
  <c r="E24" i="71"/>
  <c r="E44" i="71"/>
  <c r="E48" i="71"/>
  <c r="E56" i="79"/>
  <c r="E13" i="79"/>
  <c r="E31" i="63"/>
  <c r="E40" i="41"/>
  <c r="E38" i="46"/>
  <c r="E49" i="47"/>
  <c r="E58" i="55"/>
  <c r="E29" i="55"/>
  <c r="E59" i="55"/>
  <c r="E18" i="55"/>
  <c r="E27" i="62"/>
  <c r="E58" i="71"/>
  <c r="E26" i="71"/>
  <c r="E45" i="71"/>
  <c r="E13" i="71"/>
  <c r="E35" i="71"/>
  <c r="E52" i="71"/>
  <c r="E32" i="71"/>
  <c r="E47" i="45"/>
  <c r="E31" i="46"/>
  <c r="E35" i="48"/>
  <c r="E42" i="55"/>
  <c r="E47" i="55"/>
  <c r="E51" i="55"/>
  <c r="E41" i="55"/>
  <c r="E56" i="55"/>
  <c r="E24" i="55"/>
  <c r="E61" i="56"/>
  <c r="E16" i="61"/>
  <c r="E50" i="62"/>
  <c r="E59" i="62"/>
  <c r="E14" i="71"/>
  <c r="E50" i="71"/>
  <c r="E34" i="71"/>
  <c r="E18" i="71"/>
  <c r="E53" i="71"/>
  <c r="E37" i="71"/>
  <c r="E21" i="71"/>
  <c r="E59" i="71"/>
  <c r="E43" i="71"/>
  <c r="E27" i="71"/>
  <c r="E20" i="71"/>
  <c r="E40" i="71"/>
  <c r="E60" i="71"/>
  <c r="E24" i="79"/>
  <c r="E17" i="47"/>
  <c r="E49" i="63"/>
  <c r="E22" i="72"/>
  <c r="E42" i="72"/>
  <c r="E34" i="45"/>
  <c r="E25" i="47"/>
  <c r="E65" i="47"/>
  <c r="E24" i="57"/>
  <c r="E46" i="59"/>
  <c r="E32" i="59"/>
  <c r="E55" i="59"/>
  <c r="E25" i="61"/>
  <c r="E27" i="63"/>
  <c r="E21" i="66"/>
  <c r="E31" i="72"/>
  <c r="E59" i="72"/>
  <c r="E45" i="72"/>
  <c r="E49" i="79"/>
  <c r="E18" i="65"/>
  <c r="E55" i="65"/>
  <c r="E54" i="45"/>
  <c r="E57" i="47"/>
  <c r="E57" i="61"/>
  <c r="E59" i="63"/>
  <c r="E63" i="45"/>
  <c r="E54" i="47"/>
  <c r="E33" i="47"/>
  <c r="E36" i="47"/>
  <c r="E65" i="57"/>
  <c r="E30" i="59"/>
  <c r="E65" i="59"/>
  <c r="E31" i="59"/>
  <c r="E15" i="72"/>
  <c r="E43" i="72"/>
  <c r="E59" i="45"/>
  <c r="E22" i="47"/>
  <c r="E41" i="47"/>
  <c r="E47" i="72"/>
  <c r="E38" i="72"/>
  <c r="E46" i="69"/>
  <c r="E45" i="69"/>
  <c r="E52" i="69"/>
  <c r="E30" i="69"/>
  <c r="E27" i="69"/>
  <c r="E44" i="43"/>
  <c r="E28" i="43"/>
  <c r="E54" i="43"/>
  <c r="E45" i="43"/>
  <c r="E64" i="45"/>
  <c r="E38" i="45"/>
  <c r="E15" i="45"/>
  <c r="E27" i="45"/>
  <c r="E61" i="45"/>
  <c r="E43" i="45"/>
  <c r="E31" i="45"/>
  <c r="E24" i="47"/>
  <c r="E40" i="47"/>
  <c r="E56" i="47"/>
  <c r="E63" i="47"/>
  <c r="E55" i="47"/>
  <c r="E47" i="47"/>
  <c r="E39" i="47"/>
  <c r="E31" i="47"/>
  <c r="E23" i="47"/>
  <c r="E15" i="47"/>
  <c r="E26" i="47"/>
  <c r="E42" i="47"/>
  <c r="E58" i="47"/>
  <c r="E28" i="47"/>
  <c r="E44" i="47"/>
  <c r="E60" i="47"/>
  <c r="E53" i="47"/>
  <c r="E45" i="47"/>
  <c r="E37" i="47"/>
  <c r="E21" i="47"/>
  <c r="E13" i="47"/>
  <c r="E46" i="47"/>
  <c r="E62" i="47"/>
  <c r="E16" i="47"/>
  <c r="E48" i="47"/>
  <c r="E51" i="47"/>
  <c r="E43" i="47"/>
  <c r="E19" i="47"/>
  <c r="E50" i="47"/>
  <c r="E14" i="47"/>
  <c r="E61" i="47"/>
  <c r="E29" i="47"/>
  <c r="E30" i="47"/>
  <c r="E32" i="47"/>
  <c r="E59" i="47"/>
  <c r="E35" i="47"/>
  <c r="E18" i="47"/>
  <c r="E64" i="47"/>
  <c r="E27" i="47"/>
  <c r="E34" i="47"/>
  <c r="E50" i="72"/>
  <c r="E29" i="72"/>
  <c r="E26" i="72"/>
  <c r="E16" i="72"/>
  <c r="E32" i="72"/>
  <c r="E48" i="72"/>
  <c r="E64" i="72"/>
  <c r="E25" i="72"/>
  <c r="E41" i="72"/>
  <c r="E57" i="72"/>
  <c r="E20" i="72"/>
  <c r="E36" i="72"/>
  <c r="E52" i="72"/>
  <c r="E34" i="72"/>
  <c r="E60" i="72"/>
  <c r="E13" i="72"/>
  <c r="E53" i="72"/>
  <c r="E19" i="72"/>
  <c r="E35" i="72"/>
  <c r="E51" i="72"/>
  <c r="E14" i="72"/>
  <c r="E30" i="72"/>
  <c r="E46" i="72"/>
  <c r="E62" i="72"/>
  <c r="E23" i="72"/>
  <c r="E39" i="72"/>
  <c r="E55" i="72"/>
  <c r="E18" i="72"/>
  <c r="E61" i="72"/>
  <c r="E58" i="72"/>
  <c r="E37" i="72"/>
  <c r="E24" i="72"/>
  <c r="E40" i="72"/>
  <c r="E56" i="72"/>
  <c r="E17" i="72"/>
  <c r="E33" i="72"/>
  <c r="E49" i="72"/>
  <c r="E65" i="72"/>
  <c r="E28" i="72"/>
  <c r="E44" i="72"/>
  <c r="E63" i="72"/>
  <c r="E60" i="61"/>
  <c r="E42" i="61"/>
  <c r="E24" i="61"/>
  <c r="E56" i="61"/>
  <c r="E33" i="61"/>
  <c r="E65" i="61"/>
  <c r="E44" i="61"/>
  <c r="E13" i="61"/>
  <c r="E32" i="61"/>
  <c r="E41" i="61"/>
  <c r="E20" i="61"/>
  <c r="E52" i="61"/>
  <c r="E64" i="61"/>
  <c r="E45" i="61"/>
  <c r="E40" i="61"/>
  <c r="E17" i="61"/>
  <c r="E49" i="61"/>
  <c r="E28" i="61"/>
  <c r="E63" i="61"/>
  <c r="E64" i="63"/>
  <c r="E21" i="63"/>
  <c r="E65" i="63"/>
  <c r="E52" i="63"/>
  <c r="E29" i="63"/>
  <c r="E35" i="63"/>
  <c r="E17" i="63"/>
  <c r="E20" i="63"/>
  <c r="E61" i="63"/>
  <c r="E43" i="63"/>
  <c r="E50" i="63"/>
  <c r="E62" i="63"/>
  <c r="E33" i="63"/>
  <c r="E30" i="63"/>
  <c r="E37" i="63"/>
  <c r="E19" i="63"/>
  <c r="E51" i="63"/>
  <c r="E46" i="67"/>
  <c r="E16" i="62"/>
  <c r="E34" i="62"/>
  <c r="E19" i="62"/>
  <c r="E35" i="62"/>
  <c r="E51" i="62"/>
  <c r="E57" i="52"/>
  <c r="E22" i="63"/>
  <c r="E37" i="61"/>
  <c r="E55" i="63"/>
  <c r="E38" i="63"/>
  <c r="E47" i="63"/>
  <c r="E23" i="63"/>
  <c r="E15" i="44"/>
  <c r="E35" i="45"/>
  <c r="E55" i="45"/>
  <c r="E23" i="45"/>
  <c r="E46" i="45"/>
  <c r="E22" i="45"/>
  <c r="E58" i="45"/>
  <c r="E40" i="49"/>
  <c r="E63" i="49"/>
  <c r="E54" i="49"/>
  <c r="E58" i="50"/>
  <c r="E27" i="52"/>
  <c r="E64" i="52"/>
  <c r="E62" i="55"/>
  <c r="E46" i="55"/>
  <c r="E13" i="55"/>
  <c r="E37" i="55"/>
  <c r="E23" i="55"/>
  <c r="E45" i="55"/>
  <c r="E61" i="55"/>
  <c r="E33" i="55"/>
  <c r="E55" i="55"/>
  <c r="E60" i="55"/>
  <c r="E44" i="55"/>
  <c r="E28" i="55"/>
  <c r="E22" i="55"/>
  <c r="E44" i="57"/>
  <c r="E14" i="59"/>
  <c r="E42" i="59"/>
  <c r="E60" i="59"/>
  <c r="E24" i="59"/>
  <c r="E33" i="59"/>
  <c r="E39" i="59"/>
  <c r="E55" i="61"/>
  <c r="E39" i="61"/>
  <c r="E23" i="61"/>
  <c r="E62" i="61"/>
  <c r="E46" i="61"/>
  <c r="E30" i="61"/>
  <c r="E14" i="61"/>
  <c r="E51" i="61"/>
  <c r="E35" i="61"/>
  <c r="E19" i="61"/>
  <c r="E29" i="61"/>
  <c r="E26" i="61"/>
  <c r="E44" i="62"/>
  <c r="E62" i="62"/>
  <c r="E30" i="62"/>
  <c r="E21" i="62"/>
  <c r="E37" i="62"/>
  <c r="E53" i="62"/>
  <c r="E56" i="63"/>
  <c r="E40" i="63"/>
  <c r="E24" i="63"/>
  <c r="E45" i="63"/>
  <c r="E42" i="63"/>
  <c r="E57" i="63"/>
  <c r="E36" i="63"/>
  <c r="E14" i="63"/>
  <c r="E44" i="63"/>
  <c r="E58" i="63"/>
  <c r="E42" i="66"/>
  <c r="E25" i="69"/>
  <c r="E59" i="69"/>
  <c r="E44" i="79"/>
  <c r="E46" i="79"/>
  <c r="E34" i="63"/>
  <c r="E50" i="61"/>
  <c r="E54" i="63"/>
  <c r="E34" i="61"/>
  <c r="E18" i="61"/>
  <c r="E51" i="45"/>
  <c r="E19" i="45"/>
  <c r="E39" i="45"/>
  <c r="E62" i="45"/>
  <c r="E37" i="45"/>
  <c r="E18" i="45"/>
  <c r="E48" i="48"/>
  <c r="E47" i="49"/>
  <c r="E41" i="49"/>
  <c r="E54" i="55"/>
  <c r="E38" i="55"/>
  <c r="E25" i="55"/>
  <c r="E65" i="55"/>
  <c r="E35" i="55"/>
  <c r="E53" i="55"/>
  <c r="E21" i="55"/>
  <c r="E43" i="55"/>
  <c r="E63" i="55"/>
  <c r="E52" i="55"/>
  <c r="E36" i="55"/>
  <c r="E30" i="55"/>
  <c r="E14" i="55"/>
  <c r="E40" i="57"/>
  <c r="E26" i="57"/>
  <c r="E54" i="59"/>
  <c r="E26" i="59"/>
  <c r="E48" i="59"/>
  <c r="E49" i="59"/>
  <c r="E63" i="59"/>
  <c r="E23" i="59"/>
  <c r="E47" i="61"/>
  <c r="E31" i="61"/>
  <c r="E15" i="61"/>
  <c r="E54" i="61"/>
  <c r="E38" i="61"/>
  <c r="E22" i="61"/>
  <c r="E59" i="61"/>
  <c r="E43" i="61"/>
  <c r="E27" i="61"/>
  <c r="E61" i="61"/>
  <c r="E58" i="61"/>
  <c r="E60" i="62"/>
  <c r="E28" i="62"/>
  <c r="E46" i="62"/>
  <c r="E13" i="62"/>
  <c r="E29" i="62"/>
  <c r="E45" i="62"/>
  <c r="E48" i="63"/>
  <c r="E32" i="63"/>
  <c r="E16" i="63"/>
  <c r="E13" i="63"/>
  <c r="E26" i="63"/>
  <c r="E46" i="63"/>
  <c r="E25" i="63"/>
  <c r="E60" i="63"/>
  <c r="E28" i="63"/>
  <c r="E57" i="67"/>
  <c r="E36" i="69"/>
  <c r="E58" i="69"/>
  <c r="E51" i="79"/>
  <c r="E61" i="79"/>
  <c r="E21" i="79"/>
  <c r="E21" i="61"/>
  <c r="E39" i="63"/>
  <c r="E18" i="63"/>
  <c r="E15" i="63"/>
  <c r="E53" i="61"/>
  <c r="E62" i="39"/>
  <c r="E19" i="39"/>
  <c r="E37" i="39"/>
  <c r="E40" i="39"/>
  <c r="E50" i="39"/>
  <c r="E22" i="39"/>
  <c r="E21" i="39"/>
  <c r="E41" i="39"/>
  <c r="E59" i="39"/>
  <c r="E16" i="39"/>
  <c r="E38" i="43"/>
  <c r="E65" i="43"/>
  <c r="E31" i="51"/>
  <c r="E20" i="69"/>
  <c r="E29" i="69"/>
  <c r="E19" i="79"/>
  <c r="E50" i="79"/>
  <c r="E63" i="63"/>
  <c r="E18" i="39"/>
  <c r="E43" i="39"/>
  <c r="E52" i="39"/>
  <c r="E30" i="39"/>
  <c r="E53" i="39"/>
  <c r="E46" i="39"/>
  <c r="E27" i="39"/>
  <c r="E65" i="39"/>
  <c r="E14" i="39"/>
  <c r="E38" i="39"/>
  <c r="E17" i="39"/>
  <c r="E29" i="39"/>
  <c r="E51" i="39"/>
  <c r="E28" i="39"/>
  <c r="E35" i="67"/>
  <c r="E37" i="44"/>
  <c r="E41" i="54"/>
  <c r="E36" i="54"/>
  <c r="E25" i="54"/>
  <c r="E14" i="54"/>
  <c r="E62" i="41"/>
  <c r="E23" i="41"/>
  <c r="E31" i="41"/>
  <c r="E24" i="41"/>
  <c r="E56" i="41"/>
  <c r="E37" i="41"/>
  <c r="E14" i="41"/>
  <c r="E46" i="41"/>
  <c r="E14" i="53"/>
  <c r="E26" i="53"/>
  <c r="E13" i="53"/>
  <c r="E45" i="53"/>
  <c r="E18" i="53"/>
  <c r="E21" i="53"/>
  <c r="E53" i="53"/>
  <c r="E16" i="46"/>
  <c r="E20" i="46"/>
  <c r="E40" i="46"/>
  <c r="E60" i="46"/>
  <c r="E57" i="46"/>
  <c r="E47" i="46"/>
  <c r="E37" i="46"/>
  <c r="E25" i="46"/>
  <c r="E15" i="46"/>
  <c r="E30" i="46"/>
  <c r="E54" i="46"/>
  <c r="E35" i="51"/>
  <c r="E63" i="51"/>
  <c r="E43" i="51"/>
  <c r="E48" i="51"/>
  <c r="E40" i="51"/>
  <c r="E42" i="51"/>
  <c r="E25" i="51"/>
  <c r="E41" i="51"/>
  <c r="E20" i="51"/>
  <c r="E36" i="51"/>
  <c r="E53" i="51"/>
  <c r="E52" i="51"/>
  <c r="E60" i="51"/>
  <c r="E64" i="51"/>
  <c r="E34" i="51"/>
  <c r="E59" i="51"/>
  <c r="E19" i="51"/>
  <c r="E13" i="51"/>
  <c r="E16" i="51"/>
  <c r="E14" i="51"/>
  <c r="E30" i="51"/>
  <c r="E46" i="51"/>
  <c r="E23" i="51"/>
  <c r="E39" i="51"/>
  <c r="E57" i="51"/>
  <c r="E54" i="51"/>
  <c r="E62" i="51"/>
  <c r="E54" i="41"/>
  <c r="E61" i="41"/>
  <c r="E21" i="41"/>
  <c r="E32" i="41"/>
  <c r="E13" i="41"/>
  <c r="E58" i="46"/>
  <c r="E26" i="46"/>
  <c r="E21" i="46"/>
  <c r="E33" i="46"/>
  <c r="E49" i="46"/>
  <c r="E63" i="46"/>
  <c r="E44" i="46"/>
  <c r="E61" i="51"/>
  <c r="E28" i="51"/>
  <c r="E33" i="51"/>
  <c r="E24" i="51"/>
  <c r="E29" i="51"/>
  <c r="E29" i="53"/>
  <c r="E62" i="53"/>
  <c r="E64" i="79"/>
  <c r="E26" i="79"/>
  <c r="E53" i="79"/>
  <c r="E22" i="79"/>
  <c r="E38" i="79"/>
  <c r="E54" i="79"/>
  <c r="E34" i="79"/>
  <c r="E15" i="79"/>
  <c r="E31" i="79"/>
  <c r="E47" i="79"/>
  <c r="E63" i="79"/>
  <c r="E27" i="79"/>
  <c r="E43" i="79"/>
  <c r="E59" i="79"/>
  <c r="E18" i="79"/>
  <c r="E29" i="79"/>
  <c r="E58" i="79"/>
  <c r="E25" i="79"/>
  <c r="E41" i="79"/>
  <c r="E57" i="79"/>
  <c r="E42" i="79"/>
  <c r="E20" i="79"/>
  <c r="E36" i="79"/>
  <c r="E52" i="79"/>
  <c r="E16" i="79"/>
  <c r="E32" i="79"/>
  <c r="E48" i="79"/>
  <c r="E45" i="51"/>
  <c r="E20" i="50"/>
  <c r="E61" i="50"/>
  <c r="E21" i="50"/>
  <c r="E53" i="50"/>
  <c r="E13" i="50"/>
  <c r="E38" i="41"/>
  <c r="E53" i="41"/>
  <c r="E64" i="41"/>
  <c r="E16" i="41"/>
  <c r="E43" i="41"/>
  <c r="E60" i="44"/>
  <c r="E46" i="46"/>
  <c r="E22" i="46"/>
  <c r="E23" i="46"/>
  <c r="E39" i="46"/>
  <c r="E53" i="46"/>
  <c r="E65" i="46"/>
  <c r="E36" i="46"/>
  <c r="E29" i="50"/>
  <c r="E58" i="51"/>
  <c r="E47" i="51"/>
  <c r="E15" i="51"/>
  <c r="E22" i="51"/>
  <c r="E32" i="51"/>
  <c r="E28" i="53"/>
  <c r="E54" i="54"/>
  <c r="E40" i="79"/>
  <c r="E60" i="79"/>
  <c r="E28" i="79"/>
  <c r="E65" i="79"/>
  <c r="E33" i="79"/>
  <c r="E45" i="79"/>
  <c r="E56" i="64"/>
  <c r="E24" i="64"/>
  <c r="E58" i="64"/>
  <c r="E55" i="64"/>
  <c r="E51" i="51"/>
  <c r="E27" i="51"/>
  <c r="E24" i="39"/>
  <c r="E60" i="39"/>
  <c r="E20" i="39"/>
  <c r="E61" i="39"/>
  <c r="E49" i="39"/>
  <c r="E33" i="39"/>
  <c r="E30" i="41"/>
  <c r="E45" i="41"/>
  <c r="E48" i="41"/>
  <c r="E35" i="41"/>
  <c r="E64" i="44"/>
  <c r="E42" i="46"/>
  <c r="E13" i="46"/>
  <c r="E29" i="46"/>
  <c r="E41" i="46"/>
  <c r="E55" i="46"/>
  <c r="E56" i="46"/>
  <c r="E28" i="46"/>
  <c r="E45" i="50"/>
  <c r="E56" i="51"/>
  <c r="E44" i="51"/>
  <c r="E49" i="51"/>
  <c r="E17" i="51"/>
  <c r="E21" i="51"/>
  <c r="E61" i="53"/>
  <c r="E44" i="53"/>
  <c r="E22" i="54"/>
  <c r="E23" i="64"/>
  <c r="E35" i="79"/>
  <c r="E55" i="79"/>
  <c r="E23" i="79"/>
  <c r="E62" i="79"/>
  <c r="E30" i="79"/>
  <c r="E37" i="79"/>
  <c r="E65" i="62"/>
  <c r="E57" i="62"/>
  <c r="E49" i="62"/>
  <c r="E41" i="62"/>
  <c r="E33" i="62"/>
  <c r="E25" i="62"/>
  <c r="E17" i="62"/>
  <c r="E22" i="62"/>
  <c r="E38" i="62"/>
  <c r="E54" i="62"/>
  <c r="E20" i="62"/>
  <c r="E36" i="62"/>
  <c r="E52" i="62"/>
  <c r="E14" i="62"/>
  <c r="E63" i="62"/>
  <c r="E55" i="62"/>
  <c r="E47" i="62"/>
  <c r="E39" i="62"/>
  <c r="E31" i="62"/>
  <c r="E23" i="62"/>
  <c r="E15" i="62"/>
  <c r="E26" i="62"/>
  <c r="E42" i="62"/>
  <c r="E58" i="62"/>
  <c r="E24" i="62"/>
  <c r="E40" i="62"/>
  <c r="E56" i="62"/>
  <c r="E55" i="51"/>
  <c r="E50" i="51"/>
  <c r="E41" i="57"/>
  <c r="E14" i="57"/>
  <c r="E22" i="57"/>
  <c r="E56" i="57"/>
  <c r="E21" i="57"/>
  <c r="E34" i="57"/>
  <c r="E31" i="57"/>
  <c r="E32" i="66"/>
  <c r="E52" i="66"/>
  <c r="E64" i="66"/>
  <c r="E42" i="49"/>
  <c r="E64" i="49"/>
  <c r="E55" i="49"/>
  <c r="E38" i="49"/>
  <c r="E14" i="49"/>
  <c r="E60" i="49"/>
  <c r="E16" i="49"/>
  <c r="E48" i="49"/>
  <c r="E53" i="49"/>
  <c r="E39" i="49"/>
  <c r="E22" i="49"/>
  <c r="E45" i="49"/>
  <c r="E44" i="49"/>
  <c r="E24" i="49"/>
  <c r="E56" i="49"/>
  <c r="E52" i="52"/>
  <c r="E62" i="52"/>
  <c r="E38" i="52"/>
  <c r="E43" i="52"/>
  <c r="E55" i="52"/>
  <c r="E17" i="52"/>
  <c r="E59" i="52"/>
  <c r="E53" i="56"/>
  <c r="E20" i="56"/>
  <c r="E32" i="56"/>
  <c r="E58" i="56"/>
  <c r="E25" i="56"/>
  <c r="E36" i="56"/>
  <c r="E48" i="56"/>
  <c r="E14" i="56"/>
  <c r="E41" i="56"/>
  <c r="E52" i="56"/>
  <c r="E56" i="68"/>
  <c r="E13" i="68"/>
  <c r="E37" i="68"/>
  <c r="E43" i="68"/>
  <c r="E18" i="68"/>
  <c r="E57" i="53"/>
  <c r="E41" i="53"/>
  <c r="E25" i="53"/>
  <c r="E20" i="53"/>
  <c r="E52" i="53"/>
  <c r="E57" i="56"/>
  <c r="E53" i="54"/>
  <c r="E49" i="54"/>
  <c r="E17" i="54"/>
  <c r="E20" i="54"/>
  <c r="E65" i="54"/>
  <c r="E33" i="54"/>
  <c r="E38" i="54"/>
  <c r="E52" i="54"/>
  <c r="E52" i="57"/>
  <c r="E57" i="57"/>
  <c r="E37" i="57"/>
  <c r="E64" i="57"/>
  <c r="E62" i="57"/>
  <c r="E55" i="57"/>
  <c r="E23" i="57"/>
  <c r="E60" i="57"/>
  <c r="E38" i="57"/>
  <c r="E17" i="57"/>
  <c r="E15" i="57"/>
  <c r="E27" i="57"/>
  <c r="E43" i="57"/>
  <c r="E59" i="57"/>
  <c r="E36" i="57"/>
  <c r="E53" i="57"/>
  <c r="E29" i="57"/>
  <c r="E58" i="57"/>
  <c r="E46" i="57"/>
  <c r="E50" i="57"/>
  <c r="E18" i="57"/>
  <c r="E54" i="57"/>
  <c r="E33" i="57"/>
  <c r="E63" i="57"/>
  <c r="E16" i="57"/>
  <c r="E32" i="57"/>
  <c r="E48" i="57"/>
  <c r="E20" i="57"/>
  <c r="E45" i="57"/>
  <c r="E25" i="57"/>
  <c r="E42" i="57"/>
  <c r="E30" i="57"/>
  <c r="E39" i="57"/>
  <c r="E13" i="57"/>
  <c r="E49" i="57"/>
  <c r="E28" i="57"/>
  <c r="E47" i="57"/>
  <c r="E19" i="57"/>
  <c r="E35" i="57"/>
  <c r="E51" i="57"/>
  <c r="E65" i="53"/>
  <c r="E38" i="53"/>
  <c r="E58" i="53"/>
  <c r="E34" i="53"/>
  <c r="E48" i="53"/>
  <c r="E32" i="53"/>
  <c r="E16" i="53"/>
  <c r="E19" i="53"/>
  <c r="E27" i="53"/>
  <c r="E35" i="53"/>
  <c r="E43" i="53"/>
  <c r="E51" i="53"/>
  <c r="E59" i="53"/>
  <c r="E64" i="53"/>
  <c r="E60" i="53"/>
  <c r="E54" i="53"/>
  <c r="E22" i="53"/>
  <c r="E50" i="53"/>
  <c r="E56" i="53"/>
  <c r="E40" i="53"/>
  <c r="E24" i="53"/>
  <c r="E15" i="53"/>
  <c r="E23" i="53"/>
  <c r="E31" i="53"/>
  <c r="E39" i="53"/>
  <c r="E47" i="53"/>
  <c r="E55" i="53"/>
  <c r="E63" i="53"/>
  <c r="E49" i="53"/>
  <c r="E33" i="53"/>
  <c r="E17" i="53"/>
  <c r="E36" i="53"/>
  <c r="E42" i="53"/>
  <c r="E46" i="53"/>
  <c r="E50" i="68"/>
  <c r="E54" i="75"/>
  <c r="E13" i="43"/>
  <c r="E57" i="43"/>
  <c r="E14" i="46"/>
  <c r="E50" i="46"/>
  <c r="E34" i="46"/>
  <c r="E18" i="46"/>
  <c r="E19" i="46"/>
  <c r="E27" i="46"/>
  <c r="E35" i="46"/>
  <c r="E43" i="46"/>
  <c r="E51" i="46"/>
  <c r="E59" i="46"/>
  <c r="E64" i="46"/>
  <c r="E48" i="46"/>
  <c r="E32" i="46"/>
  <c r="E30" i="50"/>
  <c r="E37" i="50"/>
  <c r="E60" i="50"/>
  <c r="E58" i="59"/>
  <c r="E38" i="59"/>
  <c r="E64" i="59"/>
  <c r="E40" i="59"/>
  <c r="E57" i="59"/>
  <c r="E25" i="59"/>
  <c r="E47" i="59"/>
  <c r="E26" i="64"/>
  <c r="E16" i="67"/>
  <c r="E64" i="67"/>
  <c r="E44" i="67"/>
  <c r="E59" i="67"/>
  <c r="E49" i="67"/>
  <c r="E39" i="67"/>
  <c r="E27" i="67"/>
  <c r="E17" i="67"/>
  <c r="E26" i="67"/>
  <c r="E42" i="67"/>
  <c r="E58" i="67"/>
  <c r="E32" i="67"/>
  <c r="E28" i="67"/>
  <c r="E65" i="67"/>
  <c r="E55" i="67"/>
  <c r="E43" i="67"/>
  <c r="E33" i="67"/>
  <c r="E23" i="67"/>
  <c r="E18" i="67"/>
  <c r="E34" i="67"/>
  <c r="E50" i="67"/>
  <c r="E14" i="67"/>
  <c r="E36" i="67"/>
  <c r="E51" i="67"/>
  <c r="E31" i="67"/>
  <c r="E22" i="67"/>
  <c r="E54" i="67"/>
  <c r="E56" i="67"/>
  <c r="E63" i="67"/>
  <c r="E41" i="67"/>
  <c r="E19" i="67"/>
  <c r="E38" i="67"/>
  <c r="E20" i="64"/>
  <c r="E36" i="64"/>
  <c r="E52" i="64"/>
  <c r="E65" i="64"/>
  <c r="E57" i="64"/>
  <c r="E49" i="64"/>
  <c r="E41" i="64"/>
  <c r="E33" i="64"/>
  <c r="E25" i="64"/>
  <c r="E17" i="64"/>
  <c r="E22" i="64"/>
  <c r="E38" i="64"/>
  <c r="E54" i="64"/>
  <c r="E28" i="64"/>
  <c r="E44" i="64"/>
  <c r="E60" i="64"/>
  <c r="E61" i="64"/>
  <c r="E53" i="64"/>
  <c r="E45" i="64"/>
  <c r="E37" i="64"/>
  <c r="E29" i="64"/>
  <c r="E21" i="64"/>
  <c r="E13" i="64"/>
  <c r="E30" i="64"/>
  <c r="E46" i="64"/>
  <c r="E62" i="64"/>
  <c r="E16" i="64"/>
  <c r="E48" i="64"/>
  <c r="E59" i="64"/>
  <c r="E43" i="64"/>
  <c r="E27" i="64"/>
  <c r="E18" i="64"/>
  <c r="E50" i="64"/>
  <c r="E32" i="64"/>
  <c r="E64" i="64"/>
  <c r="E51" i="64"/>
  <c r="E35" i="64"/>
  <c r="E19" i="64"/>
  <c r="E34" i="64"/>
  <c r="E14" i="64"/>
  <c r="E33" i="70"/>
  <c r="E62" i="70"/>
  <c r="E36" i="70"/>
  <c r="E65" i="70"/>
  <c r="E59" i="70"/>
  <c r="E46" i="70"/>
  <c r="E52" i="70"/>
  <c r="E34" i="66"/>
  <c r="E50" i="66"/>
  <c r="E37" i="66"/>
  <c r="E45" i="66"/>
  <c r="E27" i="66"/>
  <c r="E43" i="66"/>
  <c r="E59" i="66"/>
  <c r="E22" i="66"/>
  <c r="E38" i="66"/>
  <c r="E54" i="66"/>
  <c r="E15" i="66"/>
  <c r="E31" i="66"/>
  <c r="E47" i="66"/>
  <c r="E58" i="66"/>
  <c r="E29" i="66"/>
  <c r="E53" i="66"/>
  <c r="E19" i="66"/>
  <c r="E35" i="66"/>
  <c r="E51" i="66"/>
  <c r="E14" i="66"/>
  <c r="E30" i="66"/>
  <c r="E46" i="66"/>
  <c r="E62" i="66"/>
  <c r="E23" i="66"/>
  <c r="E39" i="66"/>
  <c r="E55" i="66"/>
  <c r="E26" i="66"/>
  <c r="E13" i="66"/>
  <c r="E40" i="66"/>
  <c r="E17" i="66"/>
  <c r="E49" i="66"/>
  <c r="E28" i="66"/>
  <c r="E63" i="66"/>
  <c r="E60" i="66"/>
  <c r="E61" i="66"/>
  <c r="E24" i="66"/>
  <c r="E56" i="66"/>
  <c r="E33" i="66"/>
  <c r="E65" i="66"/>
  <c r="E44" i="66"/>
  <c r="E36" i="52"/>
  <c r="E53" i="52"/>
  <c r="E29" i="52"/>
  <c r="E20" i="52"/>
  <c r="E61" i="52"/>
  <c r="E41" i="52"/>
  <c r="E21" i="52"/>
  <c r="E45" i="52"/>
  <c r="E58" i="52"/>
  <c r="E46" i="52"/>
  <c r="E50" i="52"/>
  <c r="E18" i="52"/>
  <c r="E54" i="52"/>
  <c r="E33" i="52"/>
  <c r="E63" i="52"/>
  <c r="E16" i="52"/>
  <c r="E32" i="52"/>
  <c r="E48" i="52"/>
  <c r="E25" i="52"/>
  <c r="E26" i="52"/>
  <c r="E14" i="52"/>
  <c r="E34" i="52"/>
  <c r="E65" i="52"/>
  <c r="E44" i="52"/>
  <c r="E22" i="52"/>
  <c r="E31" i="52"/>
  <c r="E24" i="52"/>
  <c r="E40" i="52"/>
  <c r="E56" i="52"/>
  <c r="E42" i="56"/>
  <c r="E50" i="56"/>
  <c r="E45" i="56"/>
  <c r="E37" i="56"/>
  <c r="E30" i="56"/>
  <c r="E46" i="56"/>
  <c r="E62" i="56"/>
  <c r="E23" i="56"/>
  <c r="E39" i="56"/>
  <c r="E55" i="56"/>
  <c r="E19" i="56"/>
  <c r="E35" i="56"/>
  <c r="E51" i="56"/>
  <c r="E64" i="56"/>
  <c r="E22" i="56"/>
  <c r="E13" i="56"/>
  <c r="E18" i="56"/>
  <c r="E17" i="56"/>
  <c r="E38" i="56"/>
  <c r="E54" i="56"/>
  <c r="E15" i="56"/>
  <c r="E31" i="56"/>
  <c r="E47" i="56"/>
  <c r="E63" i="56"/>
  <c r="E27" i="56"/>
  <c r="E43" i="56"/>
  <c r="E59" i="56"/>
  <c r="E23" i="68"/>
  <c r="E39" i="68"/>
  <c r="E55" i="68"/>
  <c r="E20" i="68"/>
  <c r="E36" i="68"/>
  <c r="E52" i="68"/>
  <c r="E17" i="68"/>
  <c r="E33" i="68"/>
  <c r="E49" i="68"/>
  <c r="E65" i="68"/>
  <c r="E30" i="68"/>
  <c r="E46" i="68"/>
  <c r="E62" i="68"/>
  <c r="E15" i="68"/>
  <c r="E31" i="68"/>
  <c r="E47" i="68"/>
  <c r="E63" i="68"/>
  <c r="E28" i="68"/>
  <c r="E44" i="68"/>
  <c r="E60" i="68"/>
  <c r="E25" i="68"/>
  <c r="E41" i="68"/>
  <c r="E57" i="68"/>
  <c r="E22" i="68"/>
  <c r="E38" i="68"/>
  <c r="E54" i="68"/>
  <c r="E19" i="68"/>
  <c r="E51" i="68"/>
  <c r="E32" i="68"/>
  <c r="E64" i="68"/>
  <c r="E45" i="68"/>
  <c r="E26" i="68"/>
  <c r="E58" i="68"/>
  <c r="E35" i="68"/>
  <c r="E16" i="68"/>
  <c r="E48" i="68"/>
  <c r="E29" i="68"/>
  <c r="E61" i="68"/>
  <c r="E42" i="68"/>
  <c r="E54" i="39"/>
  <c r="E34" i="39"/>
  <c r="E13" i="39"/>
  <c r="E25" i="39"/>
  <c r="E35" i="39"/>
  <c r="E45" i="39"/>
  <c r="E57" i="39"/>
  <c r="E44" i="39"/>
  <c r="E56" i="39"/>
  <c r="E48" i="39"/>
  <c r="E58" i="41"/>
  <c r="E42" i="41"/>
  <c r="E26" i="41"/>
  <c r="E65" i="41"/>
  <c r="E49" i="41"/>
  <c r="E33" i="41"/>
  <c r="E17" i="41"/>
  <c r="E52" i="41"/>
  <c r="E36" i="41"/>
  <c r="E20" i="41"/>
  <c r="E19" i="41"/>
  <c r="E15" i="41"/>
  <c r="E27" i="41"/>
  <c r="E55" i="41"/>
  <c r="E46" i="43"/>
  <c r="E17" i="43"/>
  <c r="E41" i="43"/>
  <c r="E61" i="43"/>
  <c r="E48" i="45"/>
  <c r="E32" i="45"/>
  <c r="E16" i="45"/>
  <c r="E52" i="45"/>
  <c r="E36" i="45"/>
  <c r="E20" i="45"/>
  <c r="E57" i="45"/>
  <c r="E13" i="45"/>
  <c r="E45" i="45"/>
  <c r="E30" i="45"/>
  <c r="E26" i="45"/>
  <c r="E51" i="49"/>
  <c r="E35" i="49"/>
  <c r="E19" i="49"/>
  <c r="E20" i="49"/>
  <c r="E52" i="49"/>
  <c r="E13" i="49"/>
  <c r="E61" i="49"/>
  <c r="E57" i="49"/>
  <c r="E33" i="49"/>
  <c r="E65" i="49"/>
  <c r="E50" i="49"/>
  <c r="E21" i="49"/>
  <c r="E58" i="49"/>
  <c r="E54" i="50"/>
  <c r="E22" i="50"/>
  <c r="E25" i="50"/>
  <c r="E41" i="50"/>
  <c r="E57" i="50"/>
  <c r="E52" i="50"/>
  <c r="E35" i="52"/>
  <c r="E47" i="52"/>
  <c r="E49" i="52"/>
  <c r="E39" i="52"/>
  <c r="E42" i="52"/>
  <c r="E44" i="54"/>
  <c r="E62" i="54"/>
  <c r="E30" i="54"/>
  <c r="E21" i="54"/>
  <c r="E37" i="54"/>
  <c r="E56" i="56"/>
  <c r="E24" i="56"/>
  <c r="E44" i="56"/>
  <c r="E65" i="56"/>
  <c r="E33" i="56"/>
  <c r="E29" i="56"/>
  <c r="E26" i="56"/>
  <c r="E15" i="64"/>
  <c r="E47" i="64"/>
  <c r="E40" i="64"/>
  <c r="E57" i="66"/>
  <c r="E48" i="66"/>
  <c r="E18" i="66"/>
  <c r="E30" i="67"/>
  <c r="E47" i="67"/>
  <c r="E14" i="68"/>
  <c r="E53" i="68"/>
  <c r="E40" i="68"/>
  <c r="E27" i="68"/>
  <c r="E20" i="70"/>
  <c r="E63" i="54"/>
  <c r="E55" i="54"/>
  <c r="E47" i="54"/>
  <c r="E39" i="54"/>
  <c r="E31" i="54"/>
  <c r="E23" i="54"/>
  <c r="E15" i="54"/>
  <c r="E26" i="54"/>
  <c r="E42" i="54"/>
  <c r="E58" i="54"/>
  <c r="E24" i="54"/>
  <c r="E40" i="54"/>
  <c r="E56" i="54"/>
  <c r="E59" i="54"/>
  <c r="E51" i="54"/>
  <c r="E43" i="54"/>
  <c r="E35" i="54"/>
  <c r="E27" i="54"/>
  <c r="E19" i="54"/>
  <c r="E18" i="54"/>
  <c r="E34" i="54"/>
  <c r="E50" i="54"/>
  <c r="E16" i="54"/>
  <c r="E32" i="54"/>
  <c r="E48" i="54"/>
  <c r="E64" i="54"/>
  <c r="E53" i="45"/>
  <c r="E33" i="45"/>
  <c r="E41" i="45"/>
  <c r="E16" i="50"/>
  <c r="E32" i="50"/>
  <c r="E48" i="50"/>
  <c r="E64" i="50"/>
  <c r="E59" i="50"/>
  <c r="E51" i="50"/>
  <c r="E43" i="50"/>
  <c r="E35" i="50"/>
  <c r="E27" i="50"/>
  <c r="E19" i="50"/>
  <c r="E18" i="50"/>
  <c r="E34" i="50"/>
  <c r="E50" i="50"/>
  <c r="E14" i="50"/>
  <c r="E24" i="50"/>
  <c r="E40" i="50"/>
  <c r="E56" i="50"/>
  <c r="E63" i="50"/>
  <c r="E55" i="50"/>
  <c r="E47" i="50"/>
  <c r="E39" i="50"/>
  <c r="E31" i="50"/>
  <c r="E23" i="50"/>
  <c r="E15" i="50"/>
  <c r="E26" i="50"/>
  <c r="E42" i="50"/>
  <c r="E50" i="41"/>
  <c r="E34" i="41"/>
  <c r="E18" i="41"/>
  <c r="E57" i="41"/>
  <c r="E41" i="41"/>
  <c r="E25" i="41"/>
  <c r="E60" i="41"/>
  <c r="E44" i="41"/>
  <c r="E28" i="41"/>
  <c r="E51" i="41"/>
  <c r="E47" i="41"/>
  <c r="E59" i="41"/>
  <c r="E22" i="43"/>
  <c r="E29" i="43"/>
  <c r="E49" i="43"/>
  <c r="E56" i="45"/>
  <c r="E40" i="45"/>
  <c r="E24" i="45"/>
  <c r="E60" i="45"/>
  <c r="E44" i="45"/>
  <c r="E28" i="45"/>
  <c r="E65" i="45"/>
  <c r="E49" i="45"/>
  <c r="E29" i="45"/>
  <c r="E14" i="45"/>
  <c r="E50" i="45"/>
  <c r="E42" i="45"/>
  <c r="E59" i="49"/>
  <c r="E43" i="49"/>
  <c r="E27" i="49"/>
  <c r="E15" i="49"/>
  <c r="E36" i="49"/>
  <c r="E31" i="49"/>
  <c r="E34" i="49"/>
  <c r="E25" i="49"/>
  <c r="E17" i="49"/>
  <c r="E49" i="49"/>
  <c r="E29" i="49"/>
  <c r="E30" i="49"/>
  <c r="E37" i="49"/>
  <c r="E62" i="50"/>
  <c r="E38" i="50"/>
  <c r="E17" i="50"/>
  <c r="E33" i="50"/>
  <c r="E49" i="50"/>
  <c r="E65" i="50"/>
  <c r="E36" i="50"/>
  <c r="E51" i="52"/>
  <c r="E19" i="52"/>
  <c r="E28" i="52"/>
  <c r="E13" i="52"/>
  <c r="E30" i="52"/>
  <c r="E60" i="54"/>
  <c r="E28" i="54"/>
  <c r="E46" i="54"/>
  <c r="E13" i="54"/>
  <c r="E29" i="54"/>
  <c r="E45" i="54"/>
  <c r="E61" i="54"/>
  <c r="E40" i="56"/>
  <c r="E60" i="56"/>
  <c r="E28" i="56"/>
  <c r="E49" i="56"/>
  <c r="E21" i="56"/>
  <c r="E34" i="56"/>
  <c r="E42" i="64"/>
  <c r="E31" i="64"/>
  <c r="E63" i="64"/>
  <c r="E36" i="66"/>
  <c r="E25" i="66"/>
  <c r="E16" i="66"/>
  <c r="E62" i="67"/>
  <c r="E25" i="67"/>
  <c r="E60" i="67"/>
  <c r="E34" i="68"/>
  <c r="E21" i="68"/>
  <c r="E59" i="68"/>
  <c r="E27" i="70"/>
  <c r="E32" i="69"/>
  <c r="E53" i="69"/>
  <c r="E64" i="69"/>
  <c r="E26" i="69"/>
  <c r="E35" i="69"/>
  <c r="E65" i="69"/>
  <c r="E34" i="69"/>
  <c r="E63" i="69"/>
  <c r="E22" i="69"/>
  <c r="E48" i="69"/>
  <c r="E15" i="69"/>
  <c r="E31" i="69"/>
  <c r="E47" i="69"/>
  <c r="E62" i="69"/>
  <c r="E56" i="69"/>
  <c r="E33" i="69"/>
  <c r="E18" i="69"/>
  <c r="E50" i="69"/>
  <c r="E24" i="69"/>
  <c r="E49" i="69"/>
  <c r="E21" i="69"/>
  <c r="E16" i="69"/>
  <c r="E37" i="69"/>
  <c r="E54" i="69"/>
  <c r="E23" i="69"/>
  <c r="E39" i="69"/>
  <c r="E55" i="69"/>
  <c r="E17" i="69"/>
  <c r="E43" i="69"/>
  <c r="E41" i="69"/>
  <c r="E19" i="69"/>
  <c r="E57" i="69"/>
  <c r="E44" i="69"/>
  <c r="E40" i="69"/>
  <c r="E61" i="69"/>
  <c r="E38" i="69"/>
  <c r="E14" i="69"/>
  <c r="E13" i="69"/>
  <c r="E42" i="69"/>
  <c r="E28" i="69"/>
  <c r="E60" i="69"/>
  <c r="E37" i="52"/>
  <c r="F66" i="85"/>
  <c r="G25" i="85" s="1"/>
  <c r="E19" i="59"/>
  <c r="E35" i="59"/>
  <c r="E51" i="59"/>
  <c r="E16" i="59"/>
  <c r="E29" i="59"/>
  <c r="E45" i="59"/>
  <c r="E61" i="59"/>
  <c r="E28" i="59"/>
  <c r="E44" i="59"/>
  <c r="E13" i="59"/>
  <c r="E27" i="59"/>
  <c r="E43" i="59"/>
  <c r="E59" i="59"/>
  <c r="E21" i="59"/>
  <c r="E37" i="59"/>
  <c r="E53" i="59"/>
  <c r="E20" i="59"/>
  <c r="E36" i="59"/>
  <c r="E52" i="59"/>
  <c r="E18" i="59"/>
  <c r="E34" i="59"/>
  <c r="E50" i="59"/>
  <c r="E61" i="48"/>
  <c r="E53" i="48"/>
  <c r="E45" i="48"/>
  <c r="E37" i="48"/>
  <c r="E29" i="48"/>
  <c r="E21" i="48"/>
  <c r="E13" i="48"/>
  <c r="E30" i="48"/>
  <c r="E46" i="48"/>
  <c r="E62" i="48"/>
  <c r="E28" i="48"/>
  <c r="E44" i="48"/>
  <c r="E60" i="48"/>
  <c r="E65" i="48"/>
  <c r="E57" i="48"/>
  <c r="E49" i="48"/>
  <c r="E41" i="48"/>
  <c r="E33" i="48"/>
  <c r="E25" i="48"/>
  <c r="E17" i="48"/>
  <c r="E22" i="48"/>
  <c r="E38" i="48"/>
  <c r="E54" i="48"/>
  <c r="E20" i="48"/>
  <c r="E36" i="48"/>
  <c r="E52" i="48"/>
  <c r="E14" i="48"/>
  <c r="E39" i="48"/>
  <c r="E31" i="48"/>
  <c r="E23" i="48"/>
  <c r="E15" i="48"/>
  <c r="E26" i="48"/>
  <c r="E42" i="48"/>
  <c r="E58" i="48"/>
  <c r="E24" i="48"/>
  <c r="E40" i="48"/>
  <c r="E56" i="48"/>
  <c r="E63" i="48"/>
  <c r="E55" i="48"/>
  <c r="E47" i="48"/>
  <c r="E32" i="48"/>
  <c r="E18" i="48"/>
  <c r="E43" i="48"/>
  <c r="E21" i="44"/>
  <c r="E45" i="44"/>
  <c r="E20" i="44"/>
  <c r="E26" i="44"/>
  <c r="E14" i="44"/>
  <c r="E34" i="44"/>
  <c r="E65" i="44"/>
  <c r="E44" i="44"/>
  <c r="E22" i="44"/>
  <c r="E31" i="44"/>
  <c r="E24" i="44"/>
  <c r="E40" i="44"/>
  <c r="E56" i="44"/>
  <c r="E53" i="44"/>
  <c r="E61" i="44"/>
  <c r="E29" i="44"/>
  <c r="E52" i="44"/>
  <c r="E58" i="44"/>
  <c r="E46" i="44"/>
  <c r="E50" i="44"/>
  <c r="E18" i="44"/>
  <c r="E54" i="44"/>
  <c r="E33" i="44"/>
  <c r="E63" i="44"/>
  <c r="E16" i="44"/>
  <c r="E32" i="44"/>
  <c r="E48" i="44"/>
  <c r="E42" i="44"/>
  <c r="E30" i="44"/>
  <c r="E39" i="44"/>
  <c r="E13" i="44"/>
  <c r="E49" i="44"/>
  <c r="E28" i="44"/>
  <c r="E47" i="44"/>
  <c r="E19" i="44"/>
  <c r="E35" i="44"/>
  <c r="E51" i="44"/>
  <c r="E41" i="44"/>
  <c r="E57" i="44"/>
  <c r="E25" i="44"/>
  <c r="E36" i="44"/>
  <c r="E64" i="42"/>
  <c r="E51" i="42"/>
  <c r="E37" i="42"/>
  <c r="E60" i="42"/>
  <c r="E59" i="44"/>
  <c r="E17" i="44"/>
  <c r="E55" i="44"/>
  <c r="E16" i="48"/>
  <c r="E19" i="48"/>
  <c r="E51" i="48"/>
  <c r="E20" i="75"/>
  <c r="E35" i="75"/>
  <c r="E38" i="75"/>
  <c r="E57" i="75"/>
  <c r="E17" i="75"/>
  <c r="E47" i="75"/>
  <c r="E22" i="75"/>
  <c r="E24" i="43"/>
  <c r="E40" i="43"/>
  <c r="E56" i="43"/>
  <c r="E63" i="43"/>
  <c r="E55" i="43"/>
  <c r="E47" i="43"/>
  <c r="E39" i="43"/>
  <c r="E31" i="43"/>
  <c r="E23" i="43"/>
  <c r="E15" i="43"/>
  <c r="E26" i="43"/>
  <c r="E42" i="43"/>
  <c r="E58" i="43"/>
  <c r="E16" i="43"/>
  <c r="E32" i="43"/>
  <c r="E48" i="43"/>
  <c r="E64" i="43"/>
  <c r="E59" i="43"/>
  <c r="E51" i="43"/>
  <c r="E43" i="43"/>
  <c r="E35" i="43"/>
  <c r="E27" i="43"/>
  <c r="E19" i="43"/>
  <c r="E18" i="43"/>
  <c r="E34" i="43"/>
  <c r="E50" i="43"/>
  <c r="E14" i="43"/>
  <c r="E20" i="43"/>
  <c r="E36" i="43"/>
  <c r="E52" i="43"/>
  <c r="E16" i="70"/>
  <c r="E32" i="70"/>
  <c r="E48" i="70"/>
  <c r="E64" i="70"/>
  <c r="E29" i="70"/>
  <c r="E45" i="70"/>
  <c r="E61" i="70"/>
  <c r="E26" i="70"/>
  <c r="E42" i="70"/>
  <c r="E58" i="70"/>
  <c r="E23" i="70"/>
  <c r="E39" i="70"/>
  <c r="E55" i="70"/>
  <c r="E24" i="70"/>
  <c r="E40" i="70"/>
  <c r="E56" i="70"/>
  <c r="E21" i="70"/>
  <c r="E37" i="70"/>
  <c r="E53" i="70"/>
  <c r="E18" i="70"/>
  <c r="E34" i="70"/>
  <c r="E50" i="70"/>
  <c r="E15" i="70"/>
  <c r="E31" i="70"/>
  <c r="E47" i="70"/>
  <c r="E63" i="70"/>
  <c r="E13" i="70"/>
  <c r="E28" i="70"/>
  <c r="E44" i="70"/>
  <c r="E60" i="70"/>
  <c r="E25" i="70"/>
  <c r="E41" i="70"/>
  <c r="E57" i="70"/>
  <c r="E22" i="70"/>
  <c r="E38" i="70"/>
  <c r="E54" i="70"/>
  <c r="E19" i="70"/>
  <c r="E35" i="70"/>
  <c r="E51" i="70"/>
  <c r="E14" i="70"/>
  <c r="E62" i="43"/>
  <c r="E30" i="43"/>
  <c r="E21" i="43"/>
  <c r="E37" i="43"/>
  <c r="E53" i="43"/>
  <c r="E60" i="43"/>
  <c r="E43" i="44"/>
  <c r="E38" i="44"/>
  <c r="E62" i="44"/>
  <c r="E64" i="48"/>
  <c r="E50" i="48"/>
  <c r="E27" i="48"/>
  <c r="E59" i="48"/>
  <c r="E43" i="70"/>
  <c r="E30" i="70"/>
  <c r="E17" i="70"/>
  <c r="E17" i="45"/>
  <c r="E25" i="45"/>
  <c r="G36" i="85"/>
  <c r="I66" i="83"/>
  <c r="J21" i="83" s="1"/>
  <c r="G66" i="82"/>
  <c r="H14" i="82" s="1"/>
  <c r="F66" i="80"/>
  <c r="G13" i="80" s="1"/>
  <c r="I66" i="78"/>
  <c r="J14" i="78" s="1"/>
  <c r="G66" i="77"/>
  <c r="H31" i="77" s="1"/>
  <c r="I66" i="76"/>
  <c r="J63" i="76" s="1"/>
  <c r="E44" i="75"/>
  <c r="E14" i="75"/>
  <c r="E50" i="75"/>
  <c r="E34" i="75"/>
  <c r="E18" i="75"/>
  <c r="E19" i="75"/>
  <c r="E27" i="75"/>
  <c r="E39" i="75"/>
  <c r="E49" i="75"/>
  <c r="E59" i="75"/>
  <c r="E56" i="75"/>
  <c r="E36" i="75"/>
  <c r="E62" i="75"/>
  <c r="E46" i="75"/>
  <c r="E30" i="75"/>
  <c r="E13" i="75"/>
  <c r="E21" i="75"/>
  <c r="E31" i="75"/>
  <c r="E41" i="75"/>
  <c r="E51" i="75"/>
  <c r="E63" i="75"/>
  <c r="E48" i="75"/>
  <c r="E58" i="75"/>
  <c r="E42" i="75"/>
  <c r="E26" i="75"/>
  <c r="E15" i="75"/>
  <c r="E23" i="75"/>
  <c r="E33" i="75"/>
  <c r="E43" i="75"/>
  <c r="E55" i="75"/>
  <c r="E65" i="75"/>
  <c r="E24" i="75"/>
  <c r="E16" i="75"/>
  <c r="E40" i="75"/>
  <c r="E64" i="75"/>
  <c r="E28" i="75"/>
  <c r="E29" i="75"/>
  <c r="E37" i="75"/>
  <c r="E45" i="75"/>
  <c r="E53" i="75"/>
  <c r="E61" i="75"/>
  <c r="E60" i="75"/>
  <c r="E32" i="75"/>
  <c r="E52" i="75"/>
  <c r="E24" i="67"/>
  <c r="E40" i="67"/>
  <c r="E13" i="67"/>
  <c r="E21" i="67"/>
  <c r="E29" i="67"/>
  <c r="E37" i="67"/>
  <c r="E45" i="67"/>
  <c r="E53" i="67"/>
  <c r="E61" i="67"/>
  <c r="E52" i="67"/>
  <c r="E20" i="67"/>
  <c r="E48" i="67"/>
  <c r="E13" i="58"/>
  <c r="E40" i="58"/>
  <c r="E63" i="58"/>
  <c r="E47" i="58"/>
  <c r="E31" i="58"/>
  <c r="E15" i="58"/>
  <c r="E50" i="58"/>
  <c r="E34" i="58"/>
  <c r="E18" i="58"/>
  <c r="E53" i="58"/>
  <c r="E37" i="58"/>
  <c r="E21" i="58"/>
  <c r="E44" i="58"/>
  <c r="E60" i="58"/>
  <c r="E32" i="58"/>
  <c r="E59" i="58"/>
  <c r="E43" i="58"/>
  <c r="E27" i="58"/>
  <c r="E62" i="58"/>
  <c r="E46" i="58"/>
  <c r="E30" i="58"/>
  <c r="E14" i="58"/>
  <c r="E49" i="58"/>
  <c r="E33" i="58"/>
  <c r="E17" i="58"/>
  <c r="E36" i="58"/>
  <c r="E56" i="58"/>
  <c r="E24" i="58"/>
  <c r="E55" i="58"/>
  <c r="E39" i="58"/>
  <c r="E23" i="58"/>
  <c r="E58" i="58"/>
  <c r="E42" i="58"/>
  <c r="E26" i="58"/>
  <c r="E65" i="58"/>
  <c r="E45" i="58"/>
  <c r="E29" i="58"/>
  <c r="E64" i="58"/>
  <c r="E28" i="58"/>
  <c r="E61" i="58"/>
  <c r="E48" i="58"/>
  <c r="E16" i="58"/>
  <c r="E51" i="58"/>
  <c r="E35" i="58"/>
  <c r="E19" i="58"/>
  <c r="E54" i="58"/>
  <c r="E38" i="58"/>
  <c r="E22" i="58"/>
  <c r="E57" i="58"/>
  <c r="E41" i="58"/>
  <c r="E25" i="58"/>
  <c r="E52" i="58"/>
  <c r="E18" i="42"/>
  <c r="E39" i="42"/>
  <c r="E44" i="42"/>
  <c r="E27" i="42"/>
  <c r="E61" i="42"/>
  <c r="E28" i="42"/>
  <c r="E15" i="42"/>
  <c r="E49" i="42"/>
  <c r="E30" i="42"/>
  <c r="E56" i="42"/>
  <c r="E40" i="42"/>
  <c r="E24" i="42"/>
  <c r="E21" i="42"/>
  <c r="E42" i="42"/>
  <c r="E63" i="42"/>
  <c r="E33" i="42"/>
  <c r="E54" i="42"/>
  <c r="E23" i="42"/>
  <c r="E45" i="42"/>
  <c r="E14" i="42"/>
  <c r="E35" i="42"/>
  <c r="E57" i="42"/>
  <c r="E52" i="42"/>
  <c r="E36" i="42"/>
  <c r="E20" i="42"/>
  <c r="E26" i="42"/>
  <c r="E47" i="42"/>
  <c r="E17" i="42"/>
  <c r="E38" i="42"/>
  <c r="E59" i="42"/>
  <c r="E29" i="42"/>
  <c r="E50" i="42"/>
  <c r="E19" i="42"/>
  <c r="E41" i="42"/>
  <c r="E62" i="42"/>
  <c r="E48" i="42"/>
  <c r="E32" i="42"/>
  <c r="E16" i="42"/>
  <c r="E13" i="42"/>
  <c r="E31" i="42"/>
  <c r="E53" i="42"/>
  <c r="E22" i="42"/>
  <c r="E43" i="42"/>
  <c r="E65" i="42"/>
  <c r="E34" i="42"/>
  <c r="E55" i="42"/>
  <c r="E25" i="42"/>
  <c r="E46" i="42"/>
  <c r="D66" i="40"/>
  <c r="E21" i="40" s="1"/>
  <c r="E58" i="39"/>
  <c r="E42" i="39"/>
  <c r="E26" i="39"/>
  <c r="E15" i="39"/>
  <c r="E23" i="39"/>
  <c r="E31" i="39"/>
  <c r="E39" i="39"/>
  <c r="E47" i="39"/>
  <c r="E55" i="39"/>
  <c r="E63" i="39"/>
  <c r="E64" i="39"/>
  <c r="E36" i="39"/>
  <c r="I35" i="73" l="1"/>
  <c r="I38" i="73"/>
  <c r="I15" i="73"/>
  <c r="I60" i="73"/>
  <c r="I27" i="73"/>
  <c r="I32" i="73"/>
  <c r="I34" i="73"/>
  <c r="I31" i="73"/>
  <c r="I26" i="73"/>
  <c r="I30" i="73"/>
  <c r="I23" i="73"/>
  <c r="I28" i="73"/>
  <c r="I39" i="73"/>
  <c r="I47" i="73"/>
  <c r="I50" i="73"/>
  <c r="I17" i="73"/>
  <c r="I63" i="73"/>
  <c r="I13" i="73"/>
  <c r="I64" i="73"/>
  <c r="I62" i="73"/>
  <c r="I21" i="73"/>
  <c r="I41" i="73"/>
  <c r="I16" i="73"/>
  <c r="I29" i="73"/>
  <c r="I49" i="73"/>
  <c r="I24" i="73"/>
  <c r="I37" i="73"/>
  <c r="I44" i="73"/>
  <c r="I43" i="73"/>
  <c r="I51" i="73"/>
  <c r="I42" i="73"/>
  <c r="I19" i="73"/>
  <c r="I46" i="73"/>
  <c r="I59" i="73"/>
  <c r="I55" i="73"/>
  <c r="I54" i="73"/>
  <c r="I36" i="73"/>
  <c r="I45" i="73"/>
  <c r="I33" i="73"/>
  <c r="I14" i="73"/>
  <c r="I40" i="73"/>
  <c r="I53" i="73"/>
  <c r="I18" i="73"/>
  <c r="I48" i="73"/>
  <c r="I61" i="73"/>
  <c r="I22" i="73"/>
  <c r="I56" i="73"/>
  <c r="I20" i="73"/>
  <c r="I52" i="73"/>
  <c r="I57" i="73"/>
  <c r="I65" i="73"/>
  <c r="I25" i="73"/>
  <c r="G15" i="85"/>
  <c r="G51" i="85"/>
  <c r="E66" i="65"/>
  <c r="E66" i="71"/>
  <c r="E66" i="47"/>
  <c r="E66" i="72"/>
  <c r="E66" i="61"/>
  <c r="E66" i="55"/>
  <c r="G29" i="85"/>
  <c r="G59" i="85"/>
  <c r="E66" i="63"/>
  <c r="G65" i="85"/>
  <c r="E66" i="79"/>
  <c r="G47" i="85"/>
  <c r="G61" i="85"/>
  <c r="G32" i="85"/>
  <c r="G42" i="85"/>
  <c r="G21" i="85"/>
  <c r="G62" i="85"/>
  <c r="G57" i="85"/>
  <c r="G28" i="85"/>
  <c r="G38" i="85"/>
  <c r="G64" i="85"/>
  <c r="G23" i="85"/>
  <c r="G43" i="85"/>
  <c r="G14" i="85"/>
  <c r="G34" i="85"/>
  <c r="G60" i="85"/>
  <c r="G19" i="85"/>
  <c r="G33" i="85"/>
  <c r="G55" i="85"/>
  <c r="G37" i="85"/>
  <c r="G40" i="85"/>
  <c r="E66" i="69"/>
  <c r="E66" i="66"/>
  <c r="E66" i="64"/>
  <c r="E66" i="57"/>
  <c r="E66" i="51"/>
  <c r="E66" i="46"/>
  <c r="E66" i="62"/>
  <c r="E66" i="49"/>
  <c r="E66" i="41"/>
  <c r="E66" i="54"/>
  <c r="E66" i="50"/>
  <c r="E66" i="53"/>
  <c r="E66" i="68"/>
  <c r="E66" i="59"/>
  <c r="E66" i="52"/>
  <c r="E66" i="56"/>
  <c r="E66" i="43"/>
  <c r="E66" i="70"/>
  <c r="E66" i="48"/>
  <c r="G41" i="85"/>
  <c r="G50" i="85"/>
  <c r="G63" i="85"/>
  <c r="G13" i="85"/>
  <c r="G22" i="85"/>
  <c r="G35" i="85"/>
  <c r="G48" i="85"/>
  <c r="G49" i="85"/>
  <c r="G58" i="85"/>
  <c r="G20" i="85"/>
  <c r="G30" i="85"/>
  <c r="G46" i="85"/>
  <c r="G24" i="85"/>
  <c r="G18" i="85"/>
  <c r="G31" i="85"/>
  <c r="G44" i="85"/>
  <c r="G45" i="85"/>
  <c r="G54" i="85"/>
  <c r="G16" i="85"/>
  <c r="G17" i="85"/>
  <c r="G26" i="85"/>
  <c r="G39" i="85"/>
  <c r="G52" i="85"/>
  <c r="G56" i="85"/>
  <c r="G53" i="85"/>
  <c r="G27" i="85"/>
  <c r="E66" i="45"/>
  <c r="E66" i="44"/>
  <c r="E66" i="39"/>
  <c r="J14" i="83"/>
  <c r="J23" i="83"/>
  <c r="J35" i="83"/>
  <c r="J44" i="83"/>
  <c r="J55" i="83"/>
  <c r="J22" i="83"/>
  <c r="J54" i="83"/>
  <c r="J18" i="83"/>
  <c r="J50" i="83"/>
  <c r="J15" i="83"/>
  <c r="J27" i="83"/>
  <c r="J36" i="83"/>
  <c r="J47" i="83"/>
  <c r="J59" i="83"/>
  <c r="J30" i="83"/>
  <c r="J62" i="83"/>
  <c r="J26" i="83"/>
  <c r="J58" i="83"/>
  <c r="J19" i="83"/>
  <c r="J28" i="83"/>
  <c r="J39" i="83"/>
  <c r="J51" i="83"/>
  <c r="J60" i="83"/>
  <c r="J38" i="83"/>
  <c r="J34" i="83"/>
  <c r="J20" i="83"/>
  <c r="J31" i="83"/>
  <c r="J43" i="83"/>
  <c r="J52" i="83"/>
  <c r="J63" i="83"/>
  <c r="J46" i="83"/>
  <c r="J42" i="83"/>
  <c r="J56" i="83"/>
  <c r="J45" i="83"/>
  <c r="J16" i="83"/>
  <c r="J37" i="83"/>
  <c r="J13" i="83"/>
  <c r="J17" i="83"/>
  <c r="J61" i="83"/>
  <c r="J32" i="83"/>
  <c r="J33" i="83"/>
  <c r="J53" i="83"/>
  <c r="J24" i="83"/>
  <c r="J49" i="83"/>
  <c r="J25" i="83"/>
  <c r="J48" i="83"/>
  <c r="J65" i="83"/>
  <c r="J41" i="83"/>
  <c r="J40" i="83"/>
  <c r="J29" i="83"/>
  <c r="J57" i="83"/>
  <c r="J64" i="83"/>
  <c r="H20" i="82"/>
  <c r="H52" i="82"/>
  <c r="H40" i="82"/>
  <c r="H21" i="82"/>
  <c r="H37" i="82"/>
  <c r="H53" i="82"/>
  <c r="H15" i="82"/>
  <c r="H47" i="82"/>
  <c r="H19" i="82"/>
  <c r="H56" i="82"/>
  <c r="H25" i="82"/>
  <c r="H41" i="82"/>
  <c r="H57" i="82"/>
  <c r="H24" i="82"/>
  <c r="H28" i="82"/>
  <c r="H60" i="82"/>
  <c r="H63" i="82"/>
  <c r="H16" i="82"/>
  <c r="H48" i="82"/>
  <c r="H33" i="82"/>
  <c r="H65" i="82"/>
  <c r="H46" i="82"/>
  <c r="H38" i="82"/>
  <c r="H42" i="82"/>
  <c r="H34" i="82"/>
  <c r="H29" i="82"/>
  <c r="H61" i="82"/>
  <c r="H49" i="82"/>
  <c r="H23" i="82"/>
  <c r="H39" i="82"/>
  <c r="H55" i="82"/>
  <c r="H22" i="82"/>
  <c r="H54" i="82"/>
  <c r="H26" i="82"/>
  <c r="H58" i="82"/>
  <c r="H27" i="82"/>
  <c r="H43" i="82"/>
  <c r="H59" i="82"/>
  <c r="H36" i="82"/>
  <c r="H51" i="82"/>
  <c r="H44" i="82"/>
  <c r="H31" i="82"/>
  <c r="H35" i="82"/>
  <c r="H32" i="82"/>
  <c r="H64" i="82"/>
  <c r="H45" i="82"/>
  <c r="H30" i="82"/>
  <c r="H62" i="82"/>
  <c r="H17" i="82"/>
  <c r="H18" i="82"/>
  <c r="H50" i="82"/>
  <c r="H13" i="82"/>
  <c r="G58" i="80"/>
  <c r="G50" i="80"/>
  <c r="G42" i="80"/>
  <c r="G34" i="80"/>
  <c r="G26" i="80"/>
  <c r="G18" i="80"/>
  <c r="G62" i="80"/>
  <c r="G54" i="80"/>
  <c r="G46" i="80"/>
  <c r="G38" i="80"/>
  <c r="G30" i="80"/>
  <c r="G22" i="80"/>
  <c r="G15" i="80"/>
  <c r="G47" i="80"/>
  <c r="G28" i="80"/>
  <c r="G44" i="80"/>
  <c r="G60" i="80"/>
  <c r="G35" i="80"/>
  <c r="G24" i="80"/>
  <c r="G40" i="80"/>
  <c r="G56" i="80"/>
  <c r="G23" i="80"/>
  <c r="G55" i="80"/>
  <c r="G17" i="80"/>
  <c r="G33" i="80"/>
  <c r="G49" i="80"/>
  <c r="G65" i="80"/>
  <c r="G43" i="80"/>
  <c r="G29" i="80"/>
  <c r="G45" i="80"/>
  <c r="G61" i="80"/>
  <c r="G31" i="80"/>
  <c r="G63" i="80"/>
  <c r="G20" i="80"/>
  <c r="G36" i="80"/>
  <c r="G52" i="80"/>
  <c r="G19" i="80"/>
  <c r="G51" i="80"/>
  <c r="G16" i="80"/>
  <c r="G32" i="80"/>
  <c r="G48" i="80"/>
  <c r="G64" i="80"/>
  <c r="G39" i="80"/>
  <c r="G25" i="80"/>
  <c r="G41" i="80"/>
  <c r="G57" i="80"/>
  <c r="G27" i="80"/>
  <c r="G59" i="80"/>
  <c r="G21" i="80"/>
  <c r="G37" i="80"/>
  <c r="G53" i="80"/>
  <c r="G14" i="80"/>
  <c r="J62" i="78"/>
  <c r="J54" i="78"/>
  <c r="J46" i="78"/>
  <c r="J38" i="78"/>
  <c r="J30" i="78"/>
  <c r="J22" i="78"/>
  <c r="J58" i="78"/>
  <c r="J50" i="78"/>
  <c r="J42" i="78"/>
  <c r="J34" i="78"/>
  <c r="J26" i="78"/>
  <c r="J18" i="78"/>
  <c r="J19" i="78"/>
  <c r="J51" i="78"/>
  <c r="J16" i="78"/>
  <c r="J32" i="78"/>
  <c r="J48" i="78"/>
  <c r="J64" i="78"/>
  <c r="J31" i="78"/>
  <c r="J63" i="78"/>
  <c r="J20" i="78"/>
  <c r="J36" i="78"/>
  <c r="J52" i="78"/>
  <c r="J27" i="78"/>
  <c r="J59" i="78"/>
  <c r="J21" i="78"/>
  <c r="J37" i="78"/>
  <c r="J53" i="78"/>
  <c r="J39" i="78"/>
  <c r="J25" i="78"/>
  <c r="J41" i="78"/>
  <c r="J57" i="78"/>
  <c r="J35" i="78"/>
  <c r="J24" i="78"/>
  <c r="J40" i="78"/>
  <c r="J56" i="78"/>
  <c r="J15" i="78"/>
  <c r="J47" i="78"/>
  <c r="J28" i="78"/>
  <c r="J44" i="78"/>
  <c r="J60" i="78"/>
  <c r="J43" i="78"/>
  <c r="J29" i="78"/>
  <c r="J45" i="78"/>
  <c r="J61" i="78"/>
  <c r="J23" i="78"/>
  <c r="J55" i="78"/>
  <c r="J17" i="78"/>
  <c r="J33" i="78"/>
  <c r="J49" i="78"/>
  <c r="J65" i="78"/>
  <c r="J13" i="78"/>
  <c r="H34" i="77"/>
  <c r="H26" i="77"/>
  <c r="H27" i="77"/>
  <c r="H58" i="77"/>
  <c r="H13" i="77"/>
  <c r="H23" i="77"/>
  <c r="H15" i="77"/>
  <c r="H51" i="77"/>
  <c r="H55" i="77"/>
  <c r="H47" i="77"/>
  <c r="H19" i="77"/>
  <c r="H50" i="77"/>
  <c r="H39" i="77"/>
  <c r="H42" i="77"/>
  <c r="H14" i="77"/>
  <c r="H25" i="77"/>
  <c r="H37" i="77"/>
  <c r="H46" i="77"/>
  <c r="H57" i="77"/>
  <c r="H40" i="77"/>
  <c r="H28" i="77"/>
  <c r="H60" i="77"/>
  <c r="H17" i="77"/>
  <c r="H29" i="77"/>
  <c r="H38" i="77"/>
  <c r="H49" i="77"/>
  <c r="H61" i="77"/>
  <c r="H16" i="77"/>
  <c r="H48" i="77"/>
  <c r="H36" i="77"/>
  <c r="H21" i="77"/>
  <c r="H30" i="77"/>
  <c r="H41" i="77"/>
  <c r="H53" i="77"/>
  <c r="H62" i="77"/>
  <c r="H24" i="77"/>
  <c r="H56" i="77"/>
  <c r="H44" i="77"/>
  <c r="H22" i="77"/>
  <c r="H33" i="77"/>
  <c r="H45" i="77"/>
  <c r="H54" i="77"/>
  <c r="H65" i="77"/>
  <c r="H32" i="77"/>
  <c r="H64" i="77"/>
  <c r="H20" i="77"/>
  <c r="H52" i="77"/>
  <c r="H18" i="77"/>
  <c r="H59" i="77"/>
  <c r="H35" i="77"/>
  <c r="H43" i="77"/>
  <c r="H63" i="77"/>
  <c r="J59" i="76"/>
  <c r="J55" i="76"/>
  <c r="J51" i="76"/>
  <c r="J47" i="76"/>
  <c r="J43" i="76"/>
  <c r="J39" i="76"/>
  <c r="J35" i="76"/>
  <c r="J31" i="76"/>
  <c r="J27" i="76"/>
  <c r="J23" i="76"/>
  <c r="J19" i="76"/>
  <c r="J15" i="76"/>
  <c r="J14" i="76"/>
  <c r="J20" i="76"/>
  <c r="J25" i="76"/>
  <c r="J30" i="76"/>
  <c r="J36" i="76"/>
  <c r="J41" i="76"/>
  <c r="J46" i="76"/>
  <c r="J52" i="76"/>
  <c r="J57" i="76"/>
  <c r="J62" i="76"/>
  <c r="J16" i="76"/>
  <c r="J21" i="76"/>
  <c r="J26" i="76"/>
  <c r="J32" i="76"/>
  <c r="J37" i="76"/>
  <c r="J42" i="76"/>
  <c r="J48" i="76"/>
  <c r="J53" i="76"/>
  <c r="J58" i="76"/>
  <c r="J64" i="76"/>
  <c r="J17" i="76"/>
  <c r="J22" i="76"/>
  <c r="J28" i="76"/>
  <c r="J33" i="76"/>
  <c r="J38" i="76"/>
  <c r="J44" i="76"/>
  <c r="J49" i="76"/>
  <c r="J54" i="76"/>
  <c r="J60" i="76"/>
  <c r="J65" i="76"/>
  <c r="J18" i="76"/>
  <c r="J24" i="76"/>
  <c r="J29" i="76"/>
  <c r="J34" i="76"/>
  <c r="J40" i="76"/>
  <c r="J45" i="76"/>
  <c r="J50" i="76"/>
  <c r="J56" i="76"/>
  <c r="J61" i="76"/>
  <c r="J13" i="76"/>
  <c r="E66" i="75"/>
  <c r="E66" i="67"/>
  <c r="E66" i="58"/>
  <c r="E66" i="42"/>
  <c r="E39" i="40"/>
  <c r="E59" i="40"/>
  <c r="E55" i="40"/>
  <c r="E28" i="40"/>
  <c r="E40" i="40"/>
  <c r="E56" i="40"/>
  <c r="E63" i="40"/>
  <c r="E47" i="40"/>
  <c r="E31" i="40"/>
  <c r="E15" i="40"/>
  <c r="E26" i="40"/>
  <c r="E42" i="40"/>
  <c r="E58" i="40"/>
  <c r="E16" i="40"/>
  <c r="E32" i="40"/>
  <c r="E44" i="40"/>
  <c r="E60" i="40"/>
  <c r="E61" i="40"/>
  <c r="E45" i="40"/>
  <c r="E29" i="40"/>
  <c r="E13" i="40"/>
  <c r="E30" i="40"/>
  <c r="E46" i="40"/>
  <c r="E62" i="40"/>
  <c r="E20" i="40"/>
  <c r="E48" i="40"/>
  <c r="E64" i="40"/>
  <c r="E51" i="40"/>
  <c r="E35" i="40"/>
  <c r="E19" i="40"/>
  <c r="E18" i="40"/>
  <c r="E34" i="40"/>
  <c r="E50" i="40"/>
  <c r="E14" i="40"/>
  <c r="E24" i="40"/>
  <c r="E36" i="40"/>
  <c r="E52" i="40"/>
  <c r="E65" i="40"/>
  <c r="E57" i="40"/>
  <c r="E49" i="40"/>
  <c r="E41" i="40"/>
  <c r="E33" i="40"/>
  <c r="E25" i="40"/>
  <c r="E17" i="40"/>
  <c r="E22" i="40"/>
  <c r="E38" i="40"/>
  <c r="E54" i="40"/>
  <c r="E27" i="40"/>
  <c r="E37" i="40"/>
  <c r="E23" i="40"/>
  <c r="E43" i="40"/>
  <c r="E53" i="40"/>
  <c r="I66" i="73" l="1"/>
  <c r="G66" i="85"/>
  <c r="H66" i="77"/>
  <c r="J66" i="83"/>
  <c r="H66" i="82"/>
  <c r="G66" i="80"/>
  <c r="J66" i="78"/>
  <c r="J66" i="76"/>
  <c r="E66" i="40"/>
  <c r="D66" i="2"/>
  <c r="E13" i="2" s="1"/>
  <c r="E63" i="2" l="1"/>
  <c r="E54" i="2"/>
  <c r="E30" i="2"/>
  <c r="E50" i="2"/>
  <c r="E65" i="2"/>
  <c r="E45" i="2"/>
  <c r="E19" i="2"/>
  <c r="E64" i="2"/>
  <c r="E38" i="2"/>
  <c r="E18" i="2"/>
  <c r="E26" i="2"/>
  <c r="E35" i="2"/>
  <c r="E24" i="2"/>
  <c r="E60" i="2"/>
  <c r="E34" i="2"/>
  <c r="E61" i="2"/>
  <c r="E31" i="2"/>
  <c r="E53" i="2"/>
  <c r="E21" i="2"/>
  <c r="E36" i="2"/>
  <c r="E52" i="2"/>
  <c r="E39" i="2"/>
  <c r="E46" i="2"/>
  <c r="E33" i="2"/>
  <c r="E14" i="2"/>
  <c r="E41" i="2"/>
  <c r="E16" i="2"/>
  <c r="E37" i="2"/>
  <c r="E58" i="2"/>
  <c r="E25" i="2"/>
  <c r="E40" i="2"/>
  <c r="E56" i="2"/>
  <c r="E57" i="2"/>
  <c r="E59" i="2"/>
  <c r="E43" i="2"/>
  <c r="E20" i="2"/>
  <c r="E49" i="2"/>
  <c r="E22" i="2"/>
  <c r="E42" i="2"/>
  <c r="E62" i="2"/>
  <c r="E29" i="2"/>
  <c r="E44" i="2"/>
  <c r="E23" i="2"/>
  <c r="E15" i="2"/>
  <c r="E51" i="2"/>
  <c r="E28" i="2"/>
  <c r="E55" i="2"/>
  <c r="E27" i="2"/>
  <c r="E47" i="2"/>
  <c r="E17" i="2"/>
  <c r="E32" i="2"/>
  <c r="E48" i="2"/>
  <c r="E66" i="2" l="1"/>
</calcChain>
</file>

<file path=xl/sharedStrings.xml><?xml version="1.0" encoding="utf-8"?>
<sst xmlns="http://schemas.openxmlformats.org/spreadsheetml/2006/main" count="2730" uniqueCount="151">
  <si>
    <t>REPÚBLICA DOMINICANA</t>
  </si>
  <si>
    <t>PROCURADURÍA GENERAL DE LA REPUBLICA</t>
  </si>
  <si>
    <t>"Año del Fomento de la Vivienda"</t>
  </si>
  <si>
    <t>#</t>
  </si>
  <si>
    <t>DELITOS</t>
  </si>
  <si>
    <t>TOTAL</t>
  </si>
  <si>
    <t>%</t>
  </si>
  <si>
    <t>DROGA DISTRIBUCIÓN DE DROGA</t>
  </si>
  <si>
    <t>DROGA SIMPLE POSESIÓN</t>
  </si>
  <si>
    <t xml:space="preserve">DROGA TRAFICANTE DE DROGA </t>
  </si>
  <si>
    <t>DROGA USO Y TRÁFICO</t>
  </si>
  <si>
    <t>DROGA DELITOS Y SANCIONES</t>
  </si>
  <si>
    <t>DROGA SANCIONES Y CIRCUNSTANCIAS AGRAVANTES</t>
  </si>
  <si>
    <t>ROBO CALIFICADO</t>
  </si>
  <si>
    <t>ROBO SIMPLE</t>
  </si>
  <si>
    <t>TENTATIVA DE ROBO</t>
  </si>
  <si>
    <t>DESFALCO</t>
  </si>
  <si>
    <t>ABUSO DE CONFIANZA</t>
  </si>
  <si>
    <t>ESTAFA</t>
  </si>
  <si>
    <t>FALSIFICACIÓN</t>
  </si>
  <si>
    <t>HOMICIDIO</t>
  </si>
  <si>
    <t>TENTATIVA DE HOMICIDIO</t>
  </si>
  <si>
    <t>ASESINATO</t>
  </si>
  <si>
    <t>TENTATIVA DE ASESINATO</t>
  </si>
  <si>
    <t>AGRESION SEXUAL</t>
  </si>
  <si>
    <t>VIOLACION SEXUAL</t>
  </si>
  <si>
    <t>SEDUCCION</t>
  </si>
  <si>
    <t>INCESTO</t>
  </si>
  <si>
    <t>TENTATIVA DE ESTUPRO</t>
  </si>
  <si>
    <t>DELITOS SEXUALES</t>
  </si>
  <si>
    <t>ACOSO SEXUAL</t>
  </si>
  <si>
    <t>VIOLENCIA CONTRA LA MUJER</t>
  </si>
  <si>
    <t>VIOLENCIA INTRAFAMILIAR</t>
  </si>
  <si>
    <t>AMENAZAS</t>
  </si>
  <si>
    <t>GOLPES Y HERIDAS</t>
  </si>
  <si>
    <t>ASOCIACIÓN DE MALHECHORES</t>
  </si>
  <si>
    <t>PORTE Y TENENCIA DE ARMAS</t>
  </si>
  <si>
    <t>CODIGO MENOR NNA</t>
  </si>
  <si>
    <t>TRABAJO REALIZADO Y NO PAGADO</t>
  </si>
  <si>
    <t>CRÍMENES Y DELITOS DE ALTA TECNOLOGÍA</t>
  </si>
  <si>
    <t>DAÑOS A LA COSA AJENA</t>
  </si>
  <si>
    <t>INCENDIO</t>
  </si>
  <si>
    <t>COMPLICIDAD</t>
  </si>
  <si>
    <t>TRÁFICO ILÍCITO DE MIGRANTES Y TRATA DE PERSONAS</t>
  </si>
  <si>
    <t>DERECHOS HUMANOS</t>
  </si>
  <si>
    <t xml:space="preserve">LEY DE MEDIO AMBIENTE </t>
  </si>
  <si>
    <t>LAVADO DE ACTIVO</t>
  </si>
  <si>
    <t>REBELION</t>
  </si>
  <si>
    <t xml:space="preserve">LEY DE DERECHOS DE AUTOR </t>
  </si>
  <si>
    <t>LEY DE ELECTRICIDAD</t>
  </si>
  <si>
    <t>SECUESTRO</t>
  </si>
  <si>
    <t>CONTRABANDO</t>
  </si>
  <si>
    <t>LEY GENERAL DE SALUD</t>
  </si>
  <si>
    <t xml:space="preserve">PROPIEDAD INDUSTRIAL </t>
  </si>
  <si>
    <t>CODIGO DEL TRABAJO</t>
  </si>
  <si>
    <t>ENVENENAMIENTO</t>
  </si>
  <si>
    <t>DIFAMACION E INJURIA</t>
  </si>
  <si>
    <t>LEY DE TRANSITO</t>
  </si>
  <si>
    <t>LEY GENERAL DE MIGRACIÓN</t>
  </si>
  <si>
    <t>OTROS</t>
  </si>
  <si>
    <t>AZUA</t>
  </si>
  <si>
    <t>BAHORUCO</t>
  </si>
  <si>
    <t>BARAHONA</t>
  </si>
  <si>
    <t>DAJABÓN</t>
  </si>
  <si>
    <t>DISTRITO NACIONAL</t>
  </si>
  <si>
    <t>DUARTE</t>
  </si>
  <si>
    <t>EL SEYBO</t>
  </si>
  <si>
    <t>ELÍAS PIÑA</t>
  </si>
  <si>
    <t>ESPAILLAT</t>
  </si>
  <si>
    <t>HATO MAYOR</t>
  </si>
  <si>
    <t>HERMANAS MIRABAL</t>
  </si>
  <si>
    <t>INDEPENDENCIA</t>
  </si>
  <si>
    <t>LA ROMANA</t>
  </si>
  <si>
    <t>LA VEGA</t>
  </si>
  <si>
    <t>MARIA TRINIDAD SÁNCHEZ</t>
  </si>
  <si>
    <t>MONSEÑOR NOUEL</t>
  </si>
  <si>
    <t>MONTE PLATA</t>
  </si>
  <si>
    <t>MONTECRISTI</t>
  </si>
  <si>
    <t>PERAVIA</t>
  </si>
  <si>
    <t>SANTO DOMINGO</t>
  </si>
  <si>
    <t>PUERTO PLATA</t>
  </si>
  <si>
    <t>SAN CRISTÓBAL</t>
  </si>
  <si>
    <t>SAN JUAN DE LA MAGUANA</t>
  </si>
  <si>
    <t>SAN PEDRO DE MACORÍS</t>
  </si>
  <si>
    <t>SÁNCHEZ RAMÍREZ</t>
  </si>
  <si>
    <t>SANTIAGO DE LOS CABALLEROS</t>
  </si>
  <si>
    <t>SANTIAGO RODRÍGUEZ</t>
  </si>
  <si>
    <r>
      <t xml:space="preserve">NÚMERO DE CASOS SOMETIDOS POR TIPO DE DELITO – </t>
    </r>
    <r>
      <rPr>
        <b/>
        <sz val="16"/>
        <color rgb="FF0070C0"/>
        <rFont val="Times New Roman"/>
        <family val="1"/>
      </rPr>
      <t>2015 DELITOS</t>
    </r>
  </si>
  <si>
    <t>SANTIAGO</t>
  </si>
  <si>
    <t>VALVERDE</t>
  </si>
  <si>
    <t>CONSTANZA</t>
  </si>
  <si>
    <t>LA ALTAGRACIA</t>
  </si>
  <si>
    <t>LAS MATAS DE FARFÁN</t>
  </si>
  <si>
    <t>PROVINCIA SANTO DOMINGO</t>
  </si>
  <si>
    <t>SAN JOSÉ DE OCOA</t>
  </si>
  <si>
    <t>VILLA ALTAGRACIA</t>
  </si>
  <si>
    <t>TITULO I</t>
  </si>
  <si>
    <t>TITULO II</t>
  </si>
  <si>
    <t>TITULO III</t>
  </si>
  <si>
    <t>TITULO IV</t>
  </si>
  <si>
    <t>TITULO V</t>
  </si>
  <si>
    <t xml:space="preserve"> AÑO 2015</t>
  </si>
  <si>
    <t>AÑO</t>
  </si>
  <si>
    <t xml:space="preserve">REPÚBLICA DOMINICANA </t>
  </si>
  <si>
    <t xml:space="preserve">NÚMERO DE CASOS SOMETIDOS POR TIPO DE DELITO -   </t>
  </si>
  <si>
    <t>I</t>
  </si>
  <si>
    <t>II</t>
  </si>
  <si>
    <t>III</t>
  </si>
  <si>
    <t>IV</t>
  </si>
  <si>
    <t xml:space="preserve"> </t>
  </si>
  <si>
    <t xml:space="preserve">SANTIAGO </t>
  </si>
  <si>
    <t>DEPARTAMENTO JUDICIAL BARAHONA</t>
  </si>
  <si>
    <t>INDEPENCIA</t>
  </si>
  <si>
    <t>PEDERNALES</t>
  </si>
  <si>
    <t>DEPARTAMENTO JUDICIAL DISTRITO NACIONAL</t>
  </si>
  <si>
    <t>DEPARTAMENTO JUDICIAL LA VEGA</t>
  </si>
  <si>
    <t>DEPARTAMENTO JUDICIAL MONTECRISTI</t>
  </si>
  <si>
    <t>SANTIAGO RODRIGUEZ</t>
  </si>
  <si>
    <t>DEPARTAMENTO JUDICIAL SAN CRISTOBAL</t>
  </si>
  <si>
    <t>SAN CRISTOBAL</t>
  </si>
  <si>
    <t>DEPARTAMENTO JUDICIAL PUERTO PLATA</t>
  </si>
  <si>
    <t>DEPARTAMENTO JUDICIAL SANTO DOMINGO</t>
  </si>
  <si>
    <t>DEPARTAMENTO JUDICIAL SAN JUAN</t>
  </si>
  <si>
    <t xml:space="preserve">SAN JUAN </t>
  </si>
  <si>
    <t>DEPARTAMENTO JUDICIAL SAN PEDRO DE MACORIS</t>
  </si>
  <si>
    <t xml:space="preserve">
SAN PEDRO DE MACORÍS
</t>
  </si>
  <si>
    <t xml:space="preserve">EL SEYBO </t>
  </si>
  <si>
    <t>DEPARTAMENTO JUDICIAL SANTIAGO</t>
  </si>
  <si>
    <t xml:space="preserve">VALVERDE </t>
  </si>
  <si>
    <t>INDICE</t>
  </si>
  <si>
    <t>TITULOS</t>
  </si>
  <si>
    <t>CONTENEDOR</t>
  </si>
  <si>
    <t>RD</t>
  </si>
  <si>
    <t>DJ BARAHONA</t>
  </si>
  <si>
    <t>DJ DISTRITO NACIONAL</t>
  </si>
  <si>
    <t>DJ LA VEGA</t>
  </si>
  <si>
    <t>DJ MONTECRISTI</t>
  </si>
  <si>
    <t>DJ SAN CRISTOBAL</t>
  </si>
  <si>
    <t>DJ PUERTO PLATA</t>
  </si>
  <si>
    <t>DJ SANTO DOMINGO</t>
  </si>
  <si>
    <t>DJ SAN JUAN DE LA MAGUANA</t>
  </si>
  <si>
    <t>DJ SAN PEDRO DE MACORIS</t>
  </si>
  <si>
    <t>DJ SANTIAGO</t>
  </si>
  <si>
    <t>DISTRITONACIONAL</t>
  </si>
  <si>
    <t xml:space="preserve">NOTA: ESTE INFORME NO CONTEMPLA EN SUS DATOS LAS FISCALIAS DE PEDERNALES Y SAMANA.
</t>
  </si>
  <si>
    <t>SAN FRANCISCO DE MACORIS</t>
  </si>
  <si>
    <t>MARIA TRINIDAD SANCHEZ</t>
  </si>
  <si>
    <t>SAMANA</t>
  </si>
  <si>
    <t>DEPARTAMENTO JUDICIAL SAN FRANCISCO DE MACORIS</t>
  </si>
  <si>
    <t>COD</t>
  </si>
  <si>
    <t>DJ SAN FRANCISCO DE MACORIS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</si>
</sst>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Book Antiqua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0070C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4"/>
      <color rgb="FF0070C0"/>
      <name val="Times New Roman"/>
      <family val="1"/>
    </font>
    <font>
      <b/>
      <sz val="18"/>
      <color rgb="FF0070C0"/>
      <name val="Times New Roman"/>
      <family val="1"/>
    </font>
    <font>
      <b/>
      <sz val="15"/>
      <color rgb="FF0070C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/>
    </xf>
    <xf numFmtId="0" fontId="0" fillId="0" borderId="0" xfId="0" applyBorder="1"/>
    <xf numFmtId="0" fontId="2" fillId="2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5" fillId="0" borderId="0" xfId="0" applyFont="1" applyAlignment="1"/>
    <xf numFmtId="164" fontId="2" fillId="0" borderId="14" xfId="0" applyNumberFormat="1" applyFont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/>
    <xf numFmtId="3" fontId="9" fillId="0" borderId="16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2" fillId="0" borderId="15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/>
    <xf numFmtId="10" fontId="9" fillId="0" borderId="10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/>
    <xf numFmtId="10" fontId="9" fillId="0" borderId="1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right"/>
    </xf>
    <xf numFmtId="0" fontId="9" fillId="2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0" fontId="9" fillId="0" borderId="17" xfId="1" applyNumberFormat="1" applyFont="1" applyFill="1" applyBorder="1" applyAlignment="1">
      <alignment horizontal="center" vertical="center"/>
    </xf>
    <xf numFmtId="0" fontId="10" fillId="0" borderId="21" xfId="0" applyFont="1" applyFill="1" applyBorder="1"/>
    <xf numFmtId="0" fontId="10" fillId="0" borderId="19" xfId="0" applyFont="1" applyFill="1" applyBorder="1"/>
    <xf numFmtId="0" fontId="10" fillId="0" borderId="20" xfId="0" applyFont="1" applyFill="1" applyBorder="1"/>
    <xf numFmtId="3" fontId="9" fillId="0" borderId="6" xfId="0" applyNumberFormat="1" applyFont="1" applyFill="1" applyBorder="1" applyAlignment="1">
      <alignment horizontal="center" vertical="center"/>
    </xf>
    <xf numFmtId="10" fontId="9" fillId="0" borderId="7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textRotation="90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/>
    <xf numFmtId="0" fontId="9" fillId="2" borderId="2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3" borderId="2" xfId="0" applyFont="1" applyFill="1" applyBorder="1" applyAlignment="1">
      <alignment horizontal="center" textRotation="90" wrapText="1"/>
    </xf>
    <xf numFmtId="0" fontId="14" fillId="0" borderId="0" xfId="2"/>
    <xf numFmtId="0" fontId="1" fillId="0" borderId="4" xfId="2" applyFont="1" applyBorder="1"/>
    <xf numFmtId="0" fontId="14" fillId="0" borderId="4" xfId="2" applyBorder="1"/>
    <xf numFmtId="0" fontId="14" fillId="0" borderId="5" xfId="2" applyBorder="1"/>
    <xf numFmtId="0" fontId="1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5" fillId="0" borderId="2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microsoft.com/office/2006/relationships/vbaProject" Target="vbaProject.bin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RD!$D$13:$D$65</c:f>
              <c:numCache>
                <c:formatCode>#,##0</c:formatCode>
                <c:ptCount val="53"/>
                <c:pt idx="0">
                  <c:v>6527</c:v>
                </c:pt>
                <c:pt idx="1">
                  <c:v>2374</c:v>
                </c:pt>
                <c:pt idx="2">
                  <c:v>1763</c:v>
                </c:pt>
                <c:pt idx="3">
                  <c:v>356</c:v>
                </c:pt>
                <c:pt idx="4">
                  <c:v>45</c:v>
                </c:pt>
                <c:pt idx="5">
                  <c:v>18</c:v>
                </c:pt>
                <c:pt idx="6">
                  <c:v>6565</c:v>
                </c:pt>
                <c:pt idx="7">
                  <c:v>1117</c:v>
                </c:pt>
                <c:pt idx="8">
                  <c:v>204</c:v>
                </c:pt>
                <c:pt idx="9">
                  <c:v>5</c:v>
                </c:pt>
                <c:pt idx="10">
                  <c:v>997</c:v>
                </c:pt>
                <c:pt idx="11">
                  <c:v>779</c:v>
                </c:pt>
                <c:pt idx="12">
                  <c:v>581</c:v>
                </c:pt>
                <c:pt idx="13">
                  <c:v>1298</c:v>
                </c:pt>
                <c:pt idx="14">
                  <c:v>408</c:v>
                </c:pt>
                <c:pt idx="15">
                  <c:v>348</c:v>
                </c:pt>
                <c:pt idx="16">
                  <c:v>38</c:v>
                </c:pt>
                <c:pt idx="17">
                  <c:v>560</c:v>
                </c:pt>
                <c:pt idx="18">
                  <c:v>490</c:v>
                </c:pt>
                <c:pt idx="19">
                  <c:v>148</c:v>
                </c:pt>
                <c:pt idx="20">
                  <c:v>88</c:v>
                </c:pt>
                <c:pt idx="21">
                  <c:v>53</c:v>
                </c:pt>
                <c:pt idx="22">
                  <c:v>52</c:v>
                </c:pt>
                <c:pt idx="23">
                  <c:v>23</c:v>
                </c:pt>
                <c:pt idx="24">
                  <c:v>3872</c:v>
                </c:pt>
                <c:pt idx="25">
                  <c:v>237</c:v>
                </c:pt>
                <c:pt idx="26">
                  <c:v>4659</c:v>
                </c:pt>
                <c:pt idx="27">
                  <c:v>3889</c:v>
                </c:pt>
                <c:pt idx="28">
                  <c:v>3618</c:v>
                </c:pt>
                <c:pt idx="29">
                  <c:v>2667</c:v>
                </c:pt>
                <c:pt idx="30">
                  <c:v>2275</c:v>
                </c:pt>
                <c:pt idx="31">
                  <c:v>496</c:v>
                </c:pt>
                <c:pt idx="32">
                  <c:v>356</c:v>
                </c:pt>
                <c:pt idx="33">
                  <c:v>295</c:v>
                </c:pt>
                <c:pt idx="34">
                  <c:v>202</c:v>
                </c:pt>
                <c:pt idx="35">
                  <c:v>111</c:v>
                </c:pt>
                <c:pt idx="36">
                  <c:v>95</c:v>
                </c:pt>
                <c:pt idx="37">
                  <c:v>16</c:v>
                </c:pt>
                <c:pt idx="38">
                  <c:v>97</c:v>
                </c:pt>
                <c:pt idx="39">
                  <c:v>45</c:v>
                </c:pt>
                <c:pt idx="40">
                  <c:v>33</c:v>
                </c:pt>
                <c:pt idx="41">
                  <c:v>25</c:v>
                </c:pt>
                <c:pt idx="42">
                  <c:v>46</c:v>
                </c:pt>
                <c:pt idx="43">
                  <c:v>23</c:v>
                </c:pt>
                <c:pt idx="44">
                  <c:v>19</c:v>
                </c:pt>
                <c:pt idx="45">
                  <c:v>19</c:v>
                </c:pt>
                <c:pt idx="46">
                  <c:v>21</c:v>
                </c:pt>
                <c:pt idx="47">
                  <c:v>11</c:v>
                </c:pt>
                <c:pt idx="48">
                  <c:v>11</c:v>
                </c:pt>
                <c:pt idx="49">
                  <c:v>7</c:v>
                </c:pt>
                <c:pt idx="50">
                  <c:v>26</c:v>
                </c:pt>
                <c:pt idx="51">
                  <c:v>8</c:v>
                </c:pt>
                <c:pt idx="52">
                  <c:v>675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5442688"/>
        <c:axId val="421170832"/>
      </c:barChart>
      <c:catAx>
        <c:axId val="4754426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170832"/>
        <c:crosses val="autoZero"/>
        <c:auto val="1"/>
        <c:lblAlgn val="ctr"/>
        <c:lblOffset val="100"/>
        <c:noMultiLvlLbl val="0"/>
      </c:catAx>
      <c:valAx>
        <c:axId val="421170832"/>
        <c:scaling>
          <c:orientation val="minMax"/>
          <c:max val="7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5442688"/>
        <c:crosses val="max"/>
        <c:crossBetween val="midCat"/>
        <c:majorUnit val="1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AZUA!$D$13:$D$65</c:f>
              <c:numCache>
                <c:formatCode>#,##0</c:formatCode>
                <c:ptCount val="53"/>
                <c:pt idx="0">
                  <c:v>363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53</c:v>
                </c:pt>
                <c:pt idx="8">
                  <c:v>2</c:v>
                </c:pt>
                <c:pt idx="9">
                  <c:v>0</c:v>
                </c:pt>
                <c:pt idx="10">
                  <c:v>31</c:v>
                </c:pt>
                <c:pt idx="11">
                  <c:v>45</c:v>
                </c:pt>
                <c:pt idx="12">
                  <c:v>3</c:v>
                </c:pt>
                <c:pt idx="13">
                  <c:v>36</c:v>
                </c:pt>
                <c:pt idx="14">
                  <c:v>48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  <c:pt idx="26">
                  <c:v>179</c:v>
                </c:pt>
                <c:pt idx="27">
                  <c:v>115</c:v>
                </c:pt>
                <c:pt idx="28">
                  <c:v>58</c:v>
                </c:pt>
                <c:pt idx="29">
                  <c:v>87</c:v>
                </c:pt>
                <c:pt idx="30">
                  <c:v>54</c:v>
                </c:pt>
                <c:pt idx="31">
                  <c:v>28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56493904"/>
        <c:axId val="382151728"/>
      </c:barChart>
      <c:catAx>
        <c:axId val="5564939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151728"/>
        <c:crosses val="autoZero"/>
        <c:auto val="1"/>
        <c:lblAlgn val="ctr"/>
        <c:lblOffset val="100"/>
        <c:noMultiLvlLbl val="0"/>
      </c:catAx>
      <c:valAx>
        <c:axId val="382151728"/>
        <c:scaling>
          <c:orientation val="minMax"/>
          <c:max val="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493904"/>
        <c:crosses val="max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BAHORUCO!$D$13:$D$65</c:f>
              <c:numCache>
                <c:formatCode>#,##0</c:formatCode>
                <c:ptCount val="53"/>
                <c:pt idx="0">
                  <c:v>57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62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9</c:v>
                </c:pt>
                <c:pt idx="25">
                  <c:v>1</c:v>
                </c:pt>
                <c:pt idx="26">
                  <c:v>3</c:v>
                </c:pt>
                <c:pt idx="27">
                  <c:v>40</c:v>
                </c:pt>
                <c:pt idx="28">
                  <c:v>36</c:v>
                </c:pt>
                <c:pt idx="29">
                  <c:v>24</c:v>
                </c:pt>
                <c:pt idx="30">
                  <c:v>13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3991008"/>
        <c:axId val="493992128"/>
      </c:barChart>
      <c:catAx>
        <c:axId val="4939910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2128"/>
        <c:crosses val="autoZero"/>
        <c:auto val="1"/>
        <c:lblAlgn val="ctr"/>
        <c:lblOffset val="100"/>
        <c:noMultiLvlLbl val="0"/>
      </c:catAx>
      <c:valAx>
        <c:axId val="493992128"/>
        <c:scaling>
          <c:orientation val="minMax"/>
          <c:max val="7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10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BARAHONA!$D$13:$D$65</c:f>
              <c:numCache>
                <c:formatCode>#,##0</c:formatCode>
                <c:ptCount val="53"/>
                <c:pt idx="0">
                  <c:v>44</c:v>
                </c:pt>
                <c:pt idx="1">
                  <c:v>0</c:v>
                </c:pt>
                <c:pt idx="2">
                  <c:v>0</c:v>
                </c:pt>
                <c:pt idx="3">
                  <c:v>70</c:v>
                </c:pt>
                <c:pt idx="4">
                  <c:v>1</c:v>
                </c:pt>
                <c:pt idx="5">
                  <c:v>0</c:v>
                </c:pt>
                <c:pt idx="6">
                  <c:v>219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27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32</c:v>
                </c:pt>
                <c:pt idx="18">
                  <c:v>16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23</c:v>
                </c:pt>
                <c:pt idx="25">
                  <c:v>4</c:v>
                </c:pt>
                <c:pt idx="26">
                  <c:v>86</c:v>
                </c:pt>
                <c:pt idx="27">
                  <c:v>241</c:v>
                </c:pt>
                <c:pt idx="28">
                  <c:v>131</c:v>
                </c:pt>
                <c:pt idx="29">
                  <c:v>127</c:v>
                </c:pt>
                <c:pt idx="30">
                  <c:v>21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2970528"/>
        <c:axId val="482971648"/>
      </c:barChart>
      <c:catAx>
        <c:axId val="4829705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971648"/>
        <c:crosses val="autoZero"/>
        <c:auto val="1"/>
        <c:lblAlgn val="ctr"/>
        <c:lblOffset val="100"/>
        <c:noMultiLvlLbl val="0"/>
      </c:catAx>
      <c:valAx>
        <c:axId val="482971648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9705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CONSTANZA!$D$13:$D$65</c:f>
              <c:numCache>
                <c:formatCode>#,##0</c:formatCode>
                <c:ptCount val="53"/>
                <c:pt idx="0">
                  <c:v>30</c:v>
                </c:pt>
                <c:pt idx="1">
                  <c:v>1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38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16</c:v>
                </c:pt>
                <c:pt idx="26">
                  <c:v>0</c:v>
                </c:pt>
                <c:pt idx="27">
                  <c:v>10</c:v>
                </c:pt>
                <c:pt idx="28">
                  <c:v>25</c:v>
                </c:pt>
                <c:pt idx="29">
                  <c:v>14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0655504"/>
        <c:axId val="380656064"/>
      </c:barChart>
      <c:catAx>
        <c:axId val="380655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656064"/>
        <c:crosses val="autoZero"/>
        <c:auto val="1"/>
        <c:lblAlgn val="ctr"/>
        <c:lblOffset val="100"/>
        <c:noMultiLvlLbl val="0"/>
      </c:catAx>
      <c:valAx>
        <c:axId val="380656064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655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DAJABÓN!$D$13:$D$65</c:f>
              <c:numCache>
                <c:formatCode>#,##0</c:formatCode>
                <c:ptCount val="53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14</c:v>
                </c:pt>
                <c:pt idx="14">
                  <c:v>5</c:v>
                </c:pt>
                <c:pt idx="15">
                  <c:v>10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19</c:v>
                </c:pt>
                <c:pt idx="25">
                  <c:v>0</c:v>
                </c:pt>
                <c:pt idx="26">
                  <c:v>6</c:v>
                </c:pt>
                <c:pt idx="27">
                  <c:v>10</c:v>
                </c:pt>
                <c:pt idx="28">
                  <c:v>9</c:v>
                </c:pt>
                <c:pt idx="29">
                  <c:v>6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0466176"/>
        <c:axId val="480467296"/>
      </c:barChart>
      <c:catAx>
        <c:axId val="4804661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467296"/>
        <c:crosses val="autoZero"/>
        <c:auto val="1"/>
        <c:lblAlgn val="ctr"/>
        <c:lblOffset val="100"/>
        <c:noMultiLvlLbl val="0"/>
      </c:catAx>
      <c:valAx>
        <c:axId val="480467296"/>
        <c:scaling>
          <c:orientation val="minMax"/>
          <c:max val="35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4661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DISTRITONACIONAL!$C$13:$C$65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DISTRITONACIONAL!$D$13:$D$65</c:f>
              <c:numCache>
                <c:formatCode>#,##0</c:formatCode>
                <c:ptCount val="53"/>
                <c:pt idx="0">
                  <c:v>1449</c:v>
                </c:pt>
                <c:pt idx="1">
                  <c:v>0</c:v>
                </c:pt>
                <c:pt idx="2">
                  <c:v>1</c:v>
                </c:pt>
                <c:pt idx="3">
                  <c:v>35</c:v>
                </c:pt>
                <c:pt idx="4">
                  <c:v>6</c:v>
                </c:pt>
                <c:pt idx="5">
                  <c:v>0</c:v>
                </c:pt>
                <c:pt idx="6">
                  <c:v>345</c:v>
                </c:pt>
                <c:pt idx="7">
                  <c:v>52</c:v>
                </c:pt>
                <c:pt idx="8">
                  <c:v>6</c:v>
                </c:pt>
                <c:pt idx="9">
                  <c:v>0</c:v>
                </c:pt>
                <c:pt idx="10">
                  <c:v>12</c:v>
                </c:pt>
                <c:pt idx="11">
                  <c:v>60</c:v>
                </c:pt>
                <c:pt idx="12">
                  <c:v>128</c:v>
                </c:pt>
                <c:pt idx="13">
                  <c:v>152</c:v>
                </c:pt>
                <c:pt idx="14">
                  <c:v>23</c:v>
                </c:pt>
                <c:pt idx="15">
                  <c:v>33</c:v>
                </c:pt>
                <c:pt idx="16">
                  <c:v>2</c:v>
                </c:pt>
                <c:pt idx="17">
                  <c:v>44</c:v>
                </c:pt>
                <c:pt idx="18">
                  <c:v>36</c:v>
                </c:pt>
                <c:pt idx="19">
                  <c:v>8</c:v>
                </c:pt>
                <c:pt idx="20">
                  <c:v>17</c:v>
                </c:pt>
                <c:pt idx="21">
                  <c:v>0</c:v>
                </c:pt>
                <c:pt idx="22">
                  <c:v>9</c:v>
                </c:pt>
                <c:pt idx="23">
                  <c:v>1</c:v>
                </c:pt>
                <c:pt idx="24">
                  <c:v>364</c:v>
                </c:pt>
                <c:pt idx="25">
                  <c:v>1</c:v>
                </c:pt>
                <c:pt idx="26">
                  <c:v>35</c:v>
                </c:pt>
                <c:pt idx="27">
                  <c:v>285</c:v>
                </c:pt>
                <c:pt idx="28">
                  <c:v>268</c:v>
                </c:pt>
                <c:pt idx="29">
                  <c:v>279</c:v>
                </c:pt>
                <c:pt idx="30">
                  <c:v>89</c:v>
                </c:pt>
                <c:pt idx="31">
                  <c:v>0</c:v>
                </c:pt>
                <c:pt idx="32">
                  <c:v>86</c:v>
                </c:pt>
                <c:pt idx="33">
                  <c:v>4</c:v>
                </c:pt>
                <c:pt idx="34">
                  <c:v>1</c:v>
                </c:pt>
                <c:pt idx="35">
                  <c:v>14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13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0470096"/>
        <c:axId val="480471216"/>
      </c:barChart>
      <c:catAx>
        <c:axId val="4804700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471216"/>
        <c:crosses val="autoZero"/>
        <c:auto val="1"/>
        <c:lblAlgn val="ctr"/>
        <c:lblOffset val="100"/>
        <c:noMultiLvlLbl val="0"/>
      </c:catAx>
      <c:valAx>
        <c:axId val="480471216"/>
        <c:scaling>
          <c:orientation val="minMax"/>
          <c:max val="1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470096"/>
        <c:crosses val="max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DUARTE!$C$13:$C$65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DUARTE!$D$13:$D$65</c:f>
              <c:numCache>
                <c:formatCode>#,##0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400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166</c:v>
                </c:pt>
                <c:pt idx="7">
                  <c:v>21</c:v>
                </c:pt>
                <c:pt idx="8">
                  <c:v>16</c:v>
                </c:pt>
                <c:pt idx="9">
                  <c:v>0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47</c:v>
                </c:pt>
                <c:pt idx="14">
                  <c:v>20</c:v>
                </c:pt>
                <c:pt idx="15">
                  <c:v>3</c:v>
                </c:pt>
                <c:pt idx="16">
                  <c:v>0</c:v>
                </c:pt>
                <c:pt idx="17">
                  <c:v>9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124</c:v>
                </c:pt>
                <c:pt idx="25">
                  <c:v>91</c:v>
                </c:pt>
                <c:pt idx="26">
                  <c:v>256</c:v>
                </c:pt>
                <c:pt idx="27">
                  <c:v>121</c:v>
                </c:pt>
                <c:pt idx="28">
                  <c:v>123</c:v>
                </c:pt>
                <c:pt idx="29">
                  <c:v>67</c:v>
                </c:pt>
                <c:pt idx="30">
                  <c:v>52</c:v>
                </c:pt>
                <c:pt idx="31">
                  <c:v>21</c:v>
                </c:pt>
                <c:pt idx="32">
                  <c:v>2</c:v>
                </c:pt>
                <c:pt idx="33">
                  <c:v>1</c:v>
                </c:pt>
                <c:pt idx="34">
                  <c:v>10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2027504"/>
        <c:axId val="32028624"/>
      </c:barChart>
      <c:catAx>
        <c:axId val="32027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28624"/>
        <c:crosses val="autoZero"/>
        <c:auto val="1"/>
        <c:lblAlgn val="ctr"/>
        <c:lblOffset val="100"/>
        <c:noMultiLvlLbl val="0"/>
      </c:catAx>
      <c:valAx>
        <c:axId val="32028624"/>
        <c:scaling>
          <c:orientation val="minMax"/>
          <c:max val="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27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SEYBO'!$C$13:$C$65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'EL SEYBO'!$D$13:$D$65</c:f>
              <c:numCache>
                <c:formatCode>#,##0</c:formatCode>
                <c:ptCount val="53"/>
                <c:pt idx="0">
                  <c:v>26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8</c:v>
                </c:pt>
                <c:pt idx="15">
                  <c:v>7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15</c:v>
                </c:pt>
                <c:pt idx="25">
                  <c:v>0</c:v>
                </c:pt>
                <c:pt idx="26">
                  <c:v>4</c:v>
                </c:pt>
                <c:pt idx="27">
                  <c:v>5</c:v>
                </c:pt>
                <c:pt idx="28">
                  <c:v>19</c:v>
                </c:pt>
                <c:pt idx="29">
                  <c:v>7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2031424"/>
        <c:axId val="32032544"/>
      </c:barChart>
      <c:catAx>
        <c:axId val="320314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32544"/>
        <c:crosses val="autoZero"/>
        <c:auto val="1"/>
        <c:lblAlgn val="ctr"/>
        <c:lblOffset val="100"/>
        <c:noMultiLvlLbl val="0"/>
      </c:catAx>
      <c:valAx>
        <c:axId val="32032544"/>
        <c:scaling>
          <c:orientation val="minMax"/>
          <c:max val="28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314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'ELÍAS PIÑA'!$C$13:$C$65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'ELÍAS PIÑA'!$D$13:$D$65</c:f>
              <c:numCache>
                <c:formatCode>#,##0</c:formatCode>
                <c:ptCount val="53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44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11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10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23</c:v>
                </c:pt>
                <c:pt idx="25">
                  <c:v>12</c:v>
                </c:pt>
                <c:pt idx="26">
                  <c:v>3</c:v>
                </c:pt>
                <c:pt idx="27">
                  <c:v>20</c:v>
                </c:pt>
                <c:pt idx="28">
                  <c:v>29</c:v>
                </c:pt>
                <c:pt idx="29">
                  <c:v>3</c:v>
                </c:pt>
                <c:pt idx="30">
                  <c:v>17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9160704"/>
        <c:axId val="419161824"/>
      </c:barChart>
      <c:catAx>
        <c:axId val="4191607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161824"/>
        <c:crosses val="autoZero"/>
        <c:auto val="1"/>
        <c:lblAlgn val="ctr"/>
        <c:lblOffset val="100"/>
        <c:noMultiLvlLbl val="0"/>
      </c:catAx>
      <c:valAx>
        <c:axId val="419161824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1607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ESPAILLAT!$D$13:$D$65</c:f>
              <c:numCache>
                <c:formatCode>#,##0</c:formatCode>
                <c:ptCount val="53"/>
                <c:pt idx="0">
                  <c:v>157</c:v>
                </c:pt>
                <c:pt idx="1">
                  <c:v>43</c:v>
                </c:pt>
                <c:pt idx="2">
                  <c:v>29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175</c:v>
                </c:pt>
                <c:pt idx="7">
                  <c:v>72</c:v>
                </c:pt>
                <c:pt idx="8">
                  <c:v>10</c:v>
                </c:pt>
                <c:pt idx="9">
                  <c:v>0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25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37</c:v>
                </c:pt>
                <c:pt idx="27">
                  <c:v>76</c:v>
                </c:pt>
                <c:pt idx="28">
                  <c:v>19</c:v>
                </c:pt>
                <c:pt idx="29">
                  <c:v>40</c:v>
                </c:pt>
                <c:pt idx="30">
                  <c:v>14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9164624"/>
        <c:axId val="419165744"/>
      </c:barChart>
      <c:catAx>
        <c:axId val="4191646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165744"/>
        <c:crosses val="autoZero"/>
        <c:auto val="1"/>
        <c:lblAlgn val="ctr"/>
        <c:lblOffset val="100"/>
        <c:noMultiLvlLbl val="0"/>
      </c:catAx>
      <c:valAx>
        <c:axId val="419165744"/>
        <c:scaling>
          <c:orientation val="minMax"/>
          <c:max val="2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1646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'HATO MAYOR'!$D$13:$D$65</c:f>
              <c:numCache>
                <c:formatCode>#,##0</c:formatCode>
                <c:ptCount val="53"/>
                <c:pt idx="0">
                  <c:v>35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10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10</c:v>
                </c:pt>
                <c:pt idx="14">
                  <c:v>2</c:v>
                </c:pt>
                <c:pt idx="15">
                  <c:v>8</c:v>
                </c:pt>
                <c:pt idx="16">
                  <c:v>0</c:v>
                </c:pt>
                <c:pt idx="17">
                  <c:v>13</c:v>
                </c:pt>
                <c:pt idx="18">
                  <c:v>10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41</c:v>
                </c:pt>
                <c:pt idx="25">
                  <c:v>1</c:v>
                </c:pt>
                <c:pt idx="26">
                  <c:v>13</c:v>
                </c:pt>
                <c:pt idx="27">
                  <c:v>50</c:v>
                </c:pt>
                <c:pt idx="28">
                  <c:v>64</c:v>
                </c:pt>
                <c:pt idx="29">
                  <c:v>50</c:v>
                </c:pt>
                <c:pt idx="30">
                  <c:v>9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4557136"/>
        <c:axId val="424558256"/>
      </c:barChart>
      <c:catAx>
        <c:axId val="42455713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558256"/>
        <c:crosses val="autoZero"/>
        <c:auto val="1"/>
        <c:lblAlgn val="ctr"/>
        <c:lblOffset val="100"/>
        <c:noMultiLvlLbl val="0"/>
      </c:catAx>
      <c:valAx>
        <c:axId val="424558256"/>
        <c:scaling>
          <c:orientation val="minMax"/>
          <c:max val="6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5571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'HERMANAS MIRABAL'!$D$13:$D$65</c:f>
              <c:numCache>
                <c:formatCode>#,##0</c:formatCode>
                <c:ptCount val="53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295</c:v>
                </c:pt>
                <c:pt idx="7">
                  <c:v>53</c:v>
                </c:pt>
                <c:pt idx="8">
                  <c:v>15</c:v>
                </c:pt>
                <c:pt idx="9">
                  <c:v>0</c:v>
                </c:pt>
                <c:pt idx="10">
                  <c:v>54</c:v>
                </c:pt>
                <c:pt idx="11">
                  <c:v>29</c:v>
                </c:pt>
                <c:pt idx="12">
                  <c:v>2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328</c:v>
                </c:pt>
                <c:pt idx="27">
                  <c:v>64</c:v>
                </c:pt>
                <c:pt idx="28">
                  <c:v>2</c:v>
                </c:pt>
                <c:pt idx="29">
                  <c:v>7</c:v>
                </c:pt>
                <c:pt idx="30">
                  <c:v>0</c:v>
                </c:pt>
                <c:pt idx="31">
                  <c:v>49</c:v>
                </c:pt>
                <c:pt idx="32">
                  <c:v>8</c:v>
                </c:pt>
                <c:pt idx="33">
                  <c:v>0</c:v>
                </c:pt>
                <c:pt idx="34">
                  <c:v>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7620592"/>
        <c:axId val="377621152"/>
      </c:barChart>
      <c:catAx>
        <c:axId val="3776205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621152"/>
        <c:crosses val="autoZero"/>
        <c:auto val="1"/>
        <c:lblAlgn val="ctr"/>
        <c:lblOffset val="100"/>
        <c:noMultiLvlLbl val="0"/>
      </c:catAx>
      <c:valAx>
        <c:axId val="377621152"/>
        <c:scaling>
          <c:orientation val="minMax"/>
          <c:max val="3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620592"/>
        <c:crosses val="max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INDEPENDENCIA!$D$13:$D$65</c:f>
              <c:numCache>
                <c:formatCode>#,##0</c:formatCode>
                <c:ptCount val="53"/>
                <c:pt idx="0">
                  <c:v>31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12</c:v>
                </c:pt>
                <c:pt idx="18">
                  <c:v>12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20</c:v>
                </c:pt>
                <c:pt idx="28">
                  <c:v>18</c:v>
                </c:pt>
                <c:pt idx="29">
                  <c:v>10</c:v>
                </c:pt>
                <c:pt idx="30">
                  <c:v>16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7623952"/>
        <c:axId val="377625072"/>
      </c:barChart>
      <c:catAx>
        <c:axId val="37762395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625072"/>
        <c:crosses val="autoZero"/>
        <c:auto val="1"/>
        <c:lblAlgn val="ctr"/>
        <c:lblOffset val="100"/>
        <c:noMultiLvlLbl val="0"/>
      </c:catAx>
      <c:valAx>
        <c:axId val="377625072"/>
        <c:scaling>
          <c:orientation val="minMax"/>
          <c:max val="35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6239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ALTAGRACIA'!$D$13:$D$65</c:f>
              <c:numCache>
                <c:formatCode>#,##0</c:formatCode>
                <c:ptCount val="53"/>
                <c:pt idx="0">
                  <c:v>426</c:v>
                </c:pt>
                <c:pt idx="1">
                  <c:v>3</c:v>
                </c:pt>
                <c:pt idx="2">
                  <c:v>382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375</c:v>
                </c:pt>
                <c:pt idx="7">
                  <c:v>73</c:v>
                </c:pt>
                <c:pt idx="8">
                  <c:v>10</c:v>
                </c:pt>
                <c:pt idx="9">
                  <c:v>1</c:v>
                </c:pt>
                <c:pt idx="10">
                  <c:v>12</c:v>
                </c:pt>
                <c:pt idx="11">
                  <c:v>13</c:v>
                </c:pt>
                <c:pt idx="12">
                  <c:v>48</c:v>
                </c:pt>
                <c:pt idx="13">
                  <c:v>66</c:v>
                </c:pt>
                <c:pt idx="14">
                  <c:v>10</c:v>
                </c:pt>
                <c:pt idx="15">
                  <c:v>14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21</c:v>
                </c:pt>
                <c:pt idx="27">
                  <c:v>102</c:v>
                </c:pt>
                <c:pt idx="28">
                  <c:v>53</c:v>
                </c:pt>
                <c:pt idx="29">
                  <c:v>55</c:v>
                </c:pt>
                <c:pt idx="30">
                  <c:v>2</c:v>
                </c:pt>
                <c:pt idx="31">
                  <c:v>0</c:v>
                </c:pt>
                <c:pt idx="32">
                  <c:v>12</c:v>
                </c:pt>
                <c:pt idx="33">
                  <c:v>5</c:v>
                </c:pt>
                <c:pt idx="34">
                  <c:v>9</c:v>
                </c:pt>
                <c:pt idx="35">
                  <c:v>5</c:v>
                </c:pt>
                <c:pt idx="36">
                  <c:v>27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7627872"/>
        <c:axId val="382190656"/>
      </c:barChart>
      <c:catAx>
        <c:axId val="377627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190656"/>
        <c:crosses val="autoZero"/>
        <c:auto val="1"/>
        <c:lblAlgn val="ctr"/>
        <c:lblOffset val="100"/>
        <c:noMultiLvlLbl val="0"/>
      </c:catAx>
      <c:valAx>
        <c:axId val="382190656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6278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ROMANA'!$D$13:$D$65</c:f>
              <c:numCache>
                <c:formatCode>#,##0</c:formatCode>
                <c:ptCount val="53"/>
                <c:pt idx="0">
                  <c:v>378</c:v>
                </c:pt>
                <c:pt idx="1">
                  <c:v>756</c:v>
                </c:pt>
                <c:pt idx="2">
                  <c:v>375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490</c:v>
                </c:pt>
                <c:pt idx="7">
                  <c:v>99</c:v>
                </c:pt>
                <c:pt idx="8">
                  <c:v>18</c:v>
                </c:pt>
                <c:pt idx="9">
                  <c:v>0</c:v>
                </c:pt>
                <c:pt idx="10">
                  <c:v>291</c:v>
                </c:pt>
                <c:pt idx="11">
                  <c:v>152</c:v>
                </c:pt>
                <c:pt idx="12">
                  <c:v>33</c:v>
                </c:pt>
                <c:pt idx="13">
                  <c:v>39</c:v>
                </c:pt>
                <c:pt idx="14">
                  <c:v>17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482</c:v>
                </c:pt>
                <c:pt idx="27">
                  <c:v>188</c:v>
                </c:pt>
                <c:pt idx="28">
                  <c:v>303</c:v>
                </c:pt>
                <c:pt idx="29">
                  <c:v>136</c:v>
                </c:pt>
                <c:pt idx="30">
                  <c:v>78</c:v>
                </c:pt>
                <c:pt idx="31">
                  <c:v>74</c:v>
                </c:pt>
                <c:pt idx="32">
                  <c:v>83</c:v>
                </c:pt>
                <c:pt idx="33">
                  <c:v>10</c:v>
                </c:pt>
                <c:pt idx="34">
                  <c:v>7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24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2193456"/>
        <c:axId val="382194576"/>
      </c:barChart>
      <c:catAx>
        <c:axId val="38219345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194576"/>
        <c:crosses val="autoZero"/>
        <c:auto val="1"/>
        <c:lblAlgn val="ctr"/>
        <c:lblOffset val="100"/>
        <c:noMultiLvlLbl val="0"/>
      </c:catAx>
      <c:valAx>
        <c:axId val="382194576"/>
        <c:scaling>
          <c:orientation val="minMax"/>
          <c:max val="7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193456"/>
        <c:crosses val="max"/>
        <c:crossBetween val="midCat"/>
        <c:majorUnit val="1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VEGA'!$D$13:$D$65</c:f>
              <c:numCache>
                <c:formatCode>#,##0</c:formatCode>
                <c:ptCount val="53"/>
                <c:pt idx="0">
                  <c:v>504</c:v>
                </c:pt>
                <c:pt idx="1">
                  <c:v>31</c:v>
                </c:pt>
                <c:pt idx="2">
                  <c:v>55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268</c:v>
                </c:pt>
                <c:pt idx="7">
                  <c:v>15</c:v>
                </c:pt>
                <c:pt idx="8">
                  <c:v>10</c:v>
                </c:pt>
                <c:pt idx="9">
                  <c:v>2</c:v>
                </c:pt>
                <c:pt idx="10">
                  <c:v>23</c:v>
                </c:pt>
                <c:pt idx="11">
                  <c:v>12</c:v>
                </c:pt>
                <c:pt idx="12">
                  <c:v>38</c:v>
                </c:pt>
                <c:pt idx="13">
                  <c:v>43</c:v>
                </c:pt>
                <c:pt idx="14">
                  <c:v>34</c:v>
                </c:pt>
                <c:pt idx="15">
                  <c:v>8</c:v>
                </c:pt>
                <c:pt idx="16">
                  <c:v>1</c:v>
                </c:pt>
                <c:pt idx="17">
                  <c:v>6</c:v>
                </c:pt>
                <c:pt idx="18">
                  <c:v>11</c:v>
                </c:pt>
                <c:pt idx="19">
                  <c:v>20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247</c:v>
                </c:pt>
                <c:pt idx="25">
                  <c:v>2</c:v>
                </c:pt>
                <c:pt idx="26">
                  <c:v>120</c:v>
                </c:pt>
                <c:pt idx="27">
                  <c:v>81</c:v>
                </c:pt>
                <c:pt idx="28">
                  <c:v>122</c:v>
                </c:pt>
                <c:pt idx="29">
                  <c:v>80</c:v>
                </c:pt>
                <c:pt idx="30">
                  <c:v>185</c:v>
                </c:pt>
                <c:pt idx="31">
                  <c:v>1</c:v>
                </c:pt>
                <c:pt idx="32">
                  <c:v>4</c:v>
                </c:pt>
                <c:pt idx="33">
                  <c:v>0</c:v>
                </c:pt>
                <c:pt idx="34">
                  <c:v>8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2197376"/>
        <c:axId val="424267968"/>
      </c:barChart>
      <c:catAx>
        <c:axId val="3821973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267968"/>
        <c:crosses val="autoZero"/>
        <c:auto val="1"/>
        <c:lblAlgn val="ctr"/>
        <c:lblOffset val="100"/>
        <c:noMultiLvlLbl val="0"/>
      </c:catAx>
      <c:valAx>
        <c:axId val="424267968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197376"/>
        <c:crosses val="max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'LAS MATAS DE FARFÁN'!$D$13:$D$65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17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7</c:v>
                </c:pt>
                <c:pt idx="18">
                  <c:v>12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24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23</c:v>
                </c:pt>
                <c:pt idx="29">
                  <c:v>3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4270208"/>
        <c:axId val="424271328"/>
      </c:barChart>
      <c:catAx>
        <c:axId val="4242702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271328"/>
        <c:crosses val="autoZero"/>
        <c:auto val="1"/>
        <c:lblAlgn val="ctr"/>
        <c:lblOffset val="100"/>
        <c:noMultiLvlLbl val="0"/>
      </c:catAx>
      <c:valAx>
        <c:axId val="424271328"/>
        <c:scaling>
          <c:orientation val="minMax"/>
          <c:max val="3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2702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'MARIA TRINIDAD SÁNCHEZ'!$D$13:$D$65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0</c:v>
                </c:pt>
                <c:pt idx="5">
                  <c:v>0</c:v>
                </c:pt>
                <c:pt idx="6">
                  <c:v>122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50</c:v>
                </c:pt>
                <c:pt idx="25">
                  <c:v>0</c:v>
                </c:pt>
                <c:pt idx="26">
                  <c:v>12</c:v>
                </c:pt>
                <c:pt idx="27">
                  <c:v>40</c:v>
                </c:pt>
                <c:pt idx="28">
                  <c:v>86</c:v>
                </c:pt>
                <c:pt idx="29">
                  <c:v>26</c:v>
                </c:pt>
                <c:pt idx="30">
                  <c:v>34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4274128"/>
        <c:axId val="381833760"/>
      </c:barChart>
      <c:catAx>
        <c:axId val="4242741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833760"/>
        <c:crosses val="autoZero"/>
        <c:auto val="1"/>
        <c:lblAlgn val="ctr"/>
        <c:lblOffset val="100"/>
        <c:noMultiLvlLbl val="0"/>
      </c:catAx>
      <c:valAx>
        <c:axId val="381833760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2741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'MONSEÑOR NOUEL'!$D$13:$D$65</c:f>
              <c:numCache>
                <c:formatCode>#,##0</c:formatCode>
                <c:ptCount val="53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146</c:v>
                </c:pt>
                <c:pt idx="7">
                  <c:v>24</c:v>
                </c:pt>
                <c:pt idx="8">
                  <c:v>1</c:v>
                </c:pt>
                <c:pt idx="9">
                  <c:v>0</c:v>
                </c:pt>
                <c:pt idx="10">
                  <c:v>156</c:v>
                </c:pt>
                <c:pt idx="11">
                  <c:v>156</c:v>
                </c:pt>
                <c:pt idx="12">
                  <c:v>8</c:v>
                </c:pt>
                <c:pt idx="13">
                  <c:v>27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22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33</c:v>
                </c:pt>
                <c:pt idx="25">
                  <c:v>20</c:v>
                </c:pt>
                <c:pt idx="26">
                  <c:v>667</c:v>
                </c:pt>
                <c:pt idx="27">
                  <c:v>98</c:v>
                </c:pt>
                <c:pt idx="28">
                  <c:v>36</c:v>
                </c:pt>
                <c:pt idx="29">
                  <c:v>12</c:v>
                </c:pt>
                <c:pt idx="30">
                  <c:v>12</c:v>
                </c:pt>
                <c:pt idx="31">
                  <c:v>78</c:v>
                </c:pt>
                <c:pt idx="32">
                  <c:v>5</c:v>
                </c:pt>
                <c:pt idx="33">
                  <c:v>91</c:v>
                </c:pt>
                <c:pt idx="34">
                  <c:v>3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1836560"/>
        <c:axId val="381837680"/>
      </c:barChart>
      <c:catAx>
        <c:axId val="3818365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837680"/>
        <c:crosses val="autoZero"/>
        <c:auto val="1"/>
        <c:lblAlgn val="ctr"/>
        <c:lblOffset val="100"/>
        <c:noMultiLvlLbl val="0"/>
      </c:catAx>
      <c:valAx>
        <c:axId val="381837680"/>
        <c:scaling>
          <c:orientation val="minMax"/>
          <c:max val="7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8365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'MONTE PLATA'!$D$13:$D$65</c:f>
              <c:numCache>
                <c:formatCode>#,##0</c:formatCode>
                <c:ptCount val="53"/>
                <c:pt idx="0">
                  <c:v>183</c:v>
                </c:pt>
                <c:pt idx="1">
                  <c:v>5</c:v>
                </c:pt>
                <c:pt idx="2">
                  <c:v>0</c:v>
                </c:pt>
                <c:pt idx="3">
                  <c:v>15</c:v>
                </c:pt>
                <c:pt idx="4">
                  <c:v>1</c:v>
                </c:pt>
                <c:pt idx="5">
                  <c:v>0</c:v>
                </c:pt>
                <c:pt idx="6">
                  <c:v>508</c:v>
                </c:pt>
                <c:pt idx="7">
                  <c:v>329</c:v>
                </c:pt>
                <c:pt idx="8">
                  <c:v>31</c:v>
                </c:pt>
                <c:pt idx="9">
                  <c:v>0</c:v>
                </c:pt>
                <c:pt idx="10">
                  <c:v>119</c:v>
                </c:pt>
                <c:pt idx="11">
                  <c:v>96</c:v>
                </c:pt>
                <c:pt idx="12">
                  <c:v>8</c:v>
                </c:pt>
                <c:pt idx="13">
                  <c:v>36</c:v>
                </c:pt>
                <c:pt idx="14">
                  <c:v>41</c:v>
                </c:pt>
                <c:pt idx="15">
                  <c:v>6</c:v>
                </c:pt>
                <c:pt idx="16">
                  <c:v>0</c:v>
                </c:pt>
                <c:pt idx="17">
                  <c:v>50</c:v>
                </c:pt>
                <c:pt idx="18">
                  <c:v>57</c:v>
                </c:pt>
                <c:pt idx="19">
                  <c:v>48</c:v>
                </c:pt>
                <c:pt idx="20">
                  <c:v>2</c:v>
                </c:pt>
                <c:pt idx="21">
                  <c:v>17</c:v>
                </c:pt>
                <c:pt idx="22">
                  <c:v>1</c:v>
                </c:pt>
                <c:pt idx="23">
                  <c:v>4</c:v>
                </c:pt>
                <c:pt idx="24">
                  <c:v>1026</c:v>
                </c:pt>
                <c:pt idx="25">
                  <c:v>0</c:v>
                </c:pt>
                <c:pt idx="26">
                  <c:v>743</c:v>
                </c:pt>
                <c:pt idx="27">
                  <c:v>603</c:v>
                </c:pt>
                <c:pt idx="28">
                  <c:v>164</c:v>
                </c:pt>
                <c:pt idx="29">
                  <c:v>144</c:v>
                </c:pt>
                <c:pt idx="30">
                  <c:v>356</c:v>
                </c:pt>
                <c:pt idx="31">
                  <c:v>77</c:v>
                </c:pt>
                <c:pt idx="32">
                  <c:v>0</c:v>
                </c:pt>
                <c:pt idx="33">
                  <c:v>147</c:v>
                </c:pt>
                <c:pt idx="34">
                  <c:v>17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1</c:v>
                </c:pt>
                <c:pt idx="40">
                  <c:v>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1843280"/>
        <c:axId val="381843840"/>
      </c:barChart>
      <c:catAx>
        <c:axId val="3818432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843840"/>
        <c:crosses val="autoZero"/>
        <c:auto val="1"/>
        <c:lblAlgn val="ctr"/>
        <c:lblOffset val="100"/>
        <c:noMultiLvlLbl val="0"/>
      </c:catAx>
      <c:valAx>
        <c:axId val="381843840"/>
        <c:scaling>
          <c:orientation val="minMax"/>
          <c:max val="1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8432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MONTECRISTI!$C$13:$C$65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MONTECRISTI!$D$13:$D$65</c:f>
              <c:numCache>
                <c:formatCode>#,##0</c:formatCode>
                <c:ptCount val="53"/>
                <c:pt idx="0">
                  <c:v>25</c:v>
                </c:pt>
                <c:pt idx="1">
                  <c:v>28</c:v>
                </c:pt>
                <c:pt idx="2">
                  <c:v>35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44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15</c:v>
                </c:pt>
                <c:pt idx="14">
                  <c:v>12</c:v>
                </c:pt>
                <c:pt idx="15">
                  <c:v>2</c:v>
                </c:pt>
                <c:pt idx="16">
                  <c:v>0</c:v>
                </c:pt>
                <c:pt idx="17">
                  <c:v>10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41</c:v>
                </c:pt>
                <c:pt idx="25">
                  <c:v>0</c:v>
                </c:pt>
                <c:pt idx="26">
                  <c:v>4</c:v>
                </c:pt>
                <c:pt idx="27">
                  <c:v>15</c:v>
                </c:pt>
                <c:pt idx="28">
                  <c:v>15</c:v>
                </c:pt>
                <c:pt idx="29">
                  <c:v>18</c:v>
                </c:pt>
                <c:pt idx="30">
                  <c:v>35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6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1846640"/>
        <c:axId val="381847760"/>
      </c:barChart>
      <c:catAx>
        <c:axId val="3818466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847760"/>
        <c:crosses val="autoZero"/>
        <c:auto val="1"/>
        <c:lblAlgn val="ctr"/>
        <c:lblOffset val="100"/>
        <c:noMultiLvlLbl val="0"/>
      </c:catAx>
      <c:valAx>
        <c:axId val="381847760"/>
        <c:scaling>
          <c:orientation val="minMax"/>
          <c:max val="6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8466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PERAVIA!$D$13:$D$65</c:f>
              <c:numCache>
                <c:formatCode>#,##0</c:formatCode>
                <c:ptCount val="53"/>
                <c:pt idx="0">
                  <c:v>205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183</c:v>
                </c:pt>
                <c:pt idx="7">
                  <c:v>25</c:v>
                </c:pt>
                <c:pt idx="8">
                  <c:v>13</c:v>
                </c:pt>
                <c:pt idx="9">
                  <c:v>0</c:v>
                </c:pt>
                <c:pt idx="10">
                  <c:v>44</c:v>
                </c:pt>
                <c:pt idx="11">
                  <c:v>27</c:v>
                </c:pt>
                <c:pt idx="12">
                  <c:v>7</c:v>
                </c:pt>
                <c:pt idx="13">
                  <c:v>38</c:v>
                </c:pt>
                <c:pt idx="14">
                  <c:v>9</c:v>
                </c:pt>
                <c:pt idx="15">
                  <c:v>8</c:v>
                </c:pt>
                <c:pt idx="16">
                  <c:v>0</c:v>
                </c:pt>
                <c:pt idx="17">
                  <c:v>18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43</c:v>
                </c:pt>
                <c:pt idx="25">
                  <c:v>33</c:v>
                </c:pt>
                <c:pt idx="26">
                  <c:v>179</c:v>
                </c:pt>
                <c:pt idx="27">
                  <c:v>103</c:v>
                </c:pt>
                <c:pt idx="28">
                  <c:v>138</c:v>
                </c:pt>
                <c:pt idx="29">
                  <c:v>76</c:v>
                </c:pt>
                <c:pt idx="30">
                  <c:v>114</c:v>
                </c:pt>
                <c:pt idx="31">
                  <c:v>58</c:v>
                </c:pt>
                <c:pt idx="32">
                  <c:v>1</c:v>
                </c:pt>
                <c:pt idx="33">
                  <c:v>3</c:v>
                </c:pt>
                <c:pt idx="34">
                  <c:v>5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9818368"/>
        <c:axId val="479819488"/>
      </c:barChart>
      <c:catAx>
        <c:axId val="479818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19488"/>
        <c:crosses val="autoZero"/>
        <c:auto val="1"/>
        <c:lblAlgn val="ctr"/>
        <c:lblOffset val="100"/>
        <c:noMultiLvlLbl val="0"/>
      </c:catAx>
      <c:valAx>
        <c:axId val="479819488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18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'SANTO DOMINGO'!$D$13:$D$65</c:f>
              <c:numCache>
                <c:formatCode>#,##0</c:formatCode>
                <c:ptCount val="53"/>
                <c:pt idx="0">
                  <c:v>1611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1058</c:v>
                </c:pt>
                <c:pt idx="7">
                  <c:v>15</c:v>
                </c:pt>
                <c:pt idx="8">
                  <c:v>11</c:v>
                </c:pt>
                <c:pt idx="9">
                  <c:v>0</c:v>
                </c:pt>
                <c:pt idx="10">
                  <c:v>31</c:v>
                </c:pt>
                <c:pt idx="11">
                  <c:v>61</c:v>
                </c:pt>
                <c:pt idx="12">
                  <c:v>143</c:v>
                </c:pt>
                <c:pt idx="13">
                  <c:v>303</c:v>
                </c:pt>
                <c:pt idx="14">
                  <c:v>44</c:v>
                </c:pt>
                <c:pt idx="15">
                  <c:v>104</c:v>
                </c:pt>
                <c:pt idx="16">
                  <c:v>2</c:v>
                </c:pt>
                <c:pt idx="17">
                  <c:v>118</c:v>
                </c:pt>
                <c:pt idx="18">
                  <c:v>120</c:v>
                </c:pt>
                <c:pt idx="19">
                  <c:v>18</c:v>
                </c:pt>
                <c:pt idx="20">
                  <c:v>24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647</c:v>
                </c:pt>
                <c:pt idx="25">
                  <c:v>0</c:v>
                </c:pt>
                <c:pt idx="26">
                  <c:v>291</c:v>
                </c:pt>
                <c:pt idx="27">
                  <c:v>645</c:v>
                </c:pt>
                <c:pt idx="28">
                  <c:v>917</c:v>
                </c:pt>
                <c:pt idx="29">
                  <c:v>483</c:v>
                </c:pt>
                <c:pt idx="30">
                  <c:v>471</c:v>
                </c:pt>
                <c:pt idx="31">
                  <c:v>3</c:v>
                </c:pt>
                <c:pt idx="32">
                  <c:v>91</c:v>
                </c:pt>
                <c:pt idx="33">
                  <c:v>6</c:v>
                </c:pt>
                <c:pt idx="34">
                  <c:v>19</c:v>
                </c:pt>
                <c:pt idx="35">
                  <c:v>36</c:v>
                </c:pt>
                <c:pt idx="36">
                  <c:v>16</c:v>
                </c:pt>
                <c:pt idx="37">
                  <c:v>4</c:v>
                </c:pt>
                <c:pt idx="38">
                  <c:v>3</c:v>
                </c:pt>
                <c:pt idx="39">
                  <c:v>17</c:v>
                </c:pt>
                <c:pt idx="40">
                  <c:v>3</c:v>
                </c:pt>
                <c:pt idx="41">
                  <c:v>0</c:v>
                </c:pt>
                <c:pt idx="42">
                  <c:v>31</c:v>
                </c:pt>
                <c:pt idx="43">
                  <c:v>7</c:v>
                </c:pt>
                <c:pt idx="44">
                  <c:v>13</c:v>
                </c:pt>
                <c:pt idx="45">
                  <c:v>10</c:v>
                </c:pt>
                <c:pt idx="46">
                  <c:v>6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15</c:v>
                </c:pt>
                <c:pt idx="51">
                  <c:v>2</c:v>
                </c:pt>
                <c:pt idx="52">
                  <c:v>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9822288"/>
        <c:axId val="479823408"/>
      </c:barChart>
      <c:catAx>
        <c:axId val="4798222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23408"/>
        <c:crosses val="autoZero"/>
        <c:auto val="1"/>
        <c:lblAlgn val="ctr"/>
        <c:lblOffset val="100"/>
        <c:noMultiLvlLbl val="0"/>
      </c:catAx>
      <c:valAx>
        <c:axId val="479823408"/>
        <c:scaling>
          <c:orientation val="minMax"/>
          <c:max val="17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22288"/>
        <c:crosses val="max"/>
        <c:crossBetween val="midCat"/>
        <c:majorUnit val="3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'PUERTO PLATA'!$D$13:$D$65</c:f>
              <c:numCache>
                <c:formatCode>#,##0</c:formatCode>
                <c:ptCount val="53"/>
                <c:pt idx="0">
                  <c:v>54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14</c:v>
                </c:pt>
                <c:pt idx="8">
                  <c:v>10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13</c:v>
                </c:pt>
                <c:pt idx="14">
                  <c:v>12</c:v>
                </c:pt>
                <c:pt idx="15">
                  <c:v>0</c:v>
                </c:pt>
                <c:pt idx="16">
                  <c:v>2</c:v>
                </c:pt>
                <c:pt idx="17">
                  <c:v>10</c:v>
                </c:pt>
                <c:pt idx="18">
                  <c:v>9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58</c:v>
                </c:pt>
                <c:pt idx="25">
                  <c:v>16</c:v>
                </c:pt>
                <c:pt idx="26">
                  <c:v>0</c:v>
                </c:pt>
                <c:pt idx="27">
                  <c:v>37</c:v>
                </c:pt>
                <c:pt idx="28">
                  <c:v>16</c:v>
                </c:pt>
                <c:pt idx="29">
                  <c:v>15</c:v>
                </c:pt>
                <c:pt idx="30">
                  <c:v>36</c:v>
                </c:pt>
                <c:pt idx="31">
                  <c:v>0</c:v>
                </c:pt>
                <c:pt idx="32">
                  <c:v>7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13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9826208"/>
        <c:axId val="479827328"/>
      </c:barChart>
      <c:catAx>
        <c:axId val="4798262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27328"/>
        <c:crosses val="autoZero"/>
        <c:auto val="1"/>
        <c:lblAlgn val="ctr"/>
        <c:lblOffset val="100"/>
        <c:noMultiLvlLbl val="0"/>
      </c:catAx>
      <c:valAx>
        <c:axId val="479827328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26208"/>
        <c:crosses val="max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CRISTÓBAL'!$D$13:$D$65</c:f>
              <c:numCache>
                <c:formatCode>#,##0</c:formatCode>
                <c:ptCount val="53"/>
                <c:pt idx="0">
                  <c:v>311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325</c:v>
                </c:pt>
                <c:pt idx="7">
                  <c:v>15</c:v>
                </c:pt>
                <c:pt idx="8">
                  <c:v>2</c:v>
                </c:pt>
                <c:pt idx="9">
                  <c:v>0</c:v>
                </c:pt>
                <c:pt idx="10">
                  <c:v>10</c:v>
                </c:pt>
                <c:pt idx="11">
                  <c:v>8</c:v>
                </c:pt>
                <c:pt idx="12">
                  <c:v>12</c:v>
                </c:pt>
                <c:pt idx="13">
                  <c:v>55</c:v>
                </c:pt>
                <c:pt idx="14">
                  <c:v>19</c:v>
                </c:pt>
                <c:pt idx="15">
                  <c:v>10</c:v>
                </c:pt>
                <c:pt idx="16">
                  <c:v>1</c:v>
                </c:pt>
                <c:pt idx="17">
                  <c:v>51</c:v>
                </c:pt>
                <c:pt idx="18">
                  <c:v>45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9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55</c:v>
                </c:pt>
                <c:pt idx="27">
                  <c:v>293</c:v>
                </c:pt>
                <c:pt idx="28">
                  <c:v>214</c:v>
                </c:pt>
                <c:pt idx="29">
                  <c:v>165</c:v>
                </c:pt>
                <c:pt idx="30">
                  <c:v>117</c:v>
                </c:pt>
                <c:pt idx="31">
                  <c:v>1</c:v>
                </c:pt>
                <c:pt idx="32">
                  <c:v>10</c:v>
                </c:pt>
                <c:pt idx="33">
                  <c:v>1</c:v>
                </c:pt>
                <c:pt idx="34">
                  <c:v>7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17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6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9830128"/>
        <c:axId val="479831248"/>
      </c:barChart>
      <c:catAx>
        <c:axId val="4798301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31248"/>
        <c:crosses val="autoZero"/>
        <c:auto val="1"/>
        <c:lblAlgn val="ctr"/>
        <c:lblOffset val="100"/>
        <c:noMultiLvlLbl val="0"/>
      </c:catAx>
      <c:valAx>
        <c:axId val="479831248"/>
        <c:scaling>
          <c:orientation val="minMax"/>
          <c:max val="3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830128"/>
        <c:crosses val="max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JOSÉ DE OCOA'!$D$13:$D$65</c:f>
              <c:numCache>
                <c:formatCode>#,##0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0</c:v>
                </c:pt>
                <c:pt idx="5">
                  <c:v>0</c:v>
                </c:pt>
                <c:pt idx="6">
                  <c:v>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20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10</c:v>
                </c:pt>
                <c:pt idx="25">
                  <c:v>11</c:v>
                </c:pt>
                <c:pt idx="26">
                  <c:v>1</c:v>
                </c:pt>
                <c:pt idx="27">
                  <c:v>15</c:v>
                </c:pt>
                <c:pt idx="28">
                  <c:v>28</c:v>
                </c:pt>
                <c:pt idx="29">
                  <c:v>29</c:v>
                </c:pt>
                <c:pt idx="30">
                  <c:v>17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5716832"/>
        <c:axId val="485717952"/>
      </c:barChart>
      <c:catAx>
        <c:axId val="4857168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17952"/>
        <c:crosses val="autoZero"/>
        <c:auto val="1"/>
        <c:lblAlgn val="ctr"/>
        <c:lblOffset val="100"/>
        <c:noMultiLvlLbl val="0"/>
      </c:catAx>
      <c:valAx>
        <c:axId val="485717952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16832"/>
        <c:crosses val="max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JUAN DE LA MAGUANA'!$D$13:$D$65</c:f>
              <c:numCache>
                <c:formatCode>#,##0</c:formatCode>
                <c:ptCount val="53"/>
                <c:pt idx="0">
                  <c:v>69</c:v>
                </c:pt>
                <c:pt idx="1">
                  <c:v>2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108</c:v>
                </c:pt>
                <c:pt idx="7">
                  <c:v>32</c:v>
                </c:pt>
                <c:pt idx="8">
                  <c:v>1</c:v>
                </c:pt>
                <c:pt idx="9">
                  <c:v>0</c:v>
                </c:pt>
                <c:pt idx="10">
                  <c:v>17</c:v>
                </c:pt>
                <c:pt idx="11">
                  <c:v>16</c:v>
                </c:pt>
                <c:pt idx="12">
                  <c:v>2</c:v>
                </c:pt>
                <c:pt idx="13">
                  <c:v>31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23</c:v>
                </c:pt>
                <c:pt idx="18">
                  <c:v>23</c:v>
                </c:pt>
                <c:pt idx="19">
                  <c:v>13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217</c:v>
                </c:pt>
                <c:pt idx="25">
                  <c:v>0</c:v>
                </c:pt>
                <c:pt idx="26">
                  <c:v>129</c:v>
                </c:pt>
                <c:pt idx="27">
                  <c:v>52</c:v>
                </c:pt>
                <c:pt idx="28">
                  <c:v>52</c:v>
                </c:pt>
                <c:pt idx="29">
                  <c:v>25</c:v>
                </c:pt>
                <c:pt idx="30">
                  <c:v>42</c:v>
                </c:pt>
                <c:pt idx="31">
                  <c:v>33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2</c:v>
                </c:pt>
                <c:pt idx="36">
                  <c:v>4</c:v>
                </c:pt>
                <c:pt idx="37">
                  <c:v>0</c:v>
                </c:pt>
                <c:pt idx="38">
                  <c:v>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5720752"/>
        <c:axId val="485721872"/>
      </c:barChart>
      <c:catAx>
        <c:axId val="48572075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21872"/>
        <c:crosses val="autoZero"/>
        <c:auto val="1"/>
        <c:lblAlgn val="ctr"/>
        <c:lblOffset val="100"/>
        <c:noMultiLvlLbl val="0"/>
      </c:catAx>
      <c:valAx>
        <c:axId val="485721872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20752"/>
        <c:crosses val="max"/>
        <c:crossBetween val="midCat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PEDRO DE MACORÍS'!$D$13:$D$65</c:f>
              <c:numCache>
                <c:formatCode>#,##0</c:formatCode>
                <c:ptCount val="53"/>
                <c:pt idx="0">
                  <c:v>78</c:v>
                </c:pt>
                <c:pt idx="1">
                  <c:v>1413</c:v>
                </c:pt>
                <c:pt idx="2">
                  <c:v>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433</c:v>
                </c:pt>
                <c:pt idx="7">
                  <c:v>67</c:v>
                </c:pt>
                <c:pt idx="8">
                  <c:v>17</c:v>
                </c:pt>
                <c:pt idx="9">
                  <c:v>0</c:v>
                </c:pt>
                <c:pt idx="10">
                  <c:v>137</c:v>
                </c:pt>
                <c:pt idx="11">
                  <c:v>34</c:v>
                </c:pt>
                <c:pt idx="12">
                  <c:v>11</c:v>
                </c:pt>
                <c:pt idx="13">
                  <c:v>42</c:v>
                </c:pt>
                <c:pt idx="14">
                  <c:v>28</c:v>
                </c:pt>
                <c:pt idx="15">
                  <c:v>36</c:v>
                </c:pt>
                <c:pt idx="16">
                  <c:v>1</c:v>
                </c:pt>
                <c:pt idx="17">
                  <c:v>15</c:v>
                </c:pt>
                <c:pt idx="18">
                  <c:v>14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58</c:v>
                </c:pt>
                <c:pt idx="25">
                  <c:v>4</c:v>
                </c:pt>
                <c:pt idx="26">
                  <c:v>962</c:v>
                </c:pt>
                <c:pt idx="27">
                  <c:v>357</c:v>
                </c:pt>
                <c:pt idx="28">
                  <c:v>262</c:v>
                </c:pt>
                <c:pt idx="29">
                  <c:v>300</c:v>
                </c:pt>
                <c:pt idx="30">
                  <c:v>258</c:v>
                </c:pt>
                <c:pt idx="31">
                  <c:v>69</c:v>
                </c:pt>
                <c:pt idx="32">
                  <c:v>7</c:v>
                </c:pt>
                <c:pt idx="33">
                  <c:v>9</c:v>
                </c:pt>
                <c:pt idx="34">
                  <c:v>36</c:v>
                </c:pt>
                <c:pt idx="35">
                  <c:v>2</c:v>
                </c:pt>
                <c:pt idx="36">
                  <c:v>3</c:v>
                </c:pt>
                <c:pt idx="37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5727472"/>
        <c:axId val="485728032"/>
      </c:barChart>
      <c:catAx>
        <c:axId val="4857274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28032"/>
        <c:crosses val="autoZero"/>
        <c:auto val="1"/>
        <c:lblAlgn val="ctr"/>
        <c:lblOffset val="100"/>
        <c:noMultiLvlLbl val="0"/>
      </c:catAx>
      <c:valAx>
        <c:axId val="485728032"/>
        <c:scaling>
          <c:orientation val="minMax"/>
          <c:max val="15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27472"/>
        <c:crosses val="max"/>
        <c:crossBetween val="midCat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'SÁNCHEZ RAMÍREZ'!$D$13:$D$65</c:f>
              <c:numCache>
                <c:formatCode>#,##0</c:formatCode>
                <c:ptCount val="53"/>
                <c:pt idx="0">
                  <c:v>19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128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26</c:v>
                </c:pt>
                <c:pt idx="14">
                  <c:v>17</c:v>
                </c:pt>
                <c:pt idx="15">
                  <c:v>19</c:v>
                </c:pt>
                <c:pt idx="16">
                  <c:v>1</c:v>
                </c:pt>
                <c:pt idx="17">
                  <c:v>11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54</c:v>
                </c:pt>
                <c:pt idx="25">
                  <c:v>16</c:v>
                </c:pt>
                <c:pt idx="26">
                  <c:v>19</c:v>
                </c:pt>
                <c:pt idx="27">
                  <c:v>45</c:v>
                </c:pt>
                <c:pt idx="28">
                  <c:v>126</c:v>
                </c:pt>
                <c:pt idx="29">
                  <c:v>40</c:v>
                </c:pt>
                <c:pt idx="30">
                  <c:v>14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7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5730832"/>
        <c:axId val="485731952"/>
      </c:barChart>
      <c:catAx>
        <c:axId val="4857308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31952"/>
        <c:crosses val="autoZero"/>
        <c:auto val="1"/>
        <c:lblAlgn val="ctr"/>
        <c:lblOffset val="100"/>
        <c:noMultiLvlLbl val="0"/>
      </c:catAx>
      <c:valAx>
        <c:axId val="485731952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7308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'SANTIAGO '!$D$13:$D$65</c:f>
              <c:numCache>
                <c:formatCode>#,##0</c:formatCode>
                <c:ptCount val="53"/>
                <c:pt idx="0">
                  <c:v>284</c:v>
                </c:pt>
                <c:pt idx="1">
                  <c:v>64</c:v>
                </c:pt>
                <c:pt idx="2">
                  <c:v>208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  <c:pt idx="6">
                  <c:v>276</c:v>
                </c:pt>
                <c:pt idx="7">
                  <c:v>33</c:v>
                </c:pt>
                <c:pt idx="8">
                  <c:v>6</c:v>
                </c:pt>
                <c:pt idx="9">
                  <c:v>1</c:v>
                </c:pt>
                <c:pt idx="10">
                  <c:v>6</c:v>
                </c:pt>
                <c:pt idx="11">
                  <c:v>11</c:v>
                </c:pt>
                <c:pt idx="12">
                  <c:v>77</c:v>
                </c:pt>
                <c:pt idx="13">
                  <c:v>118</c:v>
                </c:pt>
                <c:pt idx="14">
                  <c:v>15</c:v>
                </c:pt>
                <c:pt idx="15">
                  <c:v>33</c:v>
                </c:pt>
                <c:pt idx="16">
                  <c:v>4</c:v>
                </c:pt>
                <c:pt idx="17">
                  <c:v>33</c:v>
                </c:pt>
                <c:pt idx="18">
                  <c:v>18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575</c:v>
                </c:pt>
                <c:pt idx="25">
                  <c:v>0</c:v>
                </c:pt>
                <c:pt idx="26">
                  <c:v>7</c:v>
                </c:pt>
                <c:pt idx="27">
                  <c:v>77</c:v>
                </c:pt>
                <c:pt idx="28">
                  <c:v>206</c:v>
                </c:pt>
                <c:pt idx="29">
                  <c:v>276</c:v>
                </c:pt>
                <c:pt idx="30">
                  <c:v>123</c:v>
                </c:pt>
                <c:pt idx="31">
                  <c:v>0</c:v>
                </c:pt>
                <c:pt idx="32">
                  <c:v>22</c:v>
                </c:pt>
                <c:pt idx="33">
                  <c:v>0</c:v>
                </c:pt>
                <c:pt idx="34">
                  <c:v>6</c:v>
                </c:pt>
                <c:pt idx="35">
                  <c:v>5</c:v>
                </c:pt>
                <c:pt idx="36">
                  <c:v>13</c:v>
                </c:pt>
                <c:pt idx="37">
                  <c:v>1</c:v>
                </c:pt>
                <c:pt idx="38">
                  <c:v>0</c:v>
                </c:pt>
                <c:pt idx="39">
                  <c:v>5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07262592"/>
        <c:axId val="507263712"/>
      </c:barChart>
      <c:catAx>
        <c:axId val="5072625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63712"/>
        <c:crosses val="autoZero"/>
        <c:auto val="1"/>
        <c:lblAlgn val="ctr"/>
        <c:lblOffset val="100"/>
        <c:noMultiLvlLbl val="0"/>
      </c:catAx>
      <c:valAx>
        <c:axId val="507263712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6259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RODRÍGUEZ'!$C$13:$C$65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'SANTIAGO RODRÍGUEZ'!$D$13:$D$65</c:f>
              <c:numCache>
                <c:formatCode>#,##0</c:formatCode>
                <c:ptCount val="53"/>
                <c:pt idx="0">
                  <c:v>31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25</c:v>
                </c:pt>
                <c:pt idx="7">
                  <c:v>13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24</c:v>
                </c:pt>
                <c:pt idx="25">
                  <c:v>1</c:v>
                </c:pt>
                <c:pt idx="26">
                  <c:v>7</c:v>
                </c:pt>
                <c:pt idx="27">
                  <c:v>26</c:v>
                </c:pt>
                <c:pt idx="28">
                  <c:v>11</c:v>
                </c:pt>
                <c:pt idx="29">
                  <c:v>30</c:v>
                </c:pt>
                <c:pt idx="30">
                  <c:v>24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35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07266512"/>
        <c:axId val="507267632"/>
      </c:barChart>
      <c:catAx>
        <c:axId val="50726651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67632"/>
        <c:crosses val="autoZero"/>
        <c:auto val="1"/>
        <c:lblAlgn val="ctr"/>
        <c:lblOffset val="100"/>
        <c:noMultiLvlLbl val="0"/>
      </c:catAx>
      <c:valAx>
        <c:axId val="507267632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665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VALVERDE!$D$13:$D$65</c:f>
              <c:numCache>
                <c:formatCode>#,##0</c:formatCode>
                <c:ptCount val="53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89</c:v>
                </c:pt>
                <c:pt idx="7">
                  <c:v>20</c:v>
                </c:pt>
                <c:pt idx="8">
                  <c:v>8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14</c:v>
                </c:pt>
                <c:pt idx="18">
                  <c:v>12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89</c:v>
                </c:pt>
                <c:pt idx="25">
                  <c:v>1</c:v>
                </c:pt>
                <c:pt idx="26">
                  <c:v>8</c:v>
                </c:pt>
                <c:pt idx="27">
                  <c:v>35</c:v>
                </c:pt>
                <c:pt idx="28">
                  <c:v>27</c:v>
                </c:pt>
                <c:pt idx="29">
                  <c:v>15</c:v>
                </c:pt>
                <c:pt idx="30">
                  <c:v>33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07270432"/>
        <c:axId val="507271552"/>
      </c:barChart>
      <c:catAx>
        <c:axId val="507270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71552"/>
        <c:crosses val="autoZero"/>
        <c:auto val="1"/>
        <c:lblAlgn val="ctr"/>
        <c:lblOffset val="100"/>
        <c:noMultiLvlLbl val="0"/>
      </c:catAx>
      <c:valAx>
        <c:axId val="507271552"/>
        <c:scaling>
          <c:orientation val="minMax"/>
          <c:max val="1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70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'VILLA ALTAGRACIA'!$D$13:$D$65</c:f>
              <c:numCache>
                <c:formatCode>#,##0</c:formatCode>
                <c:ptCount val="53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39</c:v>
                </c:pt>
                <c:pt idx="7">
                  <c:v>9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31</c:v>
                </c:pt>
                <c:pt idx="25">
                  <c:v>3</c:v>
                </c:pt>
                <c:pt idx="26">
                  <c:v>1</c:v>
                </c:pt>
                <c:pt idx="27">
                  <c:v>16</c:v>
                </c:pt>
                <c:pt idx="28">
                  <c:v>18</c:v>
                </c:pt>
                <c:pt idx="29">
                  <c:v>18</c:v>
                </c:pt>
                <c:pt idx="30">
                  <c:v>7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07274352"/>
        <c:axId val="507275472"/>
      </c:barChart>
      <c:catAx>
        <c:axId val="50727435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75472"/>
        <c:crosses val="autoZero"/>
        <c:auto val="1"/>
        <c:lblAlgn val="ctr"/>
        <c:lblOffset val="100"/>
        <c:noMultiLvlLbl val="0"/>
      </c:catAx>
      <c:valAx>
        <c:axId val="507275472"/>
        <c:scaling>
          <c:orientation val="minMax"/>
          <c:max val="3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2743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209550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540018</xdr:colOff>
      <xdr:row>0</xdr:row>
      <xdr:rowOff>0</xdr:rowOff>
    </xdr:from>
    <xdr:to>
      <xdr:col>4</xdr:col>
      <xdr:colOff>409224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3343" y="0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327028</xdr:colOff>
      <xdr:row>0</xdr:row>
      <xdr:rowOff>0</xdr:rowOff>
    </xdr:from>
    <xdr:to>
      <xdr:col>4</xdr:col>
      <xdr:colOff>252262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7349" y="0"/>
          <a:ext cx="6464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2291258</xdr:colOff>
      <xdr:row>0</xdr:row>
      <xdr:rowOff>0</xdr:rowOff>
    </xdr:from>
    <xdr:to>
      <xdr:col>2</xdr:col>
      <xdr:colOff>2936071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4437" y="0"/>
          <a:ext cx="6448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327028</xdr:colOff>
      <xdr:row>0</xdr:row>
      <xdr:rowOff>0</xdr:rowOff>
    </xdr:from>
    <xdr:to>
      <xdr:col>4</xdr:col>
      <xdr:colOff>252262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4628" y="0"/>
          <a:ext cx="63960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3308768</xdr:colOff>
      <xdr:row>0</xdr:row>
      <xdr:rowOff>0</xdr:rowOff>
    </xdr:from>
    <xdr:to>
      <xdr:col>3</xdr:col>
      <xdr:colOff>376501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6420" y="0"/>
          <a:ext cx="63753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3308768</xdr:colOff>
      <xdr:row>0</xdr:row>
      <xdr:rowOff>0</xdr:rowOff>
    </xdr:from>
    <xdr:to>
      <xdr:col>3</xdr:col>
      <xdr:colOff>376501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2693" y="0"/>
          <a:ext cx="63960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2495366</xdr:colOff>
      <xdr:row>0</xdr:row>
      <xdr:rowOff>0</xdr:rowOff>
    </xdr:from>
    <xdr:to>
      <xdr:col>2</xdr:col>
      <xdr:colOff>3140179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3795" y="0"/>
          <a:ext cx="6448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3139388</xdr:colOff>
      <xdr:row>0</xdr:row>
      <xdr:rowOff>0</xdr:rowOff>
    </xdr:from>
    <xdr:to>
      <xdr:col>3</xdr:col>
      <xdr:colOff>447261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3801" y="0"/>
          <a:ext cx="58778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194508</xdr:colOff>
      <xdr:row>0</xdr:row>
      <xdr:rowOff>0</xdr:rowOff>
    </xdr:from>
    <xdr:to>
      <xdr:col>4</xdr:col>
      <xdr:colOff>91110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617" y="0"/>
          <a:ext cx="60890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53703</xdr:colOff>
      <xdr:row>0</xdr:row>
      <xdr:rowOff>0</xdr:rowOff>
    </xdr:from>
    <xdr:to>
      <xdr:col>4</xdr:col>
      <xdr:colOff>70045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3253" y="0"/>
          <a:ext cx="730717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53703</xdr:colOff>
      <xdr:row>0</xdr:row>
      <xdr:rowOff>0</xdr:rowOff>
    </xdr:from>
    <xdr:to>
      <xdr:col>4</xdr:col>
      <xdr:colOff>70045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9051" y="0"/>
          <a:ext cx="72864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3139388</xdr:colOff>
      <xdr:row>0</xdr:row>
      <xdr:rowOff>0</xdr:rowOff>
    </xdr:from>
    <xdr:to>
      <xdr:col>3</xdr:col>
      <xdr:colOff>447261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0488" y="0"/>
          <a:ext cx="58447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unoz/Desktop/INFORME%20FISCALIAS/2015/BD%20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EN"/>
      <sheetName val="BDTRABAJADA"/>
      <sheetName val="TDINAMICA"/>
      <sheetName val="ALIMENTACIONDATOSINF"/>
    </sheetNames>
    <sheetDataSet>
      <sheetData sheetId="0" refreshError="1"/>
      <sheetData sheetId="1" refreshError="1"/>
      <sheetData sheetId="2" refreshError="1"/>
      <sheetData sheetId="3">
        <row r="3">
          <cell r="C3">
            <v>31</v>
          </cell>
          <cell r="E3">
            <v>4</v>
          </cell>
          <cell r="H3">
            <v>12</v>
          </cell>
          <cell r="I3">
            <v>14</v>
          </cell>
          <cell r="K3">
            <v>1</v>
          </cell>
          <cell r="L3">
            <v>13</v>
          </cell>
          <cell r="M3">
            <v>2</v>
          </cell>
          <cell r="N3">
            <v>54</v>
          </cell>
          <cell r="O3">
            <v>2</v>
          </cell>
          <cell r="P3">
            <v>12</v>
          </cell>
          <cell r="Q3">
            <v>291</v>
          </cell>
          <cell r="R3">
            <v>23</v>
          </cell>
          <cell r="S3">
            <v>1</v>
          </cell>
          <cell r="T3">
            <v>3</v>
          </cell>
          <cell r="U3">
            <v>156</v>
          </cell>
          <cell r="V3">
            <v>119</v>
          </cell>
          <cell r="X3">
            <v>44</v>
          </cell>
          <cell r="Y3">
            <v>31</v>
          </cell>
          <cell r="Z3">
            <v>1</v>
          </cell>
          <cell r="AA3">
            <v>10</v>
          </cell>
          <cell r="AB3">
            <v>1</v>
          </cell>
          <cell r="AC3">
            <v>17</v>
          </cell>
          <cell r="AD3">
            <v>137</v>
          </cell>
          <cell r="AE3">
            <v>6</v>
          </cell>
          <cell r="AF3">
            <v>6</v>
          </cell>
          <cell r="AG3">
            <v>2</v>
          </cell>
          <cell r="AH3">
            <v>3</v>
          </cell>
          <cell r="AI3">
            <v>1</v>
          </cell>
        </row>
        <row r="4">
          <cell r="E4">
            <v>1</v>
          </cell>
          <cell r="H4">
            <v>1</v>
          </cell>
          <cell r="M4">
            <v>1</v>
          </cell>
          <cell r="R4">
            <v>1</v>
          </cell>
          <cell r="T4">
            <v>2</v>
          </cell>
          <cell r="U4">
            <v>1</v>
          </cell>
          <cell r="V4">
            <v>4</v>
          </cell>
          <cell r="Y4">
            <v>3</v>
          </cell>
          <cell r="Z4">
            <v>2</v>
          </cell>
          <cell r="AA4">
            <v>1</v>
          </cell>
          <cell r="AB4">
            <v>1</v>
          </cell>
          <cell r="AE4">
            <v>1</v>
          </cell>
          <cell r="AF4">
            <v>2</v>
          </cell>
          <cell r="AH4">
            <v>2</v>
          </cell>
        </row>
        <row r="5">
          <cell r="C5">
            <v>1</v>
          </cell>
          <cell r="D5">
            <v>7</v>
          </cell>
          <cell r="E5">
            <v>32</v>
          </cell>
          <cell r="F5">
            <v>2</v>
          </cell>
          <cell r="G5">
            <v>4</v>
          </cell>
          <cell r="H5">
            <v>44</v>
          </cell>
          <cell r="I5">
            <v>9</v>
          </cell>
          <cell r="J5">
            <v>9</v>
          </cell>
          <cell r="K5">
            <v>10</v>
          </cell>
          <cell r="M5">
            <v>13</v>
          </cell>
          <cell r="O5">
            <v>12</v>
          </cell>
          <cell r="P5">
            <v>4</v>
          </cell>
          <cell r="Q5">
            <v>1</v>
          </cell>
          <cell r="R5">
            <v>6</v>
          </cell>
          <cell r="S5">
            <v>7</v>
          </cell>
          <cell r="T5">
            <v>7</v>
          </cell>
          <cell r="U5">
            <v>22</v>
          </cell>
          <cell r="V5">
            <v>50</v>
          </cell>
          <cell r="W5">
            <v>10</v>
          </cell>
          <cell r="X5">
            <v>18</v>
          </cell>
          <cell r="Y5">
            <v>118</v>
          </cell>
          <cell r="Z5">
            <v>10</v>
          </cell>
          <cell r="AA5">
            <v>51</v>
          </cell>
          <cell r="AB5">
            <v>3</v>
          </cell>
          <cell r="AC5">
            <v>23</v>
          </cell>
          <cell r="AD5">
            <v>15</v>
          </cell>
          <cell r="AE5">
            <v>11</v>
          </cell>
          <cell r="AF5">
            <v>33</v>
          </cell>
          <cell r="AG5">
            <v>8</v>
          </cell>
          <cell r="AH5">
            <v>14</v>
          </cell>
          <cell r="AI5">
            <v>6</v>
          </cell>
        </row>
        <row r="6">
          <cell r="C6">
            <v>179</v>
          </cell>
          <cell r="D6">
            <v>3</v>
          </cell>
          <cell r="E6">
            <v>86</v>
          </cell>
          <cell r="G6">
            <v>6</v>
          </cell>
          <cell r="H6">
            <v>35</v>
          </cell>
          <cell r="I6">
            <v>256</v>
          </cell>
          <cell r="J6">
            <v>4</v>
          </cell>
          <cell r="K6">
            <v>3</v>
          </cell>
          <cell r="L6">
            <v>37</v>
          </cell>
          <cell r="M6">
            <v>13</v>
          </cell>
          <cell r="N6">
            <v>328</v>
          </cell>
          <cell r="P6">
            <v>21</v>
          </cell>
          <cell r="Q6">
            <v>482</v>
          </cell>
          <cell r="R6">
            <v>120</v>
          </cell>
          <cell r="S6">
            <v>1</v>
          </cell>
          <cell r="T6">
            <v>12</v>
          </cell>
          <cell r="U6">
            <v>667</v>
          </cell>
          <cell r="V6">
            <v>743</v>
          </cell>
          <cell r="W6">
            <v>4</v>
          </cell>
          <cell r="X6">
            <v>179</v>
          </cell>
          <cell r="Y6">
            <v>291</v>
          </cell>
          <cell r="AA6">
            <v>55</v>
          </cell>
          <cell r="AB6">
            <v>1</v>
          </cell>
          <cell r="AC6">
            <v>129</v>
          </cell>
          <cell r="AD6">
            <v>962</v>
          </cell>
          <cell r="AE6">
            <v>19</v>
          </cell>
          <cell r="AF6">
            <v>7</v>
          </cell>
          <cell r="AG6">
            <v>7</v>
          </cell>
          <cell r="AH6">
            <v>8</v>
          </cell>
          <cell r="AI6">
            <v>1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10</v>
          </cell>
          <cell r="H7">
            <v>33</v>
          </cell>
          <cell r="I7">
            <v>3</v>
          </cell>
          <cell r="J7">
            <v>7</v>
          </cell>
          <cell r="K7">
            <v>3</v>
          </cell>
          <cell r="L7">
            <v>3</v>
          </cell>
          <cell r="M7">
            <v>8</v>
          </cell>
          <cell r="O7">
            <v>1</v>
          </cell>
          <cell r="P7">
            <v>14</v>
          </cell>
          <cell r="Q7">
            <v>4</v>
          </cell>
          <cell r="R7">
            <v>8</v>
          </cell>
          <cell r="S7">
            <v>4</v>
          </cell>
          <cell r="U7">
            <v>6</v>
          </cell>
          <cell r="V7">
            <v>6</v>
          </cell>
          <cell r="W7">
            <v>2</v>
          </cell>
          <cell r="X7">
            <v>8</v>
          </cell>
          <cell r="Y7">
            <v>104</v>
          </cell>
          <cell r="AA7">
            <v>10</v>
          </cell>
          <cell r="AB7">
            <v>7</v>
          </cell>
          <cell r="AC7">
            <v>3</v>
          </cell>
          <cell r="AD7">
            <v>36</v>
          </cell>
          <cell r="AE7">
            <v>19</v>
          </cell>
          <cell r="AF7">
            <v>33</v>
          </cell>
          <cell r="AG7">
            <v>3</v>
          </cell>
          <cell r="AH7">
            <v>5</v>
          </cell>
        </row>
        <row r="8">
          <cell r="C8">
            <v>58</v>
          </cell>
          <cell r="D8">
            <v>36</v>
          </cell>
          <cell r="E8">
            <v>131</v>
          </cell>
          <cell r="F8">
            <v>25</v>
          </cell>
          <cell r="G8">
            <v>9</v>
          </cell>
          <cell r="H8">
            <v>268</v>
          </cell>
          <cell r="I8">
            <v>123</v>
          </cell>
          <cell r="J8">
            <v>19</v>
          </cell>
          <cell r="K8">
            <v>29</v>
          </cell>
          <cell r="L8">
            <v>19</v>
          </cell>
          <cell r="M8">
            <v>64</v>
          </cell>
          <cell r="N8">
            <v>2</v>
          </cell>
          <cell r="O8">
            <v>18</v>
          </cell>
          <cell r="P8">
            <v>53</v>
          </cell>
          <cell r="Q8">
            <v>303</v>
          </cell>
          <cell r="R8">
            <v>122</v>
          </cell>
          <cell r="S8">
            <v>23</v>
          </cell>
          <cell r="T8">
            <v>86</v>
          </cell>
          <cell r="U8">
            <v>36</v>
          </cell>
          <cell r="V8">
            <v>164</v>
          </cell>
          <cell r="W8">
            <v>15</v>
          </cell>
          <cell r="X8">
            <v>138</v>
          </cell>
          <cell r="Y8">
            <v>917</v>
          </cell>
          <cell r="Z8">
            <v>16</v>
          </cell>
          <cell r="AA8">
            <v>214</v>
          </cell>
          <cell r="AB8">
            <v>28</v>
          </cell>
          <cell r="AC8">
            <v>52</v>
          </cell>
          <cell r="AD8">
            <v>262</v>
          </cell>
          <cell r="AE8">
            <v>126</v>
          </cell>
          <cell r="AF8">
            <v>206</v>
          </cell>
          <cell r="AG8">
            <v>11</v>
          </cell>
          <cell r="AH8">
            <v>27</v>
          </cell>
          <cell r="AI8">
            <v>18</v>
          </cell>
        </row>
        <row r="9">
          <cell r="R9">
            <v>1</v>
          </cell>
          <cell r="U9">
            <v>1</v>
          </cell>
          <cell r="Y9">
            <v>3</v>
          </cell>
          <cell r="AD9">
            <v>2</v>
          </cell>
          <cell r="AF9">
            <v>4</v>
          </cell>
        </row>
        <row r="10">
          <cell r="C10">
            <v>54</v>
          </cell>
          <cell r="D10">
            <v>13</v>
          </cell>
          <cell r="E10">
            <v>21</v>
          </cell>
          <cell r="F10">
            <v>6</v>
          </cell>
          <cell r="G10">
            <v>20</v>
          </cell>
          <cell r="H10">
            <v>89</v>
          </cell>
          <cell r="I10">
            <v>52</v>
          </cell>
          <cell r="J10">
            <v>3</v>
          </cell>
          <cell r="K10">
            <v>17</v>
          </cell>
          <cell r="L10">
            <v>14</v>
          </cell>
          <cell r="M10">
            <v>9</v>
          </cell>
          <cell r="O10">
            <v>16</v>
          </cell>
          <cell r="P10">
            <v>2</v>
          </cell>
          <cell r="Q10">
            <v>78</v>
          </cell>
          <cell r="R10">
            <v>185</v>
          </cell>
          <cell r="S10">
            <v>3</v>
          </cell>
          <cell r="T10">
            <v>34</v>
          </cell>
          <cell r="U10">
            <v>12</v>
          </cell>
          <cell r="V10">
            <v>356</v>
          </cell>
          <cell r="W10">
            <v>35</v>
          </cell>
          <cell r="X10">
            <v>114</v>
          </cell>
          <cell r="Y10">
            <v>471</v>
          </cell>
          <cell r="Z10">
            <v>36</v>
          </cell>
          <cell r="AA10">
            <v>117</v>
          </cell>
          <cell r="AB10">
            <v>17</v>
          </cell>
          <cell r="AC10">
            <v>42</v>
          </cell>
          <cell r="AD10">
            <v>258</v>
          </cell>
          <cell r="AE10">
            <v>14</v>
          </cell>
          <cell r="AF10">
            <v>123</v>
          </cell>
          <cell r="AG10">
            <v>24</v>
          </cell>
          <cell r="AH10">
            <v>33</v>
          </cell>
          <cell r="AI10">
            <v>7</v>
          </cell>
        </row>
        <row r="11">
          <cell r="C11">
            <v>2</v>
          </cell>
          <cell r="D11">
            <v>1</v>
          </cell>
          <cell r="F11">
            <v>2</v>
          </cell>
          <cell r="G11">
            <v>1</v>
          </cell>
          <cell r="H11">
            <v>14</v>
          </cell>
          <cell r="I11">
            <v>7</v>
          </cell>
          <cell r="J11">
            <v>1</v>
          </cell>
          <cell r="K11">
            <v>1</v>
          </cell>
          <cell r="L11">
            <v>5</v>
          </cell>
          <cell r="M11">
            <v>1</v>
          </cell>
          <cell r="O11">
            <v>1</v>
          </cell>
          <cell r="P11">
            <v>5</v>
          </cell>
          <cell r="Q11">
            <v>3</v>
          </cell>
          <cell r="R11">
            <v>2</v>
          </cell>
          <cell r="V11">
            <v>1</v>
          </cell>
          <cell r="X11">
            <v>1</v>
          </cell>
          <cell r="Y11">
            <v>36</v>
          </cell>
          <cell r="Z11">
            <v>2</v>
          </cell>
          <cell r="AA11">
            <v>3</v>
          </cell>
          <cell r="AB11">
            <v>7</v>
          </cell>
          <cell r="AC11">
            <v>2</v>
          </cell>
          <cell r="AD11">
            <v>2</v>
          </cell>
          <cell r="AE11">
            <v>1</v>
          </cell>
          <cell r="AF11">
            <v>5</v>
          </cell>
          <cell r="AG11">
            <v>3</v>
          </cell>
          <cell r="AH11">
            <v>1</v>
          </cell>
          <cell r="AI11">
            <v>1</v>
          </cell>
        </row>
        <row r="12">
          <cell r="C12">
            <v>1</v>
          </cell>
          <cell r="G12">
            <v>1</v>
          </cell>
          <cell r="Q12">
            <v>1</v>
          </cell>
          <cell r="Y12">
            <v>13</v>
          </cell>
          <cell r="AF12">
            <v>3</v>
          </cell>
        </row>
        <row r="13">
          <cell r="C13">
            <v>7</v>
          </cell>
          <cell r="H13">
            <v>86</v>
          </cell>
          <cell r="I13">
            <v>2</v>
          </cell>
          <cell r="L13">
            <v>4</v>
          </cell>
          <cell r="N13">
            <v>8</v>
          </cell>
          <cell r="O13">
            <v>2</v>
          </cell>
          <cell r="P13">
            <v>12</v>
          </cell>
          <cell r="Q13">
            <v>83</v>
          </cell>
          <cell r="R13">
            <v>4</v>
          </cell>
          <cell r="U13">
            <v>5</v>
          </cell>
          <cell r="X13">
            <v>1</v>
          </cell>
          <cell r="Y13">
            <v>91</v>
          </cell>
          <cell r="Z13">
            <v>7</v>
          </cell>
          <cell r="AA13">
            <v>10</v>
          </cell>
          <cell r="AD13">
            <v>7</v>
          </cell>
          <cell r="AE13">
            <v>3</v>
          </cell>
          <cell r="AF13">
            <v>22</v>
          </cell>
          <cell r="AI13">
            <v>2</v>
          </cell>
        </row>
        <row r="14">
          <cell r="C14">
            <v>4</v>
          </cell>
          <cell r="E14">
            <v>1</v>
          </cell>
          <cell r="H14">
            <v>4</v>
          </cell>
          <cell r="I14">
            <v>1</v>
          </cell>
          <cell r="L14">
            <v>4</v>
          </cell>
          <cell r="P14">
            <v>5</v>
          </cell>
          <cell r="Q14">
            <v>10</v>
          </cell>
          <cell r="U14">
            <v>91</v>
          </cell>
          <cell r="V14">
            <v>147</v>
          </cell>
          <cell r="X14">
            <v>3</v>
          </cell>
          <cell r="Y14">
            <v>6</v>
          </cell>
          <cell r="Z14">
            <v>1</v>
          </cell>
          <cell r="AA14">
            <v>1</v>
          </cell>
          <cell r="AB14">
            <v>1</v>
          </cell>
          <cell r="AC14">
            <v>3</v>
          </cell>
          <cell r="AD14">
            <v>9</v>
          </cell>
          <cell r="AE14">
            <v>1</v>
          </cell>
          <cell r="AH14">
            <v>3</v>
          </cell>
        </row>
        <row r="15">
          <cell r="D15">
            <v>1</v>
          </cell>
          <cell r="H15">
            <v>9</v>
          </cell>
          <cell r="I15">
            <v>4</v>
          </cell>
          <cell r="J15">
            <v>1</v>
          </cell>
          <cell r="R15">
            <v>2</v>
          </cell>
          <cell r="S15">
            <v>2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8</v>
          </cell>
          <cell r="Z15">
            <v>2</v>
          </cell>
          <cell r="AA15">
            <v>9</v>
          </cell>
          <cell r="AB15">
            <v>1</v>
          </cell>
          <cell r="AC15">
            <v>1</v>
          </cell>
          <cell r="AE15">
            <v>2</v>
          </cell>
          <cell r="AF15">
            <v>2</v>
          </cell>
          <cell r="AH15">
            <v>2</v>
          </cell>
          <cell r="AI15">
            <v>2</v>
          </cell>
        </row>
        <row r="16">
          <cell r="O16">
            <v>2</v>
          </cell>
          <cell r="Q16">
            <v>2</v>
          </cell>
          <cell r="R16">
            <v>2</v>
          </cell>
          <cell r="Y16">
            <v>4</v>
          </cell>
          <cell r="Z16">
            <v>1</v>
          </cell>
          <cell r="AA16">
            <v>2</v>
          </cell>
          <cell r="AD16">
            <v>1</v>
          </cell>
          <cell r="AF16">
            <v>1</v>
          </cell>
          <cell r="AH16">
            <v>1</v>
          </cell>
        </row>
        <row r="17">
          <cell r="P17">
            <v>1</v>
          </cell>
          <cell r="R17">
            <v>2</v>
          </cell>
          <cell r="Z17">
            <v>1</v>
          </cell>
          <cell r="AF17">
            <v>1</v>
          </cell>
        </row>
        <row r="18">
          <cell r="X18">
            <v>4</v>
          </cell>
          <cell r="Y18">
            <v>1</v>
          </cell>
          <cell r="AA18">
            <v>1</v>
          </cell>
          <cell r="AF18">
            <v>1</v>
          </cell>
        </row>
        <row r="19">
          <cell r="D19">
            <v>1</v>
          </cell>
          <cell r="E19">
            <v>1</v>
          </cell>
          <cell r="H19">
            <v>6</v>
          </cell>
          <cell r="L19">
            <v>3</v>
          </cell>
          <cell r="P19">
            <v>3</v>
          </cell>
          <cell r="R19">
            <v>2</v>
          </cell>
          <cell r="V19">
            <v>1</v>
          </cell>
          <cell r="X19">
            <v>3</v>
          </cell>
          <cell r="Y19">
            <v>7</v>
          </cell>
          <cell r="AA19">
            <v>11</v>
          </cell>
          <cell r="AF19">
            <v>4</v>
          </cell>
          <cell r="AH19">
            <v>1</v>
          </cell>
          <cell r="AI19">
            <v>2</v>
          </cell>
        </row>
        <row r="20">
          <cell r="C20">
            <v>363</v>
          </cell>
          <cell r="D20">
            <v>57</v>
          </cell>
          <cell r="E20">
            <v>44</v>
          </cell>
          <cell r="F20">
            <v>30</v>
          </cell>
          <cell r="G20">
            <v>8</v>
          </cell>
          <cell r="H20">
            <v>1449</v>
          </cell>
          <cell r="J20">
            <v>26</v>
          </cell>
          <cell r="K20">
            <v>13</v>
          </cell>
          <cell r="L20">
            <v>157</v>
          </cell>
          <cell r="M20">
            <v>35</v>
          </cell>
          <cell r="N20">
            <v>2</v>
          </cell>
          <cell r="O20">
            <v>31</v>
          </cell>
          <cell r="P20">
            <v>426</v>
          </cell>
          <cell r="Q20">
            <v>378</v>
          </cell>
          <cell r="R20">
            <v>504</v>
          </cell>
          <cell r="U20">
            <v>50</v>
          </cell>
          <cell r="V20">
            <v>183</v>
          </cell>
          <cell r="W20">
            <v>25</v>
          </cell>
          <cell r="X20">
            <v>205</v>
          </cell>
          <cell r="Y20">
            <v>1611</v>
          </cell>
          <cell r="Z20">
            <v>54</v>
          </cell>
          <cell r="AA20">
            <v>311</v>
          </cell>
          <cell r="AB20">
            <v>2</v>
          </cell>
          <cell r="AC20">
            <v>69</v>
          </cell>
          <cell r="AD20">
            <v>78</v>
          </cell>
          <cell r="AE20">
            <v>19</v>
          </cell>
          <cell r="AF20">
            <v>284</v>
          </cell>
          <cell r="AG20">
            <v>31</v>
          </cell>
          <cell r="AH20">
            <v>51</v>
          </cell>
          <cell r="AI20">
            <v>31</v>
          </cell>
        </row>
        <row r="21">
          <cell r="D21">
            <v>1</v>
          </cell>
          <cell r="I21">
            <v>2</v>
          </cell>
          <cell r="L21">
            <v>1</v>
          </cell>
          <cell r="P21">
            <v>1</v>
          </cell>
          <cell r="R21">
            <v>1</v>
          </cell>
          <cell r="U21">
            <v>2</v>
          </cell>
          <cell r="Y21">
            <v>1</v>
          </cell>
          <cell r="AF21">
            <v>8</v>
          </cell>
          <cell r="AG21">
            <v>1</v>
          </cell>
        </row>
        <row r="22">
          <cell r="D22">
            <v>1</v>
          </cell>
          <cell r="F22">
            <v>1</v>
          </cell>
          <cell r="G22">
            <v>6</v>
          </cell>
          <cell r="I22">
            <v>1</v>
          </cell>
          <cell r="K22">
            <v>1</v>
          </cell>
          <cell r="L22">
            <v>43</v>
          </cell>
          <cell r="N22">
            <v>2</v>
          </cell>
          <cell r="O22">
            <v>2</v>
          </cell>
          <cell r="P22">
            <v>3</v>
          </cell>
          <cell r="Q22">
            <v>756</v>
          </cell>
          <cell r="R22">
            <v>31</v>
          </cell>
          <cell r="V22">
            <v>5</v>
          </cell>
          <cell r="W22">
            <v>28</v>
          </cell>
          <cell r="X22">
            <v>1</v>
          </cell>
          <cell r="AC22">
            <v>2</v>
          </cell>
          <cell r="AD22">
            <v>1413</v>
          </cell>
          <cell r="AE22">
            <v>2</v>
          </cell>
          <cell r="AF22">
            <v>64</v>
          </cell>
          <cell r="AG22">
            <v>12</v>
          </cell>
        </row>
        <row r="23">
          <cell r="D23">
            <v>1</v>
          </cell>
          <cell r="F23">
            <v>15</v>
          </cell>
          <cell r="G23">
            <v>11</v>
          </cell>
          <cell r="H23">
            <v>1</v>
          </cell>
          <cell r="I23">
            <v>400</v>
          </cell>
          <cell r="J23">
            <v>5</v>
          </cell>
          <cell r="L23">
            <v>29</v>
          </cell>
          <cell r="M23">
            <v>22</v>
          </cell>
          <cell r="N23">
            <v>3</v>
          </cell>
          <cell r="O23">
            <v>3</v>
          </cell>
          <cell r="P23">
            <v>382</v>
          </cell>
          <cell r="Q23">
            <v>375</v>
          </cell>
          <cell r="R23">
            <v>55</v>
          </cell>
          <cell r="U23">
            <v>25</v>
          </cell>
          <cell r="W23">
            <v>35</v>
          </cell>
          <cell r="Z23">
            <v>1</v>
          </cell>
          <cell r="AD23">
            <v>188</v>
          </cell>
          <cell r="AE23">
            <v>1</v>
          </cell>
          <cell r="AF23">
            <v>208</v>
          </cell>
          <cell r="AG23">
            <v>3</v>
          </cell>
        </row>
        <row r="24">
          <cell r="C24">
            <v>2</v>
          </cell>
          <cell r="D24">
            <v>3</v>
          </cell>
          <cell r="E24">
            <v>70</v>
          </cell>
          <cell r="H24">
            <v>35</v>
          </cell>
          <cell r="K24">
            <v>1</v>
          </cell>
          <cell r="L24">
            <v>1</v>
          </cell>
          <cell r="N24">
            <v>25</v>
          </cell>
          <cell r="O24">
            <v>1</v>
          </cell>
          <cell r="P24">
            <v>1</v>
          </cell>
          <cell r="Q24">
            <v>6</v>
          </cell>
          <cell r="R24">
            <v>5</v>
          </cell>
          <cell r="S24">
            <v>31</v>
          </cell>
          <cell r="T24">
            <v>62</v>
          </cell>
          <cell r="V24">
            <v>15</v>
          </cell>
          <cell r="W24">
            <v>6</v>
          </cell>
          <cell r="X24">
            <v>10</v>
          </cell>
          <cell r="Y24">
            <v>2</v>
          </cell>
          <cell r="Z24">
            <v>3</v>
          </cell>
          <cell r="AB24">
            <v>42</v>
          </cell>
          <cell r="AC24">
            <v>27</v>
          </cell>
          <cell r="AF24">
            <v>3</v>
          </cell>
          <cell r="AG24">
            <v>2</v>
          </cell>
          <cell r="AI24">
            <v>3</v>
          </cell>
        </row>
        <row r="25">
          <cell r="C25">
            <v>1</v>
          </cell>
          <cell r="L25">
            <v>1</v>
          </cell>
          <cell r="P25">
            <v>1</v>
          </cell>
          <cell r="X25">
            <v>1</v>
          </cell>
          <cell r="Y25">
            <v>2</v>
          </cell>
          <cell r="AA25">
            <v>1</v>
          </cell>
          <cell r="AC25">
            <v>1</v>
          </cell>
          <cell r="AF25">
            <v>1</v>
          </cell>
          <cell r="AG25">
            <v>1</v>
          </cell>
          <cell r="AH25">
            <v>1</v>
          </cell>
        </row>
        <row r="26">
          <cell r="C26">
            <v>45</v>
          </cell>
          <cell r="D26">
            <v>3</v>
          </cell>
          <cell r="E26">
            <v>5</v>
          </cell>
          <cell r="G26">
            <v>2</v>
          </cell>
          <cell r="H26">
            <v>60</v>
          </cell>
          <cell r="I26">
            <v>12</v>
          </cell>
          <cell r="L26">
            <v>10</v>
          </cell>
          <cell r="M26">
            <v>3</v>
          </cell>
          <cell r="N26">
            <v>29</v>
          </cell>
          <cell r="O26">
            <v>3</v>
          </cell>
          <cell r="P26">
            <v>13</v>
          </cell>
          <cell r="Q26">
            <v>152</v>
          </cell>
          <cell r="R26">
            <v>12</v>
          </cell>
          <cell r="S26">
            <v>2</v>
          </cell>
          <cell r="T26">
            <v>2</v>
          </cell>
          <cell r="U26">
            <v>156</v>
          </cell>
          <cell r="V26">
            <v>96</v>
          </cell>
          <cell r="W26">
            <v>1</v>
          </cell>
          <cell r="X26">
            <v>27</v>
          </cell>
          <cell r="Y26">
            <v>61</v>
          </cell>
          <cell r="Z26">
            <v>3</v>
          </cell>
          <cell r="AA26">
            <v>8</v>
          </cell>
          <cell r="AB26">
            <v>1</v>
          </cell>
          <cell r="AC26">
            <v>16</v>
          </cell>
          <cell r="AD26">
            <v>34</v>
          </cell>
          <cell r="AE26">
            <v>6</v>
          </cell>
          <cell r="AF26">
            <v>11</v>
          </cell>
          <cell r="AG26">
            <v>2</v>
          </cell>
          <cell r="AH26">
            <v>4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4</v>
          </cell>
          <cell r="H27">
            <v>128</v>
          </cell>
          <cell r="I27">
            <v>14</v>
          </cell>
          <cell r="K27">
            <v>2</v>
          </cell>
          <cell r="L27">
            <v>10</v>
          </cell>
          <cell r="M27">
            <v>1</v>
          </cell>
          <cell r="N27">
            <v>2</v>
          </cell>
          <cell r="P27">
            <v>48</v>
          </cell>
          <cell r="Q27">
            <v>33</v>
          </cell>
          <cell r="R27">
            <v>38</v>
          </cell>
          <cell r="S27">
            <v>1</v>
          </cell>
          <cell r="U27">
            <v>8</v>
          </cell>
          <cell r="V27">
            <v>8</v>
          </cell>
          <cell r="X27">
            <v>7</v>
          </cell>
          <cell r="Y27">
            <v>143</v>
          </cell>
          <cell r="Z27">
            <v>9</v>
          </cell>
          <cell r="AA27">
            <v>12</v>
          </cell>
          <cell r="AB27">
            <v>2</v>
          </cell>
          <cell r="AC27">
            <v>2</v>
          </cell>
          <cell r="AD27">
            <v>11</v>
          </cell>
          <cell r="AE27">
            <v>3</v>
          </cell>
          <cell r="AF27">
            <v>77</v>
          </cell>
          <cell r="AG27">
            <v>3</v>
          </cell>
          <cell r="AH27">
            <v>7</v>
          </cell>
        </row>
        <row r="28">
          <cell r="C28">
            <v>115</v>
          </cell>
          <cell r="D28">
            <v>40</v>
          </cell>
          <cell r="E28">
            <v>241</v>
          </cell>
          <cell r="F28">
            <v>10</v>
          </cell>
          <cell r="G28">
            <v>10</v>
          </cell>
          <cell r="H28">
            <v>285</v>
          </cell>
          <cell r="I28">
            <v>121</v>
          </cell>
          <cell r="J28">
            <v>5</v>
          </cell>
          <cell r="K28">
            <v>20</v>
          </cell>
          <cell r="L28">
            <v>76</v>
          </cell>
          <cell r="M28">
            <v>50</v>
          </cell>
          <cell r="N28">
            <v>64</v>
          </cell>
          <cell r="O28">
            <v>20</v>
          </cell>
          <cell r="P28">
            <v>102</v>
          </cell>
          <cell r="Q28">
            <v>188</v>
          </cell>
          <cell r="R28">
            <v>81</v>
          </cell>
          <cell r="S28">
            <v>4</v>
          </cell>
          <cell r="T28">
            <v>40</v>
          </cell>
          <cell r="U28">
            <v>98</v>
          </cell>
          <cell r="V28">
            <v>603</v>
          </cell>
          <cell r="W28">
            <v>15</v>
          </cell>
          <cell r="X28">
            <v>103</v>
          </cell>
          <cell r="Y28">
            <v>645</v>
          </cell>
          <cell r="Z28">
            <v>37</v>
          </cell>
          <cell r="AA28">
            <v>293</v>
          </cell>
          <cell r="AB28">
            <v>15</v>
          </cell>
          <cell r="AC28">
            <v>52</v>
          </cell>
          <cell r="AD28">
            <v>357</v>
          </cell>
          <cell r="AE28">
            <v>45</v>
          </cell>
          <cell r="AF28">
            <v>77</v>
          </cell>
          <cell r="AG28">
            <v>26</v>
          </cell>
          <cell r="AH28">
            <v>35</v>
          </cell>
          <cell r="AI28">
            <v>16</v>
          </cell>
        </row>
        <row r="29">
          <cell r="C29">
            <v>36</v>
          </cell>
          <cell r="D29">
            <v>14</v>
          </cell>
          <cell r="E29">
            <v>27</v>
          </cell>
          <cell r="F29">
            <v>5</v>
          </cell>
          <cell r="G29">
            <v>14</v>
          </cell>
          <cell r="H29">
            <v>152</v>
          </cell>
          <cell r="I29">
            <v>47</v>
          </cell>
          <cell r="J29">
            <v>13</v>
          </cell>
          <cell r="K29">
            <v>11</v>
          </cell>
          <cell r="L29">
            <v>25</v>
          </cell>
          <cell r="M29">
            <v>10</v>
          </cell>
          <cell r="N29">
            <v>10</v>
          </cell>
          <cell r="O29">
            <v>9</v>
          </cell>
          <cell r="P29">
            <v>66</v>
          </cell>
          <cell r="Q29">
            <v>39</v>
          </cell>
          <cell r="R29">
            <v>43</v>
          </cell>
          <cell r="S29">
            <v>17</v>
          </cell>
          <cell r="T29">
            <v>12</v>
          </cell>
          <cell r="U29">
            <v>27</v>
          </cell>
          <cell r="V29">
            <v>36</v>
          </cell>
          <cell r="W29">
            <v>15</v>
          </cell>
          <cell r="X29">
            <v>38</v>
          </cell>
          <cell r="Y29">
            <v>303</v>
          </cell>
          <cell r="Z29">
            <v>13</v>
          </cell>
          <cell r="AA29">
            <v>55</v>
          </cell>
          <cell r="AB29">
            <v>20</v>
          </cell>
          <cell r="AC29">
            <v>31</v>
          </cell>
          <cell r="AD29">
            <v>42</v>
          </cell>
          <cell r="AE29">
            <v>26</v>
          </cell>
          <cell r="AF29">
            <v>118</v>
          </cell>
          <cell r="AG29">
            <v>3</v>
          </cell>
          <cell r="AH29">
            <v>9</v>
          </cell>
          <cell r="AI29">
            <v>12</v>
          </cell>
        </row>
        <row r="30">
          <cell r="C30">
            <v>6</v>
          </cell>
          <cell r="D30">
            <v>2</v>
          </cell>
          <cell r="E30">
            <v>3</v>
          </cell>
          <cell r="F30">
            <v>6</v>
          </cell>
          <cell r="G30">
            <v>3</v>
          </cell>
          <cell r="H30">
            <v>1</v>
          </cell>
          <cell r="I30">
            <v>10</v>
          </cell>
          <cell r="J30">
            <v>1</v>
          </cell>
          <cell r="K30">
            <v>1</v>
          </cell>
          <cell r="L30">
            <v>3</v>
          </cell>
          <cell r="M30">
            <v>4</v>
          </cell>
          <cell r="N30">
            <v>11</v>
          </cell>
          <cell r="O30">
            <v>2</v>
          </cell>
          <cell r="P30">
            <v>9</v>
          </cell>
          <cell r="Q30">
            <v>7</v>
          </cell>
          <cell r="R30">
            <v>8</v>
          </cell>
          <cell r="S30">
            <v>1</v>
          </cell>
          <cell r="T30">
            <v>2</v>
          </cell>
          <cell r="U30">
            <v>3</v>
          </cell>
          <cell r="V30">
            <v>17</v>
          </cell>
          <cell r="W30">
            <v>4</v>
          </cell>
          <cell r="X30">
            <v>5</v>
          </cell>
          <cell r="Y30">
            <v>19</v>
          </cell>
          <cell r="Z30">
            <v>3</v>
          </cell>
          <cell r="AA30">
            <v>7</v>
          </cell>
          <cell r="AB30">
            <v>2</v>
          </cell>
          <cell r="AC30">
            <v>5</v>
          </cell>
          <cell r="AD30">
            <v>36</v>
          </cell>
          <cell r="AE30">
            <v>7</v>
          </cell>
          <cell r="AF30">
            <v>6</v>
          </cell>
          <cell r="AG30">
            <v>2</v>
          </cell>
          <cell r="AH30">
            <v>5</v>
          </cell>
          <cell r="AI30">
            <v>1</v>
          </cell>
        </row>
        <row r="31">
          <cell r="E31">
            <v>1</v>
          </cell>
          <cell r="G31">
            <v>1</v>
          </cell>
          <cell r="H31">
            <v>17</v>
          </cell>
          <cell r="J31">
            <v>1</v>
          </cell>
          <cell r="M31">
            <v>2</v>
          </cell>
          <cell r="O31">
            <v>1</v>
          </cell>
          <cell r="R31">
            <v>3</v>
          </cell>
          <cell r="U31">
            <v>1</v>
          </cell>
          <cell r="V31">
            <v>2</v>
          </cell>
          <cell r="W31">
            <v>3</v>
          </cell>
          <cell r="X31">
            <v>5</v>
          </cell>
          <cell r="Y31">
            <v>24</v>
          </cell>
          <cell r="Z31">
            <v>6</v>
          </cell>
          <cell r="AA31">
            <v>5</v>
          </cell>
          <cell r="AC31">
            <v>4</v>
          </cell>
          <cell r="AD31">
            <v>3</v>
          </cell>
          <cell r="AE31">
            <v>4</v>
          </cell>
          <cell r="AF31">
            <v>3</v>
          </cell>
          <cell r="AI31">
            <v>2</v>
          </cell>
        </row>
        <row r="32">
          <cell r="E32">
            <v>2</v>
          </cell>
          <cell r="H32">
            <v>13</v>
          </cell>
          <cell r="P32">
            <v>4</v>
          </cell>
          <cell r="Q32">
            <v>2</v>
          </cell>
          <cell r="V32">
            <v>1</v>
          </cell>
          <cell r="Y32">
            <v>17</v>
          </cell>
          <cell r="AF32">
            <v>5</v>
          </cell>
          <cell r="AG32">
            <v>1</v>
          </cell>
        </row>
        <row r="33">
          <cell r="Q33">
            <v>24</v>
          </cell>
          <cell r="X33">
            <v>1</v>
          </cell>
        </row>
        <row r="34">
          <cell r="C34">
            <v>3</v>
          </cell>
          <cell r="H34">
            <v>1</v>
          </cell>
          <cell r="O34">
            <v>2</v>
          </cell>
          <cell r="P34">
            <v>1</v>
          </cell>
          <cell r="U34">
            <v>1</v>
          </cell>
          <cell r="X34">
            <v>1</v>
          </cell>
          <cell r="Y34">
            <v>31</v>
          </cell>
          <cell r="AA34">
            <v>6</v>
          </cell>
        </row>
        <row r="35">
          <cell r="C35">
            <v>4</v>
          </cell>
          <cell r="E35">
            <v>1</v>
          </cell>
          <cell r="F35">
            <v>4</v>
          </cell>
          <cell r="I35">
            <v>1</v>
          </cell>
          <cell r="J35">
            <v>2</v>
          </cell>
          <cell r="L35">
            <v>3</v>
          </cell>
          <cell r="Q35">
            <v>3</v>
          </cell>
          <cell r="R35">
            <v>2</v>
          </cell>
          <cell r="V35">
            <v>5</v>
          </cell>
          <cell r="W35">
            <v>1</v>
          </cell>
          <cell r="X35">
            <v>1</v>
          </cell>
          <cell r="Y35">
            <v>3</v>
          </cell>
          <cell r="AA35">
            <v>17</v>
          </cell>
          <cell r="AB35">
            <v>4</v>
          </cell>
          <cell r="AC35">
            <v>7</v>
          </cell>
          <cell r="AD35">
            <v>4</v>
          </cell>
          <cell r="AG35">
            <v>35</v>
          </cell>
        </row>
        <row r="36">
          <cell r="C36">
            <v>1</v>
          </cell>
          <cell r="G36">
            <v>1</v>
          </cell>
          <cell r="I36">
            <v>2</v>
          </cell>
          <cell r="M36">
            <v>2</v>
          </cell>
          <cell r="O36">
            <v>1</v>
          </cell>
          <cell r="R36">
            <v>1</v>
          </cell>
          <cell r="S36">
            <v>1</v>
          </cell>
          <cell r="U36">
            <v>1</v>
          </cell>
          <cell r="Y36">
            <v>15</v>
          </cell>
          <cell r="AF36">
            <v>1</v>
          </cell>
        </row>
        <row r="37">
          <cell r="P37">
            <v>6</v>
          </cell>
          <cell r="Y37">
            <v>2</v>
          </cell>
        </row>
        <row r="38">
          <cell r="C38">
            <v>2</v>
          </cell>
          <cell r="I38">
            <v>1</v>
          </cell>
          <cell r="R38">
            <v>2</v>
          </cell>
          <cell r="Y38">
            <v>10</v>
          </cell>
          <cell r="AA38">
            <v>1</v>
          </cell>
          <cell r="AF38">
            <v>3</v>
          </cell>
        </row>
        <row r="39">
          <cell r="C39">
            <v>27</v>
          </cell>
          <cell r="D39">
            <v>10</v>
          </cell>
          <cell r="E39">
            <v>12</v>
          </cell>
          <cell r="F39">
            <v>4</v>
          </cell>
          <cell r="G39">
            <v>1</v>
          </cell>
          <cell r="H39">
            <v>67</v>
          </cell>
          <cell r="I39">
            <v>9</v>
          </cell>
          <cell r="J39">
            <v>1</v>
          </cell>
          <cell r="K39">
            <v>7</v>
          </cell>
          <cell r="L39">
            <v>12</v>
          </cell>
          <cell r="M39">
            <v>2</v>
          </cell>
          <cell r="N39">
            <v>2</v>
          </cell>
          <cell r="O39">
            <v>7</v>
          </cell>
          <cell r="P39">
            <v>17</v>
          </cell>
          <cell r="Q39">
            <v>36</v>
          </cell>
          <cell r="R39">
            <v>44</v>
          </cell>
          <cell r="T39">
            <v>4</v>
          </cell>
          <cell r="U39">
            <v>60</v>
          </cell>
          <cell r="V39">
            <v>147</v>
          </cell>
          <cell r="W39">
            <v>2</v>
          </cell>
          <cell r="X39">
            <v>19</v>
          </cell>
          <cell r="Y39">
            <v>83</v>
          </cell>
          <cell r="Z39">
            <v>7</v>
          </cell>
          <cell r="AA39">
            <v>8</v>
          </cell>
          <cell r="AB39">
            <v>2</v>
          </cell>
          <cell r="AC39">
            <v>14</v>
          </cell>
          <cell r="AD39">
            <v>7</v>
          </cell>
          <cell r="AE39">
            <v>6</v>
          </cell>
          <cell r="AF39">
            <v>29</v>
          </cell>
          <cell r="AG39">
            <v>11</v>
          </cell>
          <cell r="AH39">
            <v>5</v>
          </cell>
          <cell r="AI39">
            <v>13</v>
          </cell>
        </row>
        <row r="40">
          <cell r="C40">
            <v>87</v>
          </cell>
          <cell r="D40">
            <v>24</v>
          </cell>
          <cell r="E40">
            <v>127</v>
          </cell>
          <cell r="F40">
            <v>14</v>
          </cell>
          <cell r="G40">
            <v>6</v>
          </cell>
          <cell r="H40">
            <v>279</v>
          </cell>
          <cell r="I40">
            <v>67</v>
          </cell>
          <cell r="J40">
            <v>7</v>
          </cell>
          <cell r="K40">
            <v>3</v>
          </cell>
          <cell r="L40">
            <v>40</v>
          </cell>
          <cell r="M40">
            <v>50</v>
          </cell>
          <cell r="N40">
            <v>7</v>
          </cell>
          <cell r="O40">
            <v>10</v>
          </cell>
          <cell r="P40">
            <v>55</v>
          </cell>
          <cell r="Q40">
            <v>136</v>
          </cell>
          <cell r="R40">
            <v>80</v>
          </cell>
          <cell r="S40">
            <v>3</v>
          </cell>
          <cell r="T40">
            <v>26</v>
          </cell>
          <cell r="U40">
            <v>12</v>
          </cell>
          <cell r="V40">
            <v>144</v>
          </cell>
          <cell r="W40">
            <v>18</v>
          </cell>
          <cell r="X40">
            <v>76</v>
          </cell>
          <cell r="Y40">
            <v>483</v>
          </cell>
          <cell r="Z40">
            <v>15</v>
          </cell>
          <cell r="AA40">
            <v>165</v>
          </cell>
          <cell r="AB40">
            <v>29</v>
          </cell>
          <cell r="AC40">
            <v>25</v>
          </cell>
          <cell r="AD40">
            <v>300</v>
          </cell>
          <cell r="AE40">
            <v>40</v>
          </cell>
          <cell r="AF40">
            <v>276</v>
          </cell>
          <cell r="AG40">
            <v>30</v>
          </cell>
          <cell r="AH40">
            <v>15</v>
          </cell>
          <cell r="AI40">
            <v>18</v>
          </cell>
        </row>
        <row r="41">
          <cell r="Q41">
            <v>4</v>
          </cell>
          <cell r="R41">
            <v>2</v>
          </cell>
          <cell r="U41">
            <v>2</v>
          </cell>
          <cell r="W41">
            <v>1</v>
          </cell>
          <cell r="Y41">
            <v>6</v>
          </cell>
          <cell r="AA41">
            <v>2</v>
          </cell>
          <cell r="AC41">
            <v>1</v>
          </cell>
          <cell r="AF41">
            <v>3</v>
          </cell>
        </row>
        <row r="42">
          <cell r="H42">
            <v>1</v>
          </cell>
          <cell r="L42">
            <v>1</v>
          </cell>
          <cell r="M42">
            <v>2</v>
          </cell>
          <cell r="O42">
            <v>1</v>
          </cell>
          <cell r="P42">
            <v>2</v>
          </cell>
          <cell r="R42">
            <v>4</v>
          </cell>
          <cell r="V42">
            <v>7</v>
          </cell>
          <cell r="Y42">
            <v>3</v>
          </cell>
          <cell r="AA42">
            <v>1</v>
          </cell>
          <cell r="AD42">
            <v>4</v>
          </cell>
          <cell r="AF42">
            <v>4</v>
          </cell>
          <cell r="AG42">
            <v>1</v>
          </cell>
          <cell r="AH42">
            <v>1</v>
          </cell>
          <cell r="AI42">
            <v>1</v>
          </cell>
        </row>
        <row r="43">
          <cell r="C43">
            <v>286</v>
          </cell>
          <cell r="D43">
            <v>62</v>
          </cell>
          <cell r="E43">
            <v>219</v>
          </cell>
          <cell r="F43">
            <v>38</v>
          </cell>
          <cell r="G43">
            <v>30</v>
          </cell>
          <cell r="H43">
            <v>345</v>
          </cell>
          <cell r="I43">
            <v>166</v>
          </cell>
          <cell r="J43">
            <v>25</v>
          </cell>
          <cell r="K43">
            <v>44</v>
          </cell>
          <cell r="L43">
            <v>175</v>
          </cell>
          <cell r="M43">
            <v>52</v>
          </cell>
          <cell r="N43">
            <v>295</v>
          </cell>
          <cell r="O43">
            <v>23</v>
          </cell>
          <cell r="P43">
            <v>375</v>
          </cell>
          <cell r="Q43">
            <v>490</v>
          </cell>
          <cell r="R43">
            <v>268</v>
          </cell>
          <cell r="S43">
            <v>25</v>
          </cell>
          <cell r="T43">
            <v>122</v>
          </cell>
          <cell r="U43">
            <v>146</v>
          </cell>
          <cell r="V43">
            <v>508</v>
          </cell>
          <cell r="W43">
            <v>44</v>
          </cell>
          <cell r="X43">
            <v>183</v>
          </cell>
          <cell r="Y43">
            <v>1058</v>
          </cell>
          <cell r="Z43">
            <v>118</v>
          </cell>
          <cell r="AA43">
            <v>325</v>
          </cell>
          <cell r="AB43">
            <v>45</v>
          </cell>
          <cell r="AC43">
            <v>108</v>
          </cell>
          <cell r="AD43">
            <v>433</v>
          </cell>
          <cell r="AE43">
            <v>128</v>
          </cell>
          <cell r="AF43">
            <v>276</v>
          </cell>
          <cell r="AG43">
            <v>25</v>
          </cell>
          <cell r="AH43">
            <v>89</v>
          </cell>
          <cell r="AI43">
            <v>39</v>
          </cell>
        </row>
        <row r="44">
          <cell r="C44">
            <v>53</v>
          </cell>
          <cell r="D44">
            <v>18</v>
          </cell>
          <cell r="E44">
            <v>3</v>
          </cell>
          <cell r="F44">
            <v>1</v>
          </cell>
          <cell r="G44">
            <v>6</v>
          </cell>
          <cell r="H44">
            <v>52</v>
          </cell>
          <cell r="I44">
            <v>21</v>
          </cell>
          <cell r="J44">
            <v>8</v>
          </cell>
          <cell r="K44">
            <v>8</v>
          </cell>
          <cell r="L44">
            <v>72</v>
          </cell>
          <cell r="M44">
            <v>10</v>
          </cell>
          <cell r="N44">
            <v>53</v>
          </cell>
          <cell r="O44">
            <v>7</v>
          </cell>
          <cell r="P44">
            <v>73</v>
          </cell>
          <cell r="Q44">
            <v>99</v>
          </cell>
          <cell r="R44">
            <v>15</v>
          </cell>
          <cell r="S44">
            <v>2</v>
          </cell>
          <cell r="T44">
            <v>2</v>
          </cell>
          <cell r="U44">
            <v>24</v>
          </cell>
          <cell r="V44">
            <v>329</v>
          </cell>
          <cell r="W44">
            <v>6</v>
          </cell>
          <cell r="X44">
            <v>25</v>
          </cell>
          <cell r="Y44">
            <v>15</v>
          </cell>
          <cell r="Z44">
            <v>14</v>
          </cell>
          <cell r="AA44">
            <v>15</v>
          </cell>
          <cell r="AC44">
            <v>32</v>
          </cell>
          <cell r="AD44">
            <v>67</v>
          </cell>
          <cell r="AE44">
            <v>12</v>
          </cell>
          <cell r="AF44">
            <v>33</v>
          </cell>
          <cell r="AG44">
            <v>13</v>
          </cell>
          <cell r="AH44">
            <v>20</v>
          </cell>
          <cell r="AI44">
            <v>9</v>
          </cell>
        </row>
        <row r="45">
          <cell r="I45">
            <v>1</v>
          </cell>
          <cell r="P45">
            <v>2</v>
          </cell>
          <cell r="R45">
            <v>1</v>
          </cell>
          <cell r="T45">
            <v>1</v>
          </cell>
          <cell r="U45">
            <v>1</v>
          </cell>
          <cell r="X45">
            <v>2</v>
          </cell>
          <cell r="Y45">
            <v>7</v>
          </cell>
          <cell r="AA45">
            <v>3</v>
          </cell>
          <cell r="AD45">
            <v>3</v>
          </cell>
          <cell r="AE45">
            <v>1</v>
          </cell>
          <cell r="AF45">
            <v>1</v>
          </cell>
        </row>
        <row r="46">
          <cell r="D46">
            <v>2</v>
          </cell>
          <cell r="E46">
            <v>1</v>
          </cell>
          <cell r="F46">
            <v>3</v>
          </cell>
          <cell r="H46">
            <v>8</v>
          </cell>
          <cell r="M46">
            <v>2</v>
          </cell>
          <cell r="O46">
            <v>2</v>
          </cell>
          <cell r="R46">
            <v>20</v>
          </cell>
          <cell r="S46">
            <v>1</v>
          </cell>
          <cell r="V46">
            <v>48</v>
          </cell>
          <cell r="W46">
            <v>2</v>
          </cell>
          <cell r="X46">
            <v>4</v>
          </cell>
          <cell r="Y46">
            <v>18</v>
          </cell>
          <cell r="AA46">
            <v>2</v>
          </cell>
          <cell r="AB46">
            <v>3</v>
          </cell>
          <cell r="AC46">
            <v>13</v>
          </cell>
          <cell r="AD46">
            <v>3</v>
          </cell>
          <cell r="AE46">
            <v>2</v>
          </cell>
          <cell r="AF46">
            <v>6</v>
          </cell>
          <cell r="AG46">
            <v>7</v>
          </cell>
          <cell r="AI46">
            <v>1</v>
          </cell>
        </row>
        <row r="47">
          <cell r="C47">
            <v>1</v>
          </cell>
          <cell r="G47">
            <v>1</v>
          </cell>
          <cell r="H47">
            <v>2</v>
          </cell>
          <cell r="K47">
            <v>2</v>
          </cell>
          <cell r="L47">
            <v>2</v>
          </cell>
          <cell r="N47">
            <v>1</v>
          </cell>
          <cell r="O47">
            <v>4</v>
          </cell>
          <cell r="P47">
            <v>4</v>
          </cell>
          <cell r="Q47">
            <v>5</v>
          </cell>
          <cell r="R47">
            <v>1</v>
          </cell>
          <cell r="Y47">
            <v>2</v>
          </cell>
          <cell r="Z47">
            <v>2</v>
          </cell>
          <cell r="AA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4</v>
          </cell>
          <cell r="AH47">
            <v>3</v>
          </cell>
        </row>
        <row r="48">
          <cell r="D48">
            <v>2</v>
          </cell>
          <cell r="E48">
            <v>2</v>
          </cell>
          <cell r="I48">
            <v>3</v>
          </cell>
          <cell r="J48">
            <v>2</v>
          </cell>
          <cell r="K48">
            <v>2</v>
          </cell>
          <cell r="M48">
            <v>2</v>
          </cell>
          <cell r="Q48">
            <v>1</v>
          </cell>
          <cell r="V48">
            <v>17</v>
          </cell>
          <cell r="W48">
            <v>1</v>
          </cell>
          <cell r="X48">
            <v>2</v>
          </cell>
          <cell r="Y48">
            <v>5</v>
          </cell>
          <cell r="AA48">
            <v>2</v>
          </cell>
          <cell r="AB48">
            <v>1</v>
          </cell>
          <cell r="AD48">
            <v>2</v>
          </cell>
          <cell r="AE48">
            <v>4</v>
          </cell>
          <cell r="AF48">
            <v>2</v>
          </cell>
          <cell r="AH48">
            <v>2</v>
          </cell>
          <cell r="AI48">
            <v>1</v>
          </cell>
        </row>
        <row r="49">
          <cell r="C49">
            <v>48</v>
          </cell>
          <cell r="D49">
            <v>2</v>
          </cell>
          <cell r="E49">
            <v>1</v>
          </cell>
          <cell r="F49">
            <v>4</v>
          </cell>
          <cell r="G49">
            <v>5</v>
          </cell>
          <cell r="H49">
            <v>23</v>
          </cell>
          <cell r="I49">
            <v>20</v>
          </cell>
          <cell r="J49">
            <v>8</v>
          </cell>
          <cell r="K49">
            <v>6</v>
          </cell>
          <cell r="L49">
            <v>6</v>
          </cell>
          <cell r="M49">
            <v>2</v>
          </cell>
          <cell r="O49">
            <v>5</v>
          </cell>
          <cell r="P49">
            <v>10</v>
          </cell>
          <cell r="Q49">
            <v>17</v>
          </cell>
          <cell r="R49">
            <v>34</v>
          </cell>
          <cell r="T49">
            <v>3</v>
          </cell>
          <cell r="U49">
            <v>3</v>
          </cell>
          <cell r="V49">
            <v>41</v>
          </cell>
          <cell r="W49">
            <v>12</v>
          </cell>
          <cell r="X49">
            <v>9</v>
          </cell>
          <cell r="Y49">
            <v>44</v>
          </cell>
          <cell r="Z49">
            <v>12</v>
          </cell>
          <cell r="AA49">
            <v>19</v>
          </cell>
          <cell r="AC49">
            <v>5</v>
          </cell>
          <cell r="AD49">
            <v>28</v>
          </cell>
          <cell r="AE49">
            <v>17</v>
          </cell>
          <cell r="AF49">
            <v>15</v>
          </cell>
          <cell r="AH49">
            <v>9</v>
          </cell>
        </row>
        <row r="50">
          <cell r="C50">
            <v>2</v>
          </cell>
          <cell r="F50">
            <v>4</v>
          </cell>
          <cell r="H50">
            <v>6</v>
          </cell>
          <cell r="I50">
            <v>16</v>
          </cell>
          <cell r="J50">
            <v>1</v>
          </cell>
          <cell r="K50">
            <v>1</v>
          </cell>
          <cell r="L50">
            <v>10</v>
          </cell>
          <cell r="M50">
            <v>4</v>
          </cell>
          <cell r="N50">
            <v>15</v>
          </cell>
          <cell r="P50">
            <v>10</v>
          </cell>
          <cell r="Q50">
            <v>18</v>
          </cell>
          <cell r="R50">
            <v>10</v>
          </cell>
          <cell r="T50">
            <v>1</v>
          </cell>
          <cell r="U50">
            <v>1</v>
          </cell>
          <cell r="V50">
            <v>31</v>
          </cell>
          <cell r="W50">
            <v>1</v>
          </cell>
          <cell r="X50">
            <v>13</v>
          </cell>
          <cell r="Y50">
            <v>11</v>
          </cell>
          <cell r="Z50">
            <v>10</v>
          </cell>
          <cell r="AA50">
            <v>2</v>
          </cell>
          <cell r="AC50">
            <v>1</v>
          </cell>
          <cell r="AD50">
            <v>17</v>
          </cell>
          <cell r="AE50">
            <v>2</v>
          </cell>
          <cell r="AF50">
            <v>6</v>
          </cell>
          <cell r="AG50">
            <v>1</v>
          </cell>
          <cell r="AH50">
            <v>8</v>
          </cell>
          <cell r="AI50">
            <v>2</v>
          </cell>
        </row>
        <row r="51">
          <cell r="C51">
            <v>28</v>
          </cell>
          <cell r="D51">
            <v>1</v>
          </cell>
          <cell r="I51">
            <v>21</v>
          </cell>
          <cell r="L51">
            <v>2</v>
          </cell>
          <cell r="M51">
            <v>1</v>
          </cell>
          <cell r="N51">
            <v>49</v>
          </cell>
          <cell r="Q51">
            <v>74</v>
          </cell>
          <cell r="R51">
            <v>1</v>
          </cell>
          <cell r="U51">
            <v>78</v>
          </cell>
          <cell r="V51">
            <v>77</v>
          </cell>
          <cell r="X51">
            <v>58</v>
          </cell>
          <cell r="Y51">
            <v>3</v>
          </cell>
          <cell r="AA51">
            <v>1</v>
          </cell>
          <cell r="AC51">
            <v>33</v>
          </cell>
          <cell r="AD51">
            <v>69</v>
          </cell>
        </row>
        <row r="52">
          <cell r="H52">
            <v>2</v>
          </cell>
          <cell r="O52">
            <v>3</v>
          </cell>
          <cell r="P52">
            <v>27</v>
          </cell>
          <cell r="Q52">
            <v>1</v>
          </cell>
          <cell r="S52">
            <v>1</v>
          </cell>
          <cell r="T52">
            <v>2</v>
          </cell>
          <cell r="U52">
            <v>2</v>
          </cell>
          <cell r="W52">
            <v>6</v>
          </cell>
          <cell r="Y52">
            <v>16</v>
          </cell>
          <cell r="Z52">
            <v>13</v>
          </cell>
          <cell r="AA52">
            <v>2</v>
          </cell>
          <cell r="AC52">
            <v>4</v>
          </cell>
          <cell r="AD52">
            <v>3</v>
          </cell>
          <cell r="AF52">
            <v>13</v>
          </cell>
        </row>
        <row r="53">
          <cell r="D53">
            <v>5</v>
          </cell>
          <cell r="E53">
            <v>16</v>
          </cell>
          <cell r="F53">
            <v>3</v>
          </cell>
          <cell r="G53">
            <v>4</v>
          </cell>
          <cell r="H53">
            <v>36</v>
          </cell>
          <cell r="I53">
            <v>5</v>
          </cell>
          <cell r="J53">
            <v>6</v>
          </cell>
          <cell r="K53">
            <v>10</v>
          </cell>
          <cell r="M53">
            <v>10</v>
          </cell>
          <cell r="O53">
            <v>12</v>
          </cell>
          <cell r="P53">
            <v>3</v>
          </cell>
          <cell r="R53">
            <v>11</v>
          </cell>
          <cell r="S53">
            <v>12</v>
          </cell>
          <cell r="T53">
            <v>4</v>
          </cell>
          <cell r="U53">
            <v>4</v>
          </cell>
          <cell r="V53">
            <v>57</v>
          </cell>
          <cell r="W53">
            <v>8</v>
          </cell>
          <cell r="X53">
            <v>12</v>
          </cell>
          <cell r="Y53">
            <v>120</v>
          </cell>
          <cell r="Z53">
            <v>9</v>
          </cell>
          <cell r="AA53">
            <v>45</v>
          </cell>
          <cell r="AB53">
            <v>2</v>
          </cell>
          <cell r="AC53">
            <v>23</v>
          </cell>
          <cell r="AD53">
            <v>14</v>
          </cell>
          <cell r="AE53">
            <v>12</v>
          </cell>
          <cell r="AF53">
            <v>18</v>
          </cell>
          <cell r="AG53">
            <v>5</v>
          </cell>
          <cell r="AH53">
            <v>12</v>
          </cell>
          <cell r="AI53">
            <v>12</v>
          </cell>
        </row>
        <row r="54">
          <cell r="C54">
            <v>11</v>
          </cell>
          <cell r="D54">
            <v>9</v>
          </cell>
          <cell r="E54">
            <v>23</v>
          </cell>
          <cell r="F54">
            <v>2</v>
          </cell>
          <cell r="G54">
            <v>19</v>
          </cell>
          <cell r="H54">
            <v>364</v>
          </cell>
          <cell r="I54">
            <v>124</v>
          </cell>
          <cell r="J54">
            <v>15</v>
          </cell>
          <cell r="K54">
            <v>23</v>
          </cell>
          <cell r="L54">
            <v>6</v>
          </cell>
          <cell r="M54">
            <v>41</v>
          </cell>
          <cell r="O54">
            <v>3</v>
          </cell>
          <cell r="P54">
            <v>1</v>
          </cell>
          <cell r="Q54">
            <v>1</v>
          </cell>
          <cell r="R54">
            <v>247</v>
          </cell>
          <cell r="S54">
            <v>24</v>
          </cell>
          <cell r="T54">
            <v>50</v>
          </cell>
          <cell r="U54">
            <v>33</v>
          </cell>
          <cell r="V54">
            <v>1026</v>
          </cell>
          <cell r="W54">
            <v>41</v>
          </cell>
          <cell r="X54">
            <v>43</v>
          </cell>
          <cell r="Y54">
            <v>647</v>
          </cell>
          <cell r="Z54">
            <v>58</v>
          </cell>
          <cell r="AA54">
            <v>3</v>
          </cell>
          <cell r="AB54">
            <v>10</v>
          </cell>
          <cell r="AC54">
            <v>217</v>
          </cell>
          <cell r="AD54">
            <v>58</v>
          </cell>
          <cell r="AE54">
            <v>54</v>
          </cell>
          <cell r="AF54">
            <v>575</v>
          </cell>
          <cell r="AG54">
            <v>24</v>
          </cell>
          <cell r="AH54">
            <v>89</v>
          </cell>
          <cell r="AI54">
            <v>31</v>
          </cell>
        </row>
        <row r="55">
          <cell r="D55">
            <v>1</v>
          </cell>
          <cell r="E55">
            <v>4</v>
          </cell>
          <cell r="F55">
            <v>16</v>
          </cell>
          <cell r="H55">
            <v>1</v>
          </cell>
          <cell r="I55">
            <v>91</v>
          </cell>
          <cell r="K55">
            <v>12</v>
          </cell>
          <cell r="M55">
            <v>1</v>
          </cell>
          <cell r="O55">
            <v>3</v>
          </cell>
          <cell r="R55">
            <v>2</v>
          </cell>
          <cell r="U55">
            <v>20</v>
          </cell>
          <cell r="X55">
            <v>33</v>
          </cell>
          <cell r="Z55">
            <v>16</v>
          </cell>
          <cell r="AA55">
            <v>1</v>
          </cell>
          <cell r="AB55">
            <v>11</v>
          </cell>
          <cell r="AD55">
            <v>4</v>
          </cell>
          <cell r="AE55">
            <v>16</v>
          </cell>
          <cell r="AG55">
            <v>1</v>
          </cell>
          <cell r="AH55">
            <v>1</v>
          </cell>
          <cell r="AI5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3:D58"/>
  <sheetViews>
    <sheetView workbookViewId="0">
      <selection activeCell="D10" sqref="D10"/>
    </sheetView>
  </sheetViews>
  <sheetFormatPr baseColWidth="10" defaultRowHeight="15" x14ac:dyDescent="0.25"/>
  <cols>
    <col min="2" max="2" width="10.7109375" customWidth="1"/>
    <col min="3" max="3" width="11.42578125" hidden="1" customWidth="1"/>
    <col min="4" max="4" width="31.85546875" customWidth="1"/>
  </cols>
  <sheetData>
    <row r="3" spans="4:4" x14ac:dyDescent="0.25">
      <c r="D3" s="56" t="s">
        <v>130</v>
      </c>
    </row>
    <row r="4" spans="4:4" x14ac:dyDescent="0.25">
      <c r="D4" s="56" t="s">
        <v>131</v>
      </c>
    </row>
    <row r="5" spans="4:4" x14ac:dyDescent="0.25">
      <c r="D5" s="56" t="s">
        <v>132</v>
      </c>
    </row>
    <row r="6" spans="4:4" x14ac:dyDescent="0.25">
      <c r="D6" s="56" t="s">
        <v>60</v>
      </c>
    </row>
    <row r="7" spans="4:4" x14ac:dyDescent="0.25">
      <c r="D7" s="56" t="s">
        <v>61</v>
      </c>
    </row>
    <row r="8" spans="4:4" x14ac:dyDescent="0.25">
      <c r="D8" s="56" t="s">
        <v>62</v>
      </c>
    </row>
    <row r="9" spans="4:4" x14ac:dyDescent="0.25">
      <c r="D9" s="57" t="s">
        <v>129</v>
      </c>
    </row>
    <row r="10" spans="4:4" x14ac:dyDescent="0.25">
      <c r="D10" s="57" t="s">
        <v>129</v>
      </c>
    </row>
    <row r="11" spans="4:4" x14ac:dyDescent="0.25">
      <c r="D11" s="57" t="s">
        <v>130</v>
      </c>
    </row>
    <row r="12" spans="4:4" x14ac:dyDescent="0.25">
      <c r="D12" s="57" t="s">
        <v>131</v>
      </c>
    </row>
    <row r="13" spans="4:4" x14ac:dyDescent="0.25">
      <c r="D13" s="57" t="s">
        <v>132</v>
      </c>
    </row>
    <row r="14" spans="4:4" x14ac:dyDescent="0.25">
      <c r="D14" s="57" t="s">
        <v>149</v>
      </c>
    </row>
    <row r="15" spans="4:4" x14ac:dyDescent="0.25">
      <c r="D15" s="57" t="s">
        <v>60</v>
      </c>
    </row>
    <row r="16" spans="4:4" x14ac:dyDescent="0.25">
      <c r="D16" s="57" t="s">
        <v>61</v>
      </c>
    </row>
    <row r="17" spans="4:4" x14ac:dyDescent="0.25">
      <c r="D17" s="57" t="s">
        <v>62</v>
      </c>
    </row>
    <row r="18" spans="4:4" x14ac:dyDescent="0.25">
      <c r="D18" s="57" t="s">
        <v>90</v>
      </c>
    </row>
    <row r="19" spans="4:4" x14ac:dyDescent="0.25">
      <c r="D19" s="57" t="s">
        <v>63</v>
      </c>
    </row>
    <row r="20" spans="4:4" x14ac:dyDescent="0.25">
      <c r="D20" s="57" t="s">
        <v>143</v>
      </c>
    </row>
    <row r="21" spans="4:4" x14ac:dyDescent="0.25">
      <c r="D21" s="57" t="s">
        <v>65</v>
      </c>
    </row>
    <row r="22" spans="4:4" x14ac:dyDescent="0.25">
      <c r="D22" s="57" t="s">
        <v>66</v>
      </c>
    </row>
    <row r="23" spans="4:4" x14ac:dyDescent="0.25">
      <c r="D23" s="57" t="s">
        <v>67</v>
      </c>
    </row>
    <row r="24" spans="4:4" x14ac:dyDescent="0.25">
      <c r="D24" s="57" t="s">
        <v>68</v>
      </c>
    </row>
    <row r="25" spans="4:4" x14ac:dyDescent="0.25">
      <c r="D25" s="57" t="s">
        <v>69</v>
      </c>
    </row>
    <row r="26" spans="4:4" x14ac:dyDescent="0.25">
      <c r="D26" s="57" t="s">
        <v>70</v>
      </c>
    </row>
    <row r="27" spans="4:4" x14ac:dyDescent="0.25">
      <c r="D27" s="57" t="s">
        <v>71</v>
      </c>
    </row>
    <row r="28" spans="4:4" x14ac:dyDescent="0.25">
      <c r="D28" s="57" t="s">
        <v>91</v>
      </c>
    </row>
    <row r="29" spans="4:4" x14ac:dyDescent="0.25">
      <c r="D29" s="57" t="s">
        <v>72</v>
      </c>
    </row>
    <row r="30" spans="4:4" x14ac:dyDescent="0.25">
      <c r="D30" s="57" t="s">
        <v>73</v>
      </c>
    </row>
    <row r="31" spans="4:4" x14ac:dyDescent="0.25">
      <c r="D31" s="57" t="s">
        <v>92</v>
      </c>
    </row>
    <row r="32" spans="4:4" x14ac:dyDescent="0.25">
      <c r="D32" s="57" t="s">
        <v>74</v>
      </c>
    </row>
    <row r="33" spans="4:4" x14ac:dyDescent="0.25">
      <c r="D33" s="57" t="s">
        <v>75</v>
      </c>
    </row>
    <row r="34" spans="4:4" x14ac:dyDescent="0.25">
      <c r="D34" s="57" t="s">
        <v>76</v>
      </c>
    </row>
    <row r="35" spans="4:4" x14ac:dyDescent="0.25">
      <c r="D35" s="57" t="s">
        <v>77</v>
      </c>
    </row>
    <row r="36" spans="4:4" x14ac:dyDescent="0.25">
      <c r="D36" s="57" t="s">
        <v>78</v>
      </c>
    </row>
    <row r="37" spans="4:4" x14ac:dyDescent="0.25">
      <c r="D37" s="57" t="s">
        <v>79</v>
      </c>
    </row>
    <row r="38" spans="4:4" x14ac:dyDescent="0.25">
      <c r="D38" s="57" t="s">
        <v>80</v>
      </c>
    </row>
    <row r="39" spans="4:4" x14ac:dyDescent="0.25">
      <c r="D39" s="57" t="s">
        <v>81</v>
      </c>
    </row>
    <row r="40" spans="4:4" x14ac:dyDescent="0.25">
      <c r="D40" s="57" t="s">
        <v>94</v>
      </c>
    </row>
    <row r="41" spans="4:4" x14ac:dyDescent="0.25">
      <c r="D41" s="57" t="s">
        <v>82</v>
      </c>
    </row>
    <row r="42" spans="4:4" x14ac:dyDescent="0.25">
      <c r="D42" s="57" t="s">
        <v>83</v>
      </c>
    </row>
    <row r="43" spans="4:4" x14ac:dyDescent="0.25">
      <c r="D43" s="57" t="s">
        <v>84</v>
      </c>
    </row>
    <row r="44" spans="4:4" x14ac:dyDescent="0.25">
      <c r="D44" s="57" t="s">
        <v>110</v>
      </c>
    </row>
    <row r="45" spans="4:4" x14ac:dyDescent="0.25">
      <c r="D45" s="57" t="s">
        <v>86</v>
      </c>
    </row>
    <row r="46" spans="4:4" x14ac:dyDescent="0.25">
      <c r="D46" s="57" t="s">
        <v>89</v>
      </c>
    </row>
    <row r="47" spans="4:4" x14ac:dyDescent="0.25">
      <c r="D47" s="57" t="s">
        <v>95</v>
      </c>
    </row>
    <row r="48" spans="4:4" ht="15.75" thickBot="1" x14ac:dyDescent="0.3">
      <c r="D48" s="58" t="s">
        <v>133</v>
      </c>
    </row>
    <row r="49" spans="4:4" x14ac:dyDescent="0.25">
      <c r="D49" s="55" t="s">
        <v>134</v>
      </c>
    </row>
    <row r="50" spans="4:4" x14ac:dyDescent="0.25">
      <c r="D50" s="55" t="s">
        <v>135</v>
      </c>
    </row>
    <row r="51" spans="4:4" x14ac:dyDescent="0.25">
      <c r="D51" s="55" t="s">
        <v>136</v>
      </c>
    </row>
    <row r="52" spans="4:4" x14ac:dyDescent="0.25">
      <c r="D52" s="55" t="s">
        <v>137</v>
      </c>
    </row>
    <row r="53" spans="4:4" x14ac:dyDescent="0.25">
      <c r="D53" s="55" t="s">
        <v>138</v>
      </c>
    </row>
    <row r="54" spans="4:4" x14ac:dyDescent="0.25">
      <c r="D54" s="55" t="s">
        <v>139</v>
      </c>
    </row>
    <row r="55" spans="4:4" x14ac:dyDescent="0.25">
      <c r="D55" s="55" t="s">
        <v>140</v>
      </c>
    </row>
    <row r="56" spans="4:4" x14ac:dyDescent="0.25">
      <c r="D56" s="55" t="s">
        <v>150</v>
      </c>
    </row>
    <row r="57" spans="4:4" x14ac:dyDescent="0.25">
      <c r="D57" s="55" t="s">
        <v>141</v>
      </c>
    </row>
    <row r="58" spans="4:4" x14ac:dyDescent="0.25">
      <c r="D58" s="55" t="s">
        <v>142</v>
      </c>
    </row>
  </sheetData>
  <hyperlinks>
    <hyperlink ref="D3" location="TITULOS!A1" display="TITULOS"/>
    <hyperlink ref="D4" location="CONTENEDOR!A1" display="CONTENEDOR"/>
    <hyperlink ref="D5" location="RD!A1" display="RD"/>
    <hyperlink ref="D6" location="AZUA!A1" display="AZUA"/>
    <hyperlink ref="D7" location="BAHORUCO!A1" display="BAHORUCO"/>
    <hyperlink ref="D8" location="BARAHONA!A1" display="BARAHONA"/>
    <hyperlink ref="D9" location="INDICE!A1" display="INDICE"/>
    <hyperlink ref="D10" location="INDICE!A1" display="INDICE"/>
    <hyperlink ref="D11" location="TITULOS!A1" display="TITULOS"/>
    <hyperlink ref="D12" location="CONTENEDOR!A1" display="CONTENEDOR"/>
    <hyperlink ref="D13" location="RD!A1" display="RD"/>
    <hyperlink ref="D14" location="COD!A1" display="COD"/>
    <hyperlink ref="D15" location="AZUA!A1" display="AZUA"/>
    <hyperlink ref="D16" location="BAHORUCO!A1" display="BAHORUCO"/>
    <hyperlink ref="D17" location="BARAHONA!A1" display="BARAHONA"/>
    <hyperlink ref="D18" location="CONSTANZA!A1" display="CONSTANZA"/>
    <hyperlink ref="D19" location="DAJABÓN!A1" display="DAJABÓN"/>
    <hyperlink ref="D20" location="DISTRITONACIONAL!A1" display="DISTRITONACIONAL"/>
    <hyperlink ref="D21" location="DUARTE!A1" display="DUARTE"/>
    <hyperlink ref="D22" location="EL SEYBO!A1" display="EL SEYBO"/>
    <hyperlink ref="D23" location="ELÍAS PIÑA!A1" display="ELÍAS PIÑA"/>
    <hyperlink ref="D24" location="ESPAILLAT!A1" display="ESPAILLAT"/>
    <hyperlink ref="D25" location="HATO MAYOR!A1" display="HATO MAYOR"/>
    <hyperlink ref="D26" location="HERMANAS MIRABAL!A1" display="HERMANAS MIRABAL"/>
    <hyperlink ref="D27" location="INDEPENDENCIA!A1" display="INDEPENDENCIA"/>
    <hyperlink ref="D28" location="LA ALTAGRACIA!A1" display="LA ALTAGRACIA"/>
    <hyperlink ref="D29" location="LA ROMANA!A1" display="LA ROMANA"/>
    <hyperlink ref="D30" location="LA VEGA!A1" display="LA VEGA"/>
    <hyperlink ref="D31" location="LAS MATAS DE FARFÁN!A1" display="LAS MATAS DE FARFÁN"/>
    <hyperlink ref="D32" location="MARIA TRINIDAD SÁNCHEZ!A1" display="MARIA TRINIDAD SÁNCHEZ"/>
    <hyperlink ref="D33" location="MONSEÑOR NOUEL!A1" display="MONSEÑOR NOUEL"/>
    <hyperlink ref="D34" location="MONTE PLATA!A1" display="MONTE PLATA"/>
    <hyperlink ref="D35" location="MONTECRISTI!A1" display="MONTECRISTI"/>
    <hyperlink ref="D36" location="PERAVIA!A1" display="PERAVIA"/>
    <hyperlink ref="D37" location="SANTO DOMINGO!A1" display="SANTO DOMINGO"/>
    <hyperlink ref="D38" location="PUERTO PLATA!A1" display="PUERTO PLATA"/>
    <hyperlink ref="D39" location="SAN CRISTÓBAL!A1" display="SAN CRISTÓBAL"/>
    <hyperlink ref="D40" location="SAN JOSÉ DE OCOA!A1" display="SAN JOSÉ DE OCOA"/>
    <hyperlink ref="D41" location="SAN JUAN DE LA MAGUANA!A1" display="SAN JUAN DE LA MAGUANA"/>
    <hyperlink ref="D42" location="SAN PEDRO DE MACORÍS!A1" display="SAN PEDRO DE MACORÍS"/>
    <hyperlink ref="D43" location="SÁNCHEZ RAMÍREZ!A1" display="SÁNCHEZ RAMÍREZ"/>
    <hyperlink ref="D44" location="SANTIAGO !A1" display="SANTIAGO "/>
    <hyperlink ref="D45" location="SANTIAGO RODRÍGUEZ!A1" display="SANTIAGO RODRÍGUEZ"/>
    <hyperlink ref="D46" location="VALVERDE!A1" display="VALVERDE"/>
    <hyperlink ref="D47" location="VILLA ALTAGRACIA!A1" display="VILLA ALTAGRACIA"/>
    <hyperlink ref="D48" location="DJ BARAHONA!A1" display="DJ BARAHONA"/>
    <hyperlink ref="D49" location="DJ DISTRITO NACIONAL!A1" display="DJ DISTRITO NACIONAL"/>
    <hyperlink ref="D50" location="DJ LA VEGA!A1" display="DJ LA VEGA"/>
    <hyperlink ref="D51" location="DJ MONTECRISTI!A1" display="DJ MONTECRISTI"/>
    <hyperlink ref="D52" location="DJ SAN CRISTOBAL!A1" display="DJ SAN CRISTOBAL"/>
    <hyperlink ref="D53" location="DJ PUERTO PLATA!A1" display="DJ PUERTO PLATA"/>
    <hyperlink ref="D54" location="DJ SANTO DOMINGO!A1" display="DJ SANTO DOMINGO"/>
    <hyperlink ref="D55" location="DJ SAN JUAN DE LA MAGUANA!A1" display="DJ SAN JUAN DE LA MAGUANA"/>
    <hyperlink ref="D56" location="DJ SAN FRANCISCO DE MACORIS!A1" display="DJ SAN FRANCISCO DE MACORIS"/>
    <hyperlink ref="D57" location="DJ SAN PEDRO DE MACORIS!A1" display="DJ SAN PEDRO DE MACORIS"/>
    <hyperlink ref="D58" location="DJ SANTIAGO!A1" display="DJ SANTIAG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5"/>
  <sheetViews>
    <sheetView workbookViewId="0">
      <selection activeCell="C18" sqref="C18"/>
    </sheetView>
  </sheetViews>
  <sheetFormatPr baseColWidth="10" defaultRowHeight="15" x14ac:dyDescent="0.25"/>
  <cols>
    <col min="1" max="1" width="4.28515625" customWidth="1"/>
    <col min="3" max="3" width="48.7109375" bestFit="1" customWidth="1"/>
  </cols>
  <sheetData>
    <row r="3" spans="2:3" x14ac:dyDescent="0.25">
      <c r="B3" s="35" t="s">
        <v>96</v>
      </c>
      <c r="C3" t="s">
        <v>0</v>
      </c>
    </row>
    <row r="4" spans="2:3" x14ac:dyDescent="0.25">
      <c r="B4" s="35" t="s">
        <v>97</v>
      </c>
      <c r="C4" t="s">
        <v>1</v>
      </c>
    </row>
    <row r="5" spans="2:3" x14ac:dyDescent="0.25">
      <c r="B5" s="35" t="s">
        <v>98</v>
      </c>
      <c r="C5" t="s">
        <v>2</v>
      </c>
    </row>
    <row r="6" spans="2:3" x14ac:dyDescent="0.25">
      <c r="B6" s="35" t="s">
        <v>99</v>
      </c>
      <c r="C6" t="s">
        <v>104</v>
      </c>
    </row>
    <row r="7" spans="2:3" x14ac:dyDescent="0.25">
      <c r="B7" s="35" t="s">
        <v>100</v>
      </c>
      <c r="C7" t="s">
        <v>0</v>
      </c>
    </row>
    <row r="8" spans="2:3" x14ac:dyDescent="0.25">
      <c r="B8" s="35" t="s">
        <v>102</v>
      </c>
      <c r="C8" t="s">
        <v>101</v>
      </c>
    </row>
    <row r="11" spans="2:3" x14ac:dyDescent="0.25">
      <c r="B11" s="35" t="s">
        <v>59</v>
      </c>
    </row>
    <row r="12" spans="2:3" x14ac:dyDescent="0.25">
      <c r="B12" s="35" t="s">
        <v>105</v>
      </c>
      <c r="C12" t="s">
        <v>4</v>
      </c>
    </row>
    <row r="13" spans="2:3" x14ac:dyDescent="0.25">
      <c r="B13" s="35" t="s">
        <v>106</v>
      </c>
      <c r="C13" t="s">
        <v>5</v>
      </c>
    </row>
    <row r="14" spans="2:3" x14ac:dyDescent="0.25">
      <c r="B14" s="35" t="s">
        <v>107</v>
      </c>
      <c r="C14" t="s">
        <v>6</v>
      </c>
    </row>
    <row r="15" spans="2:3" x14ac:dyDescent="0.25">
      <c r="B15" s="35" t="s">
        <v>108</v>
      </c>
      <c r="C15" t="s">
        <v>109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K56"/>
  <sheetViews>
    <sheetView topLeftCell="A40" zoomScaleNormal="100" workbookViewId="0">
      <selection activeCell="J3" sqref="J3:J56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50.28515625" customWidth="1"/>
    <col min="4" max="36" width="8.7109375" customWidth="1"/>
    <col min="37" max="37" width="18.7109375" customWidth="1"/>
  </cols>
  <sheetData>
    <row r="1" spans="2:37" ht="21.75" thickBot="1" x14ac:dyDescent="0.4">
      <c r="B1" s="15" t="s">
        <v>87</v>
      </c>
      <c r="C1" s="2"/>
    </row>
    <row r="2" spans="2:37" ht="111" customHeight="1" thickBot="1" x14ac:dyDescent="0.4">
      <c r="B2" s="52" t="s">
        <v>3</v>
      </c>
      <c r="C2" s="53" t="s">
        <v>4</v>
      </c>
      <c r="D2" s="54" t="s">
        <v>60</v>
      </c>
      <c r="E2" s="54" t="s">
        <v>61</v>
      </c>
      <c r="F2" s="54" t="s">
        <v>62</v>
      </c>
      <c r="G2" s="54" t="s">
        <v>90</v>
      </c>
      <c r="H2" s="54" t="s">
        <v>63</v>
      </c>
      <c r="I2" s="54" t="s">
        <v>64</v>
      </c>
      <c r="J2" s="54" t="s">
        <v>65</v>
      </c>
      <c r="K2" s="54" t="s">
        <v>66</v>
      </c>
      <c r="L2" s="54" t="s">
        <v>67</v>
      </c>
      <c r="M2" s="54" t="s">
        <v>68</v>
      </c>
      <c r="N2" s="54" t="s">
        <v>69</v>
      </c>
      <c r="O2" s="54" t="s">
        <v>70</v>
      </c>
      <c r="P2" s="54" t="s">
        <v>71</v>
      </c>
      <c r="Q2" s="54" t="s">
        <v>91</v>
      </c>
      <c r="R2" s="54" t="s">
        <v>72</v>
      </c>
      <c r="S2" s="54" t="s">
        <v>73</v>
      </c>
      <c r="T2" s="54" t="s">
        <v>92</v>
      </c>
      <c r="U2" s="54" t="s">
        <v>74</v>
      </c>
      <c r="V2" s="54" t="s">
        <v>75</v>
      </c>
      <c r="W2" s="54" t="s">
        <v>76</v>
      </c>
      <c r="X2" s="54" t="s">
        <v>77</v>
      </c>
      <c r="Y2" s="54" t="s">
        <v>78</v>
      </c>
      <c r="Z2" s="54" t="s">
        <v>93</v>
      </c>
      <c r="AA2" s="54" t="s">
        <v>80</v>
      </c>
      <c r="AB2" s="54" t="s">
        <v>81</v>
      </c>
      <c r="AC2" s="54" t="s">
        <v>94</v>
      </c>
      <c r="AD2" s="54" t="s">
        <v>82</v>
      </c>
      <c r="AE2" s="54" t="s">
        <v>83</v>
      </c>
      <c r="AF2" s="54" t="s">
        <v>84</v>
      </c>
      <c r="AG2" s="54" t="s">
        <v>85</v>
      </c>
      <c r="AH2" s="54" t="s">
        <v>86</v>
      </c>
      <c r="AI2" s="54" t="s">
        <v>89</v>
      </c>
      <c r="AJ2" s="54" t="s">
        <v>95</v>
      </c>
      <c r="AK2" s="5" t="s">
        <v>5</v>
      </c>
    </row>
    <row r="3" spans="2:37" ht="20.100000000000001" customHeight="1" x14ac:dyDescent="0.3">
      <c r="B3" s="21">
        <v>1</v>
      </c>
      <c r="C3" s="22" t="s">
        <v>7</v>
      </c>
      <c r="D3" s="27">
        <f>[1]ALIMENTACIONDATOSINF!C20</f>
        <v>363</v>
      </c>
      <c r="E3" s="27">
        <f>[1]ALIMENTACIONDATOSINF!D20</f>
        <v>57</v>
      </c>
      <c r="F3" s="27">
        <f>[1]ALIMENTACIONDATOSINF!E20</f>
        <v>44</v>
      </c>
      <c r="G3" s="27">
        <f>[1]ALIMENTACIONDATOSINF!F20</f>
        <v>30</v>
      </c>
      <c r="H3" s="27">
        <f>[1]ALIMENTACIONDATOSINF!G20</f>
        <v>8</v>
      </c>
      <c r="I3" s="27">
        <f>[1]ALIMENTACIONDATOSINF!H20</f>
        <v>1449</v>
      </c>
      <c r="J3" s="27">
        <f>[1]ALIMENTACIONDATOSINF!I20</f>
        <v>0</v>
      </c>
      <c r="K3" s="27">
        <f>[1]ALIMENTACIONDATOSINF!J20</f>
        <v>26</v>
      </c>
      <c r="L3" s="27">
        <f>[1]ALIMENTACIONDATOSINF!K20</f>
        <v>13</v>
      </c>
      <c r="M3" s="27">
        <f>[1]ALIMENTACIONDATOSINF!L20</f>
        <v>157</v>
      </c>
      <c r="N3" s="27">
        <f>[1]ALIMENTACIONDATOSINF!M20</f>
        <v>35</v>
      </c>
      <c r="O3" s="27">
        <f>[1]ALIMENTACIONDATOSINF!N20</f>
        <v>2</v>
      </c>
      <c r="P3" s="27">
        <f>[1]ALIMENTACIONDATOSINF!O20</f>
        <v>31</v>
      </c>
      <c r="Q3" s="27">
        <f>[1]ALIMENTACIONDATOSINF!P20</f>
        <v>426</v>
      </c>
      <c r="R3" s="27">
        <f>[1]ALIMENTACIONDATOSINF!Q20</f>
        <v>378</v>
      </c>
      <c r="S3" s="27">
        <f>[1]ALIMENTACIONDATOSINF!R20</f>
        <v>504</v>
      </c>
      <c r="T3" s="27">
        <f>[1]ALIMENTACIONDATOSINF!S20</f>
        <v>0</v>
      </c>
      <c r="U3" s="27">
        <f>[1]ALIMENTACIONDATOSINF!T20</f>
        <v>0</v>
      </c>
      <c r="V3" s="27">
        <f>[1]ALIMENTACIONDATOSINF!U20</f>
        <v>50</v>
      </c>
      <c r="W3" s="27">
        <f>[1]ALIMENTACIONDATOSINF!V20</f>
        <v>183</v>
      </c>
      <c r="X3" s="27">
        <f>[1]ALIMENTACIONDATOSINF!W20</f>
        <v>25</v>
      </c>
      <c r="Y3" s="27">
        <f>[1]ALIMENTACIONDATOSINF!X20</f>
        <v>205</v>
      </c>
      <c r="Z3" s="27">
        <f>[1]ALIMENTACIONDATOSINF!Y20</f>
        <v>1611</v>
      </c>
      <c r="AA3" s="27">
        <f>[1]ALIMENTACIONDATOSINF!Z20</f>
        <v>54</v>
      </c>
      <c r="AB3" s="27">
        <f>[1]ALIMENTACIONDATOSINF!AA20</f>
        <v>311</v>
      </c>
      <c r="AC3" s="27">
        <f>[1]ALIMENTACIONDATOSINF!AB20</f>
        <v>2</v>
      </c>
      <c r="AD3" s="27">
        <f>[1]ALIMENTACIONDATOSINF!AC20</f>
        <v>69</v>
      </c>
      <c r="AE3" s="27">
        <f>[1]ALIMENTACIONDATOSINF!AD20</f>
        <v>78</v>
      </c>
      <c r="AF3" s="27">
        <f>[1]ALIMENTACIONDATOSINF!AE20</f>
        <v>19</v>
      </c>
      <c r="AG3" s="28">
        <f>[1]ALIMENTACIONDATOSINF!AF20</f>
        <v>284</v>
      </c>
      <c r="AH3" s="28">
        <f>[1]ALIMENTACIONDATOSINF!AG20</f>
        <v>31</v>
      </c>
      <c r="AI3" s="28">
        <f>[1]ALIMENTACIONDATOSINF!AH20</f>
        <v>51</v>
      </c>
      <c r="AJ3" s="28">
        <f>[1]ALIMENTACIONDATOSINF!AI20</f>
        <v>31</v>
      </c>
      <c r="AK3" s="10">
        <f t="shared" ref="AK3:AK34" si="0">SUM(D3:AJ3)</f>
        <v>6527</v>
      </c>
    </row>
    <row r="4" spans="2:37" ht="20.100000000000001" customHeight="1" x14ac:dyDescent="0.3">
      <c r="B4" s="21">
        <v>2</v>
      </c>
      <c r="C4" s="22" t="s">
        <v>8</v>
      </c>
      <c r="D4" s="29">
        <f>[1]ALIMENTACIONDATOSINF!C22</f>
        <v>0</v>
      </c>
      <c r="E4" s="29">
        <f>[1]ALIMENTACIONDATOSINF!D22</f>
        <v>1</v>
      </c>
      <c r="F4" s="29">
        <f>[1]ALIMENTACIONDATOSINF!E22</f>
        <v>0</v>
      </c>
      <c r="G4" s="29">
        <f>[1]ALIMENTACIONDATOSINF!F22</f>
        <v>1</v>
      </c>
      <c r="H4" s="29">
        <f>[1]ALIMENTACIONDATOSINF!G22</f>
        <v>6</v>
      </c>
      <c r="I4" s="29">
        <f>[1]ALIMENTACIONDATOSINF!H22</f>
        <v>0</v>
      </c>
      <c r="J4" s="29">
        <f>[1]ALIMENTACIONDATOSINF!I22</f>
        <v>1</v>
      </c>
      <c r="K4" s="29">
        <f>[1]ALIMENTACIONDATOSINF!J22</f>
        <v>0</v>
      </c>
      <c r="L4" s="29">
        <f>[1]ALIMENTACIONDATOSINF!K22</f>
        <v>1</v>
      </c>
      <c r="M4" s="29">
        <f>[1]ALIMENTACIONDATOSINF!L22</f>
        <v>43</v>
      </c>
      <c r="N4" s="29">
        <f>[1]ALIMENTACIONDATOSINF!M22</f>
        <v>0</v>
      </c>
      <c r="O4" s="29">
        <f>[1]ALIMENTACIONDATOSINF!N22</f>
        <v>2</v>
      </c>
      <c r="P4" s="29">
        <f>[1]ALIMENTACIONDATOSINF!O22</f>
        <v>2</v>
      </c>
      <c r="Q4" s="29">
        <f>[1]ALIMENTACIONDATOSINF!P22</f>
        <v>3</v>
      </c>
      <c r="R4" s="29">
        <f>[1]ALIMENTACIONDATOSINF!Q22</f>
        <v>756</v>
      </c>
      <c r="S4" s="29">
        <f>[1]ALIMENTACIONDATOSINF!R22</f>
        <v>31</v>
      </c>
      <c r="T4" s="29">
        <f>[1]ALIMENTACIONDATOSINF!S22</f>
        <v>0</v>
      </c>
      <c r="U4" s="29">
        <f>[1]ALIMENTACIONDATOSINF!T22</f>
        <v>0</v>
      </c>
      <c r="V4" s="29">
        <f>[1]ALIMENTACIONDATOSINF!U22</f>
        <v>0</v>
      </c>
      <c r="W4" s="29">
        <f>[1]ALIMENTACIONDATOSINF!V22</f>
        <v>5</v>
      </c>
      <c r="X4" s="29">
        <f>[1]ALIMENTACIONDATOSINF!W22</f>
        <v>28</v>
      </c>
      <c r="Y4" s="29">
        <f>[1]ALIMENTACIONDATOSINF!X22</f>
        <v>1</v>
      </c>
      <c r="Z4" s="29">
        <f>[1]ALIMENTACIONDATOSINF!Y22</f>
        <v>0</v>
      </c>
      <c r="AA4" s="29">
        <f>[1]ALIMENTACIONDATOSINF!Z22</f>
        <v>0</v>
      </c>
      <c r="AB4" s="29">
        <f>[1]ALIMENTACIONDATOSINF!AA22</f>
        <v>0</v>
      </c>
      <c r="AC4" s="29">
        <f>[1]ALIMENTACIONDATOSINF!AB22</f>
        <v>0</v>
      </c>
      <c r="AD4" s="29">
        <f>[1]ALIMENTACIONDATOSINF!AC22</f>
        <v>2</v>
      </c>
      <c r="AE4" s="29">
        <f>[1]ALIMENTACIONDATOSINF!AD22</f>
        <v>1413</v>
      </c>
      <c r="AF4" s="29">
        <f>[1]ALIMENTACIONDATOSINF!AE22</f>
        <v>2</v>
      </c>
      <c r="AG4" s="28">
        <f>[1]ALIMENTACIONDATOSINF!AF22</f>
        <v>64</v>
      </c>
      <c r="AH4" s="28">
        <f>[1]ALIMENTACIONDATOSINF!AG22</f>
        <v>12</v>
      </c>
      <c r="AI4" s="28">
        <f>[1]ALIMENTACIONDATOSINF!AH22</f>
        <v>0</v>
      </c>
      <c r="AJ4" s="28">
        <f>[1]ALIMENTACIONDATOSINF!AI22</f>
        <v>0</v>
      </c>
      <c r="AK4" s="10">
        <f t="shared" si="0"/>
        <v>2374</v>
      </c>
    </row>
    <row r="5" spans="2:37" ht="20.100000000000001" customHeight="1" x14ac:dyDescent="0.3">
      <c r="B5" s="21">
        <v>3</v>
      </c>
      <c r="C5" s="22" t="s">
        <v>9</v>
      </c>
      <c r="D5" s="29">
        <f>[1]ALIMENTACIONDATOSINF!C23</f>
        <v>0</v>
      </c>
      <c r="E5" s="29">
        <f>[1]ALIMENTACIONDATOSINF!D23</f>
        <v>1</v>
      </c>
      <c r="F5" s="29">
        <f>[1]ALIMENTACIONDATOSINF!E23</f>
        <v>0</v>
      </c>
      <c r="G5" s="29">
        <f>[1]ALIMENTACIONDATOSINF!F23</f>
        <v>15</v>
      </c>
      <c r="H5" s="29">
        <f>[1]ALIMENTACIONDATOSINF!G23</f>
        <v>11</v>
      </c>
      <c r="I5" s="29">
        <f>[1]ALIMENTACIONDATOSINF!H23</f>
        <v>1</v>
      </c>
      <c r="J5" s="29">
        <f>[1]ALIMENTACIONDATOSINF!I23</f>
        <v>400</v>
      </c>
      <c r="K5" s="29">
        <f>[1]ALIMENTACIONDATOSINF!J23</f>
        <v>5</v>
      </c>
      <c r="L5" s="29">
        <f>[1]ALIMENTACIONDATOSINF!K23</f>
        <v>0</v>
      </c>
      <c r="M5" s="29">
        <f>[1]ALIMENTACIONDATOSINF!L23</f>
        <v>29</v>
      </c>
      <c r="N5" s="29">
        <f>[1]ALIMENTACIONDATOSINF!M23</f>
        <v>22</v>
      </c>
      <c r="O5" s="29">
        <f>[1]ALIMENTACIONDATOSINF!N23</f>
        <v>3</v>
      </c>
      <c r="P5" s="29">
        <f>[1]ALIMENTACIONDATOSINF!O23</f>
        <v>3</v>
      </c>
      <c r="Q5" s="29">
        <f>[1]ALIMENTACIONDATOSINF!P23</f>
        <v>382</v>
      </c>
      <c r="R5" s="29">
        <f>[1]ALIMENTACIONDATOSINF!Q23</f>
        <v>375</v>
      </c>
      <c r="S5" s="29">
        <f>[1]ALIMENTACIONDATOSINF!R23</f>
        <v>55</v>
      </c>
      <c r="T5" s="29">
        <f>[1]ALIMENTACIONDATOSINF!S23</f>
        <v>0</v>
      </c>
      <c r="U5" s="29">
        <f>[1]ALIMENTACIONDATOSINF!T23</f>
        <v>0</v>
      </c>
      <c r="V5" s="29">
        <f>[1]ALIMENTACIONDATOSINF!U23</f>
        <v>25</v>
      </c>
      <c r="W5" s="29">
        <f>[1]ALIMENTACIONDATOSINF!V23</f>
        <v>0</v>
      </c>
      <c r="X5" s="29">
        <f>[1]ALIMENTACIONDATOSINF!W23</f>
        <v>35</v>
      </c>
      <c r="Y5" s="29">
        <f>[1]ALIMENTACIONDATOSINF!X23</f>
        <v>0</v>
      </c>
      <c r="Z5" s="29">
        <f>[1]ALIMENTACIONDATOSINF!Y23</f>
        <v>0</v>
      </c>
      <c r="AA5" s="29">
        <f>[1]ALIMENTACIONDATOSINF!Z23</f>
        <v>1</v>
      </c>
      <c r="AB5" s="29">
        <f>[1]ALIMENTACIONDATOSINF!AA23</f>
        <v>0</v>
      </c>
      <c r="AC5" s="29">
        <f>[1]ALIMENTACIONDATOSINF!AB23</f>
        <v>0</v>
      </c>
      <c r="AD5" s="29">
        <f>[1]ALIMENTACIONDATOSINF!AC23</f>
        <v>0</v>
      </c>
      <c r="AE5" s="29">
        <f>[1]ALIMENTACIONDATOSINF!AD23</f>
        <v>188</v>
      </c>
      <c r="AF5" s="29">
        <f>[1]ALIMENTACIONDATOSINF!AE23</f>
        <v>1</v>
      </c>
      <c r="AG5" s="28">
        <f>[1]ALIMENTACIONDATOSINF!AF23</f>
        <v>208</v>
      </c>
      <c r="AH5" s="28">
        <f>[1]ALIMENTACIONDATOSINF!AG23</f>
        <v>3</v>
      </c>
      <c r="AI5" s="28">
        <f>[1]ALIMENTACIONDATOSINF!AH23</f>
        <v>0</v>
      </c>
      <c r="AJ5" s="28">
        <f>[1]ALIMENTACIONDATOSINF!AI23</f>
        <v>0</v>
      </c>
      <c r="AK5" s="10">
        <f t="shared" si="0"/>
        <v>1763</v>
      </c>
    </row>
    <row r="6" spans="2:37" ht="20.100000000000001" customHeight="1" x14ac:dyDescent="0.3">
      <c r="B6" s="21">
        <v>4</v>
      </c>
      <c r="C6" s="22" t="s">
        <v>10</v>
      </c>
      <c r="D6" s="29">
        <f>[1]ALIMENTACIONDATOSINF!C24</f>
        <v>2</v>
      </c>
      <c r="E6" s="29">
        <f>[1]ALIMENTACIONDATOSINF!D24</f>
        <v>3</v>
      </c>
      <c r="F6" s="29">
        <f>[1]ALIMENTACIONDATOSINF!E24</f>
        <v>70</v>
      </c>
      <c r="G6" s="29">
        <f>[1]ALIMENTACIONDATOSINF!F24</f>
        <v>0</v>
      </c>
      <c r="H6" s="29">
        <f>[1]ALIMENTACIONDATOSINF!G24</f>
        <v>0</v>
      </c>
      <c r="I6" s="29">
        <f>[1]ALIMENTACIONDATOSINF!H24</f>
        <v>35</v>
      </c>
      <c r="J6" s="29">
        <f>[1]ALIMENTACIONDATOSINF!I24</f>
        <v>0</v>
      </c>
      <c r="K6" s="29">
        <f>[1]ALIMENTACIONDATOSINF!J24</f>
        <v>0</v>
      </c>
      <c r="L6" s="29">
        <f>[1]ALIMENTACIONDATOSINF!K24</f>
        <v>1</v>
      </c>
      <c r="M6" s="29">
        <f>[1]ALIMENTACIONDATOSINF!L24</f>
        <v>1</v>
      </c>
      <c r="N6" s="29">
        <f>[1]ALIMENTACIONDATOSINF!M24</f>
        <v>0</v>
      </c>
      <c r="O6" s="29">
        <f>[1]ALIMENTACIONDATOSINF!N24</f>
        <v>25</v>
      </c>
      <c r="P6" s="29">
        <f>[1]ALIMENTACIONDATOSINF!O24</f>
        <v>1</v>
      </c>
      <c r="Q6" s="29">
        <f>[1]ALIMENTACIONDATOSINF!P24</f>
        <v>1</v>
      </c>
      <c r="R6" s="29">
        <f>[1]ALIMENTACIONDATOSINF!Q24</f>
        <v>6</v>
      </c>
      <c r="S6" s="29">
        <f>[1]ALIMENTACIONDATOSINF!R24</f>
        <v>5</v>
      </c>
      <c r="T6" s="29">
        <f>[1]ALIMENTACIONDATOSINF!S24</f>
        <v>31</v>
      </c>
      <c r="U6" s="29">
        <f>[1]ALIMENTACIONDATOSINF!T24</f>
        <v>62</v>
      </c>
      <c r="V6" s="29">
        <f>[1]ALIMENTACIONDATOSINF!U24</f>
        <v>0</v>
      </c>
      <c r="W6" s="29">
        <f>[1]ALIMENTACIONDATOSINF!V24</f>
        <v>15</v>
      </c>
      <c r="X6" s="29">
        <f>[1]ALIMENTACIONDATOSINF!W24</f>
        <v>6</v>
      </c>
      <c r="Y6" s="29">
        <f>[1]ALIMENTACIONDATOSINF!X24</f>
        <v>10</v>
      </c>
      <c r="Z6" s="29">
        <f>[1]ALIMENTACIONDATOSINF!Y24</f>
        <v>2</v>
      </c>
      <c r="AA6" s="29">
        <f>[1]ALIMENTACIONDATOSINF!Z24</f>
        <v>3</v>
      </c>
      <c r="AB6" s="29">
        <f>[1]ALIMENTACIONDATOSINF!AA24</f>
        <v>0</v>
      </c>
      <c r="AC6" s="29">
        <f>[1]ALIMENTACIONDATOSINF!AB24</f>
        <v>42</v>
      </c>
      <c r="AD6" s="29">
        <f>[1]ALIMENTACIONDATOSINF!AC24</f>
        <v>27</v>
      </c>
      <c r="AE6" s="29">
        <f>[1]ALIMENTACIONDATOSINF!AD24</f>
        <v>0</v>
      </c>
      <c r="AF6" s="29">
        <f>[1]ALIMENTACIONDATOSINF!AE24</f>
        <v>0</v>
      </c>
      <c r="AG6" s="28">
        <f>[1]ALIMENTACIONDATOSINF!AF24</f>
        <v>3</v>
      </c>
      <c r="AH6" s="28">
        <f>[1]ALIMENTACIONDATOSINF!AG24</f>
        <v>2</v>
      </c>
      <c r="AI6" s="28">
        <f>[1]ALIMENTACIONDATOSINF!AH24</f>
        <v>0</v>
      </c>
      <c r="AJ6" s="28">
        <f>[1]ALIMENTACIONDATOSINF!AI24</f>
        <v>3</v>
      </c>
      <c r="AK6" s="10">
        <f t="shared" si="0"/>
        <v>356</v>
      </c>
    </row>
    <row r="7" spans="2:37" ht="20.100000000000001" customHeight="1" x14ac:dyDescent="0.3">
      <c r="B7" s="21">
        <v>5</v>
      </c>
      <c r="C7" s="22" t="s">
        <v>11</v>
      </c>
      <c r="D7" s="29">
        <f>[1]ALIMENTACIONDATOSINF!C19</f>
        <v>0</v>
      </c>
      <c r="E7" s="29">
        <f>[1]ALIMENTACIONDATOSINF!D19</f>
        <v>1</v>
      </c>
      <c r="F7" s="29">
        <f>[1]ALIMENTACIONDATOSINF!E19</f>
        <v>1</v>
      </c>
      <c r="G7" s="29">
        <f>[1]ALIMENTACIONDATOSINF!F19</f>
        <v>0</v>
      </c>
      <c r="H7" s="29">
        <f>[1]ALIMENTACIONDATOSINF!G19</f>
        <v>0</v>
      </c>
      <c r="I7" s="29">
        <f>[1]ALIMENTACIONDATOSINF!H19</f>
        <v>6</v>
      </c>
      <c r="J7" s="29">
        <f>[1]ALIMENTACIONDATOSINF!I19</f>
        <v>0</v>
      </c>
      <c r="K7" s="29">
        <f>[1]ALIMENTACIONDATOSINF!J19</f>
        <v>0</v>
      </c>
      <c r="L7" s="29">
        <f>[1]ALIMENTACIONDATOSINF!K19</f>
        <v>0</v>
      </c>
      <c r="M7" s="29">
        <f>[1]ALIMENTACIONDATOSINF!L19</f>
        <v>3</v>
      </c>
      <c r="N7" s="29">
        <f>[1]ALIMENTACIONDATOSINF!M19</f>
        <v>0</v>
      </c>
      <c r="O7" s="29">
        <f>[1]ALIMENTACIONDATOSINF!N19</f>
        <v>0</v>
      </c>
      <c r="P7" s="29">
        <f>[1]ALIMENTACIONDATOSINF!O19</f>
        <v>0</v>
      </c>
      <c r="Q7" s="29">
        <f>[1]ALIMENTACIONDATOSINF!P19</f>
        <v>3</v>
      </c>
      <c r="R7" s="29">
        <f>[1]ALIMENTACIONDATOSINF!Q19</f>
        <v>0</v>
      </c>
      <c r="S7" s="29">
        <f>[1]ALIMENTACIONDATOSINF!R19</f>
        <v>2</v>
      </c>
      <c r="T7" s="29">
        <f>[1]ALIMENTACIONDATOSINF!S19</f>
        <v>0</v>
      </c>
      <c r="U7" s="29">
        <f>[1]ALIMENTACIONDATOSINF!T19</f>
        <v>0</v>
      </c>
      <c r="V7" s="29">
        <f>[1]ALIMENTACIONDATOSINF!U19</f>
        <v>0</v>
      </c>
      <c r="W7" s="29">
        <f>[1]ALIMENTACIONDATOSINF!V19</f>
        <v>1</v>
      </c>
      <c r="X7" s="29">
        <f>[1]ALIMENTACIONDATOSINF!W19</f>
        <v>0</v>
      </c>
      <c r="Y7" s="29">
        <f>[1]ALIMENTACIONDATOSINF!X19</f>
        <v>3</v>
      </c>
      <c r="Z7" s="29">
        <f>[1]ALIMENTACIONDATOSINF!Y19</f>
        <v>7</v>
      </c>
      <c r="AA7" s="29">
        <f>[1]ALIMENTACIONDATOSINF!Z19</f>
        <v>0</v>
      </c>
      <c r="AB7" s="29">
        <f>[1]ALIMENTACIONDATOSINF!AA19</f>
        <v>11</v>
      </c>
      <c r="AC7" s="29">
        <f>[1]ALIMENTACIONDATOSINF!AB19</f>
        <v>0</v>
      </c>
      <c r="AD7" s="29">
        <f>[1]ALIMENTACIONDATOSINF!AC19</f>
        <v>0</v>
      </c>
      <c r="AE7" s="29">
        <f>[1]ALIMENTACIONDATOSINF!AD19</f>
        <v>0</v>
      </c>
      <c r="AF7" s="29">
        <f>[1]ALIMENTACIONDATOSINF!AE19</f>
        <v>0</v>
      </c>
      <c r="AG7" s="28">
        <f>[1]ALIMENTACIONDATOSINF!AF19</f>
        <v>4</v>
      </c>
      <c r="AH7" s="28">
        <f>[1]ALIMENTACIONDATOSINF!AG19</f>
        <v>0</v>
      </c>
      <c r="AI7" s="28">
        <f>[1]ALIMENTACIONDATOSINF!AH19</f>
        <v>1</v>
      </c>
      <c r="AJ7" s="28">
        <f>[1]ALIMENTACIONDATOSINF!AI19</f>
        <v>2</v>
      </c>
      <c r="AK7" s="10">
        <f t="shared" si="0"/>
        <v>45</v>
      </c>
    </row>
    <row r="8" spans="2:37" ht="20.100000000000001" customHeight="1" x14ac:dyDescent="0.3">
      <c r="B8" s="21">
        <v>6</v>
      </c>
      <c r="C8" s="22" t="s">
        <v>12</v>
      </c>
      <c r="D8" s="29">
        <f>[1]ALIMENTACIONDATOSINF!C21</f>
        <v>0</v>
      </c>
      <c r="E8" s="29">
        <f>[1]ALIMENTACIONDATOSINF!D21</f>
        <v>1</v>
      </c>
      <c r="F8" s="29">
        <f>[1]ALIMENTACIONDATOSINF!E21</f>
        <v>0</v>
      </c>
      <c r="G8" s="29">
        <f>[1]ALIMENTACIONDATOSINF!F21</f>
        <v>0</v>
      </c>
      <c r="H8" s="29">
        <f>[1]ALIMENTACIONDATOSINF!G21</f>
        <v>0</v>
      </c>
      <c r="I8" s="29">
        <f>[1]ALIMENTACIONDATOSINF!H21</f>
        <v>0</v>
      </c>
      <c r="J8" s="29">
        <f>[1]ALIMENTACIONDATOSINF!I21</f>
        <v>2</v>
      </c>
      <c r="K8" s="29">
        <f>[1]ALIMENTACIONDATOSINF!J21</f>
        <v>0</v>
      </c>
      <c r="L8" s="29">
        <f>[1]ALIMENTACIONDATOSINF!K21</f>
        <v>0</v>
      </c>
      <c r="M8" s="29">
        <f>[1]ALIMENTACIONDATOSINF!L21</f>
        <v>1</v>
      </c>
      <c r="N8" s="29">
        <f>[1]ALIMENTACIONDATOSINF!M21</f>
        <v>0</v>
      </c>
      <c r="O8" s="29">
        <f>[1]ALIMENTACIONDATOSINF!N21</f>
        <v>0</v>
      </c>
      <c r="P8" s="29">
        <f>[1]ALIMENTACIONDATOSINF!O21</f>
        <v>0</v>
      </c>
      <c r="Q8" s="29">
        <f>[1]ALIMENTACIONDATOSINF!P21</f>
        <v>1</v>
      </c>
      <c r="R8" s="29">
        <f>[1]ALIMENTACIONDATOSINF!Q21</f>
        <v>0</v>
      </c>
      <c r="S8" s="29">
        <f>[1]ALIMENTACIONDATOSINF!R21</f>
        <v>1</v>
      </c>
      <c r="T8" s="29">
        <f>[1]ALIMENTACIONDATOSINF!S21</f>
        <v>0</v>
      </c>
      <c r="U8" s="29">
        <f>[1]ALIMENTACIONDATOSINF!T21</f>
        <v>0</v>
      </c>
      <c r="V8" s="29">
        <f>[1]ALIMENTACIONDATOSINF!U21</f>
        <v>2</v>
      </c>
      <c r="W8" s="29">
        <f>[1]ALIMENTACIONDATOSINF!V21</f>
        <v>0</v>
      </c>
      <c r="X8" s="29">
        <f>[1]ALIMENTACIONDATOSINF!W21</f>
        <v>0</v>
      </c>
      <c r="Y8" s="29">
        <f>[1]ALIMENTACIONDATOSINF!X21</f>
        <v>0</v>
      </c>
      <c r="Z8" s="29">
        <f>[1]ALIMENTACIONDATOSINF!Y21</f>
        <v>1</v>
      </c>
      <c r="AA8" s="29">
        <f>[1]ALIMENTACIONDATOSINF!Z21</f>
        <v>0</v>
      </c>
      <c r="AB8" s="29">
        <f>[1]ALIMENTACIONDATOSINF!AA21</f>
        <v>0</v>
      </c>
      <c r="AC8" s="29">
        <f>[1]ALIMENTACIONDATOSINF!AB21</f>
        <v>0</v>
      </c>
      <c r="AD8" s="29">
        <f>[1]ALIMENTACIONDATOSINF!AC21</f>
        <v>0</v>
      </c>
      <c r="AE8" s="29">
        <f>[1]ALIMENTACIONDATOSINF!AD21</f>
        <v>0</v>
      </c>
      <c r="AF8" s="29">
        <f>[1]ALIMENTACIONDATOSINF!AE21</f>
        <v>0</v>
      </c>
      <c r="AG8" s="28">
        <f>[1]ALIMENTACIONDATOSINF!AF21</f>
        <v>8</v>
      </c>
      <c r="AH8" s="28">
        <f>[1]ALIMENTACIONDATOSINF!AG21</f>
        <v>1</v>
      </c>
      <c r="AI8" s="28">
        <f>[1]ALIMENTACIONDATOSINF!AH21</f>
        <v>0</v>
      </c>
      <c r="AJ8" s="28">
        <f>[1]ALIMENTACIONDATOSINF!AI21</f>
        <v>0</v>
      </c>
      <c r="AK8" s="10">
        <f t="shared" si="0"/>
        <v>18</v>
      </c>
    </row>
    <row r="9" spans="2:37" ht="20.100000000000001" customHeight="1" x14ac:dyDescent="0.3">
      <c r="B9" s="21">
        <v>7</v>
      </c>
      <c r="C9" s="22" t="s">
        <v>13</v>
      </c>
      <c r="D9" s="29">
        <f>[1]ALIMENTACIONDATOSINF!C43</f>
        <v>286</v>
      </c>
      <c r="E9" s="29">
        <f>[1]ALIMENTACIONDATOSINF!D43</f>
        <v>62</v>
      </c>
      <c r="F9" s="29">
        <f>[1]ALIMENTACIONDATOSINF!E43</f>
        <v>219</v>
      </c>
      <c r="G9" s="29">
        <f>[1]ALIMENTACIONDATOSINF!F43</f>
        <v>38</v>
      </c>
      <c r="H9" s="29">
        <f>[1]ALIMENTACIONDATOSINF!G43</f>
        <v>30</v>
      </c>
      <c r="I9" s="29">
        <f>[1]ALIMENTACIONDATOSINF!H43</f>
        <v>345</v>
      </c>
      <c r="J9" s="29">
        <f>[1]ALIMENTACIONDATOSINF!I43</f>
        <v>166</v>
      </c>
      <c r="K9" s="29">
        <f>[1]ALIMENTACIONDATOSINF!J43</f>
        <v>25</v>
      </c>
      <c r="L9" s="29">
        <f>[1]ALIMENTACIONDATOSINF!K43</f>
        <v>44</v>
      </c>
      <c r="M9" s="29">
        <f>[1]ALIMENTACIONDATOSINF!L43</f>
        <v>175</v>
      </c>
      <c r="N9" s="29">
        <f>[1]ALIMENTACIONDATOSINF!M43</f>
        <v>52</v>
      </c>
      <c r="O9" s="29">
        <f>[1]ALIMENTACIONDATOSINF!N43</f>
        <v>295</v>
      </c>
      <c r="P9" s="29">
        <f>[1]ALIMENTACIONDATOSINF!O43</f>
        <v>23</v>
      </c>
      <c r="Q9" s="29">
        <f>[1]ALIMENTACIONDATOSINF!P43</f>
        <v>375</v>
      </c>
      <c r="R9" s="29">
        <f>[1]ALIMENTACIONDATOSINF!Q43</f>
        <v>490</v>
      </c>
      <c r="S9" s="29">
        <f>[1]ALIMENTACIONDATOSINF!R43</f>
        <v>268</v>
      </c>
      <c r="T9" s="29">
        <f>[1]ALIMENTACIONDATOSINF!S43</f>
        <v>25</v>
      </c>
      <c r="U9" s="29">
        <f>[1]ALIMENTACIONDATOSINF!T43</f>
        <v>122</v>
      </c>
      <c r="V9" s="29">
        <f>[1]ALIMENTACIONDATOSINF!U43</f>
        <v>146</v>
      </c>
      <c r="W9" s="29">
        <f>[1]ALIMENTACIONDATOSINF!V43</f>
        <v>508</v>
      </c>
      <c r="X9" s="29">
        <f>[1]ALIMENTACIONDATOSINF!W43</f>
        <v>44</v>
      </c>
      <c r="Y9" s="29">
        <f>[1]ALIMENTACIONDATOSINF!X43</f>
        <v>183</v>
      </c>
      <c r="Z9" s="29">
        <f>[1]ALIMENTACIONDATOSINF!Y43</f>
        <v>1058</v>
      </c>
      <c r="AA9" s="29">
        <f>[1]ALIMENTACIONDATOSINF!Z43</f>
        <v>118</v>
      </c>
      <c r="AB9" s="29">
        <f>[1]ALIMENTACIONDATOSINF!AA43</f>
        <v>325</v>
      </c>
      <c r="AC9" s="29">
        <f>[1]ALIMENTACIONDATOSINF!AB43</f>
        <v>45</v>
      </c>
      <c r="AD9" s="29">
        <f>[1]ALIMENTACIONDATOSINF!AC43</f>
        <v>108</v>
      </c>
      <c r="AE9" s="29">
        <f>[1]ALIMENTACIONDATOSINF!AD43</f>
        <v>433</v>
      </c>
      <c r="AF9" s="29">
        <f>[1]ALIMENTACIONDATOSINF!AE43</f>
        <v>128</v>
      </c>
      <c r="AG9" s="28">
        <f>[1]ALIMENTACIONDATOSINF!AF43</f>
        <v>276</v>
      </c>
      <c r="AH9" s="28">
        <f>[1]ALIMENTACIONDATOSINF!AG43</f>
        <v>25</v>
      </c>
      <c r="AI9" s="28">
        <f>[1]ALIMENTACIONDATOSINF!AH43</f>
        <v>89</v>
      </c>
      <c r="AJ9" s="28">
        <f>[1]ALIMENTACIONDATOSINF!AI43</f>
        <v>39</v>
      </c>
      <c r="AK9" s="10">
        <f t="shared" si="0"/>
        <v>6565</v>
      </c>
    </row>
    <row r="10" spans="2:37" ht="20.100000000000001" customHeight="1" x14ac:dyDescent="0.3">
      <c r="B10" s="21">
        <v>8</v>
      </c>
      <c r="C10" s="22" t="s">
        <v>14</v>
      </c>
      <c r="D10" s="29">
        <f>[1]ALIMENTACIONDATOSINF!C44</f>
        <v>53</v>
      </c>
      <c r="E10" s="29">
        <f>[1]ALIMENTACIONDATOSINF!D44</f>
        <v>18</v>
      </c>
      <c r="F10" s="29">
        <f>[1]ALIMENTACIONDATOSINF!E44</f>
        <v>3</v>
      </c>
      <c r="G10" s="29">
        <f>[1]ALIMENTACIONDATOSINF!F44</f>
        <v>1</v>
      </c>
      <c r="H10" s="29">
        <f>[1]ALIMENTACIONDATOSINF!G44</f>
        <v>6</v>
      </c>
      <c r="I10" s="29">
        <f>[1]ALIMENTACIONDATOSINF!H44</f>
        <v>52</v>
      </c>
      <c r="J10" s="29">
        <f>[1]ALIMENTACIONDATOSINF!I44</f>
        <v>21</v>
      </c>
      <c r="K10" s="29">
        <f>[1]ALIMENTACIONDATOSINF!J44</f>
        <v>8</v>
      </c>
      <c r="L10" s="29">
        <f>[1]ALIMENTACIONDATOSINF!K44</f>
        <v>8</v>
      </c>
      <c r="M10" s="29">
        <f>[1]ALIMENTACIONDATOSINF!L44</f>
        <v>72</v>
      </c>
      <c r="N10" s="29">
        <f>[1]ALIMENTACIONDATOSINF!M44</f>
        <v>10</v>
      </c>
      <c r="O10" s="29">
        <f>[1]ALIMENTACIONDATOSINF!N44</f>
        <v>53</v>
      </c>
      <c r="P10" s="29">
        <f>[1]ALIMENTACIONDATOSINF!O44</f>
        <v>7</v>
      </c>
      <c r="Q10" s="29">
        <f>[1]ALIMENTACIONDATOSINF!P44</f>
        <v>73</v>
      </c>
      <c r="R10" s="29">
        <f>[1]ALIMENTACIONDATOSINF!Q44</f>
        <v>99</v>
      </c>
      <c r="S10" s="29">
        <f>[1]ALIMENTACIONDATOSINF!R44</f>
        <v>15</v>
      </c>
      <c r="T10" s="29">
        <f>[1]ALIMENTACIONDATOSINF!S44</f>
        <v>2</v>
      </c>
      <c r="U10" s="29">
        <f>[1]ALIMENTACIONDATOSINF!T44</f>
        <v>2</v>
      </c>
      <c r="V10" s="29">
        <f>[1]ALIMENTACIONDATOSINF!U44</f>
        <v>24</v>
      </c>
      <c r="W10" s="29">
        <f>[1]ALIMENTACIONDATOSINF!V44</f>
        <v>329</v>
      </c>
      <c r="X10" s="29">
        <f>[1]ALIMENTACIONDATOSINF!W44</f>
        <v>6</v>
      </c>
      <c r="Y10" s="29">
        <f>[1]ALIMENTACIONDATOSINF!X44</f>
        <v>25</v>
      </c>
      <c r="Z10" s="29">
        <f>[1]ALIMENTACIONDATOSINF!Y44</f>
        <v>15</v>
      </c>
      <c r="AA10" s="29">
        <f>[1]ALIMENTACIONDATOSINF!Z44</f>
        <v>14</v>
      </c>
      <c r="AB10" s="29">
        <f>[1]ALIMENTACIONDATOSINF!AA44</f>
        <v>15</v>
      </c>
      <c r="AC10" s="29">
        <f>[1]ALIMENTACIONDATOSINF!AB44</f>
        <v>0</v>
      </c>
      <c r="AD10" s="29">
        <f>[1]ALIMENTACIONDATOSINF!AC44</f>
        <v>32</v>
      </c>
      <c r="AE10" s="29">
        <f>[1]ALIMENTACIONDATOSINF!AD44</f>
        <v>67</v>
      </c>
      <c r="AF10" s="29">
        <f>[1]ALIMENTACIONDATOSINF!AE44</f>
        <v>12</v>
      </c>
      <c r="AG10" s="28">
        <f>[1]ALIMENTACIONDATOSINF!AF44</f>
        <v>33</v>
      </c>
      <c r="AH10" s="28">
        <f>[1]ALIMENTACIONDATOSINF!AG44</f>
        <v>13</v>
      </c>
      <c r="AI10" s="28">
        <f>[1]ALIMENTACIONDATOSINF!AH44</f>
        <v>20</v>
      </c>
      <c r="AJ10" s="28">
        <f>[1]ALIMENTACIONDATOSINF!AI44</f>
        <v>9</v>
      </c>
      <c r="AK10" s="10">
        <f t="shared" si="0"/>
        <v>1117</v>
      </c>
    </row>
    <row r="11" spans="2:37" ht="20.100000000000001" customHeight="1" x14ac:dyDescent="0.3">
      <c r="B11" s="21">
        <v>9</v>
      </c>
      <c r="C11" s="22" t="s">
        <v>15</v>
      </c>
      <c r="D11" s="29">
        <f>[1]ALIMENTACIONDATOSINF!C50</f>
        <v>2</v>
      </c>
      <c r="E11" s="29">
        <f>[1]ALIMENTACIONDATOSINF!D50</f>
        <v>0</v>
      </c>
      <c r="F11" s="29">
        <f>[1]ALIMENTACIONDATOSINF!E50</f>
        <v>0</v>
      </c>
      <c r="G11" s="29">
        <f>[1]ALIMENTACIONDATOSINF!F50</f>
        <v>4</v>
      </c>
      <c r="H11" s="29">
        <f>[1]ALIMENTACIONDATOSINF!G50</f>
        <v>0</v>
      </c>
      <c r="I11" s="29">
        <f>[1]ALIMENTACIONDATOSINF!H50</f>
        <v>6</v>
      </c>
      <c r="J11" s="29">
        <f>[1]ALIMENTACIONDATOSINF!I50</f>
        <v>16</v>
      </c>
      <c r="K11" s="29">
        <f>[1]ALIMENTACIONDATOSINF!J50</f>
        <v>1</v>
      </c>
      <c r="L11" s="29">
        <f>[1]ALIMENTACIONDATOSINF!K50</f>
        <v>1</v>
      </c>
      <c r="M11" s="29">
        <f>[1]ALIMENTACIONDATOSINF!L50</f>
        <v>10</v>
      </c>
      <c r="N11" s="29">
        <f>[1]ALIMENTACIONDATOSINF!M50</f>
        <v>4</v>
      </c>
      <c r="O11" s="29">
        <f>[1]ALIMENTACIONDATOSINF!N50</f>
        <v>15</v>
      </c>
      <c r="P11" s="29">
        <f>[1]ALIMENTACIONDATOSINF!O50</f>
        <v>0</v>
      </c>
      <c r="Q11" s="29">
        <f>[1]ALIMENTACIONDATOSINF!P50</f>
        <v>10</v>
      </c>
      <c r="R11" s="29">
        <f>[1]ALIMENTACIONDATOSINF!Q50</f>
        <v>18</v>
      </c>
      <c r="S11" s="29">
        <f>[1]ALIMENTACIONDATOSINF!R50</f>
        <v>10</v>
      </c>
      <c r="T11" s="29">
        <f>[1]ALIMENTACIONDATOSINF!S50</f>
        <v>0</v>
      </c>
      <c r="U11" s="29">
        <f>[1]ALIMENTACIONDATOSINF!T50</f>
        <v>1</v>
      </c>
      <c r="V11" s="29">
        <f>[1]ALIMENTACIONDATOSINF!U50</f>
        <v>1</v>
      </c>
      <c r="W11" s="29">
        <f>[1]ALIMENTACIONDATOSINF!V50</f>
        <v>31</v>
      </c>
      <c r="X11" s="29">
        <f>[1]ALIMENTACIONDATOSINF!W50</f>
        <v>1</v>
      </c>
      <c r="Y11" s="29">
        <f>[1]ALIMENTACIONDATOSINF!X50</f>
        <v>13</v>
      </c>
      <c r="Z11" s="29">
        <f>[1]ALIMENTACIONDATOSINF!Y50</f>
        <v>11</v>
      </c>
      <c r="AA11" s="29">
        <f>[1]ALIMENTACIONDATOSINF!Z50</f>
        <v>10</v>
      </c>
      <c r="AB11" s="29">
        <f>[1]ALIMENTACIONDATOSINF!AA50</f>
        <v>2</v>
      </c>
      <c r="AC11" s="29">
        <f>[1]ALIMENTACIONDATOSINF!AB50</f>
        <v>0</v>
      </c>
      <c r="AD11" s="29">
        <f>[1]ALIMENTACIONDATOSINF!AC50</f>
        <v>1</v>
      </c>
      <c r="AE11" s="29">
        <f>[1]ALIMENTACIONDATOSINF!AD50</f>
        <v>17</v>
      </c>
      <c r="AF11" s="29">
        <f>[1]ALIMENTACIONDATOSINF!AE50</f>
        <v>2</v>
      </c>
      <c r="AG11" s="28">
        <f>[1]ALIMENTACIONDATOSINF!AF50</f>
        <v>6</v>
      </c>
      <c r="AH11" s="28">
        <f>[1]ALIMENTACIONDATOSINF!AG50</f>
        <v>1</v>
      </c>
      <c r="AI11" s="28">
        <f>[1]ALIMENTACIONDATOSINF!AH50</f>
        <v>8</v>
      </c>
      <c r="AJ11" s="28">
        <f>[1]ALIMENTACIONDATOSINF!AI50</f>
        <v>2</v>
      </c>
      <c r="AK11" s="10">
        <f t="shared" si="0"/>
        <v>204</v>
      </c>
    </row>
    <row r="12" spans="2:37" ht="20.100000000000001" customHeight="1" x14ac:dyDescent="0.3">
      <c r="B12" s="21">
        <v>10</v>
      </c>
      <c r="C12" s="22" t="s">
        <v>16</v>
      </c>
      <c r="D12" s="29">
        <f>[1]ALIMENTACIONDATOSINF!C17</f>
        <v>0</v>
      </c>
      <c r="E12" s="29">
        <f>[1]ALIMENTACIONDATOSINF!D17</f>
        <v>0</v>
      </c>
      <c r="F12" s="29">
        <f>[1]ALIMENTACIONDATOSINF!E17</f>
        <v>0</v>
      </c>
      <c r="G12" s="29">
        <f>[1]ALIMENTACIONDATOSINF!F17</f>
        <v>0</v>
      </c>
      <c r="H12" s="29">
        <f>[1]ALIMENTACIONDATOSINF!G17</f>
        <v>0</v>
      </c>
      <c r="I12" s="29">
        <f>[1]ALIMENTACIONDATOSINF!H17</f>
        <v>0</v>
      </c>
      <c r="J12" s="29">
        <f>[1]ALIMENTACIONDATOSINF!I17</f>
        <v>0</v>
      </c>
      <c r="K12" s="29">
        <f>[1]ALIMENTACIONDATOSINF!J17</f>
        <v>0</v>
      </c>
      <c r="L12" s="29">
        <f>[1]ALIMENTACIONDATOSINF!K17</f>
        <v>0</v>
      </c>
      <c r="M12" s="29">
        <f>[1]ALIMENTACIONDATOSINF!L17</f>
        <v>0</v>
      </c>
      <c r="N12" s="29">
        <f>[1]ALIMENTACIONDATOSINF!M17</f>
        <v>0</v>
      </c>
      <c r="O12" s="29">
        <f>[1]ALIMENTACIONDATOSINF!N17</f>
        <v>0</v>
      </c>
      <c r="P12" s="29">
        <f>[1]ALIMENTACIONDATOSINF!O17</f>
        <v>0</v>
      </c>
      <c r="Q12" s="29">
        <f>[1]ALIMENTACIONDATOSINF!P17</f>
        <v>1</v>
      </c>
      <c r="R12" s="29">
        <f>[1]ALIMENTACIONDATOSINF!Q17</f>
        <v>0</v>
      </c>
      <c r="S12" s="29">
        <f>[1]ALIMENTACIONDATOSINF!R17</f>
        <v>2</v>
      </c>
      <c r="T12" s="29">
        <f>[1]ALIMENTACIONDATOSINF!S17</f>
        <v>0</v>
      </c>
      <c r="U12" s="29">
        <f>[1]ALIMENTACIONDATOSINF!T17</f>
        <v>0</v>
      </c>
      <c r="V12" s="29">
        <f>[1]ALIMENTACIONDATOSINF!U17</f>
        <v>0</v>
      </c>
      <c r="W12" s="29">
        <f>[1]ALIMENTACIONDATOSINF!V17</f>
        <v>0</v>
      </c>
      <c r="X12" s="29">
        <f>[1]ALIMENTACIONDATOSINF!W17</f>
        <v>0</v>
      </c>
      <c r="Y12" s="29">
        <f>[1]ALIMENTACIONDATOSINF!X17</f>
        <v>0</v>
      </c>
      <c r="Z12" s="29">
        <f>[1]ALIMENTACIONDATOSINF!Y17</f>
        <v>0</v>
      </c>
      <c r="AA12" s="29">
        <f>[1]ALIMENTACIONDATOSINF!Z17</f>
        <v>1</v>
      </c>
      <c r="AB12" s="29">
        <f>[1]ALIMENTACIONDATOSINF!AA17</f>
        <v>0</v>
      </c>
      <c r="AC12" s="29">
        <f>[1]ALIMENTACIONDATOSINF!AB17</f>
        <v>0</v>
      </c>
      <c r="AD12" s="29">
        <f>[1]ALIMENTACIONDATOSINF!AC17</f>
        <v>0</v>
      </c>
      <c r="AE12" s="29">
        <f>[1]ALIMENTACIONDATOSINF!AD17</f>
        <v>0</v>
      </c>
      <c r="AF12" s="29">
        <f>[1]ALIMENTACIONDATOSINF!AE17</f>
        <v>0</v>
      </c>
      <c r="AG12" s="28">
        <f>[1]ALIMENTACIONDATOSINF!AF17</f>
        <v>1</v>
      </c>
      <c r="AH12" s="28">
        <f>[1]ALIMENTACIONDATOSINF!AG17</f>
        <v>0</v>
      </c>
      <c r="AI12" s="28">
        <f>[1]ALIMENTACIONDATOSINF!AH17</f>
        <v>0</v>
      </c>
      <c r="AJ12" s="28">
        <f>[1]ALIMENTACIONDATOSINF!AI17</f>
        <v>0</v>
      </c>
      <c r="AK12" s="10">
        <f t="shared" si="0"/>
        <v>5</v>
      </c>
    </row>
    <row r="13" spans="2:37" ht="20.100000000000001" customHeight="1" x14ac:dyDescent="0.3">
      <c r="B13" s="21">
        <v>11</v>
      </c>
      <c r="C13" s="22" t="s">
        <v>17</v>
      </c>
      <c r="D13" s="29">
        <f>[1]ALIMENTACIONDATOSINF!C3</f>
        <v>31</v>
      </c>
      <c r="E13" s="29">
        <f>[1]ALIMENTACIONDATOSINF!D3</f>
        <v>0</v>
      </c>
      <c r="F13" s="29">
        <f>[1]ALIMENTACIONDATOSINF!E3</f>
        <v>4</v>
      </c>
      <c r="G13" s="29">
        <f>[1]ALIMENTACIONDATOSINF!F3</f>
        <v>0</v>
      </c>
      <c r="H13" s="29">
        <f>[1]ALIMENTACIONDATOSINF!G3</f>
        <v>0</v>
      </c>
      <c r="I13" s="29">
        <f>[1]ALIMENTACIONDATOSINF!H3</f>
        <v>12</v>
      </c>
      <c r="J13" s="29">
        <f>[1]ALIMENTACIONDATOSINF!I3</f>
        <v>14</v>
      </c>
      <c r="K13" s="29">
        <f>[1]ALIMENTACIONDATOSINF!J3</f>
        <v>0</v>
      </c>
      <c r="L13" s="29">
        <f>[1]ALIMENTACIONDATOSINF!K3</f>
        <v>1</v>
      </c>
      <c r="M13" s="29">
        <f>[1]ALIMENTACIONDATOSINF!L3</f>
        <v>13</v>
      </c>
      <c r="N13" s="29">
        <f>[1]ALIMENTACIONDATOSINF!M3</f>
        <v>2</v>
      </c>
      <c r="O13" s="29">
        <f>[1]ALIMENTACIONDATOSINF!N3</f>
        <v>54</v>
      </c>
      <c r="P13" s="29">
        <f>[1]ALIMENTACIONDATOSINF!O3</f>
        <v>2</v>
      </c>
      <c r="Q13" s="29">
        <f>[1]ALIMENTACIONDATOSINF!P3</f>
        <v>12</v>
      </c>
      <c r="R13" s="29">
        <f>[1]ALIMENTACIONDATOSINF!Q3</f>
        <v>291</v>
      </c>
      <c r="S13" s="29">
        <f>[1]ALIMENTACIONDATOSINF!R3</f>
        <v>23</v>
      </c>
      <c r="T13" s="29">
        <f>[1]ALIMENTACIONDATOSINF!S3</f>
        <v>1</v>
      </c>
      <c r="U13" s="29">
        <f>[1]ALIMENTACIONDATOSINF!T3</f>
        <v>3</v>
      </c>
      <c r="V13" s="29">
        <f>[1]ALIMENTACIONDATOSINF!U3</f>
        <v>156</v>
      </c>
      <c r="W13" s="29">
        <f>[1]ALIMENTACIONDATOSINF!V3</f>
        <v>119</v>
      </c>
      <c r="X13" s="29">
        <f>[1]ALIMENTACIONDATOSINF!W3</f>
        <v>0</v>
      </c>
      <c r="Y13" s="29">
        <f>[1]ALIMENTACIONDATOSINF!X3</f>
        <v>44</v>
      </c>
      <c r="Z13" s="29">
        <f>[1]ALIMENTACIONDATOSINF!Y3</f>
        <v>31</v>
      </c>
      <c r="AA13" s="29">
        <f>[1]ALIMENTACIONDATOSINF!Z3</f>
        <v>1</v>
      </c>
      <c r="AB13" s="29">
        <f>[1]ALIMENTACIONDATOSINF!AA3</f>
        <v>10</v>
      </c>
      <c r="AC13" s="29">
        <f>[1]ALIMENTACIONDATOSINF!AB3</f>
        <v>1</v>
      </c>
      <c r="AD13" s="29">
        <f>[1]ALIMENTACIONDATOSINF!AC3</f>
        <v>17</v>
      </c>
      <c r="AE13" s="29">
        <f>[1]ALIMENTACIONDATOSINF!AD3</f>
        <v>137</v>
      </c>
      <c r="AF13" s="29">
        <f>[1]ALIMENTACIONDATOSINF!AE3</f>
        <v>6</v>
      </c>
      <c r="AG13" s="28">
        <f>[1]ALIMENTACIONDATOSINF!AF3</f>
        <v>6</v>
      </c>
      <c r="AH13" s="28">
        <f>[1]ALIMENTACIONDATOSINF!AG3</f>
        <v>2</v>
      </c>
      <c r="AI13" s="28">
        <f>[1]ALIMENTACIONDATOSINF!AH3</f>
        <v>3</v>
      </c>
      <c r="AJ13" s="28">
        <f>[1]ALIMENTACIONDATOSINF!AI3</f>
        <v>1</v>
      </c>
      <c r="AK13" s="10">
        <f t="shared" si="0"/>
        <v>997</v>
      </c>
    </row>
    <row r="14" spans="2:37" ht="20.100000000000001" customHeight="1" x14ac:dyDescent="0.3">
      <c r="B14" s="21">
        <v>12</v>
      </c>
      <c r="C14" s="22" t="s">
        <v>18</v>
      </c>
      <c r="D14" s="29">
        <f>[1]ALIMENTACIONDATOSINF!C26</f>
        <v>45</v>
      </c>
      <c r="E14" s="29">
        <f>[1]ALIMENTACIONDATOSINF!D26</f>
        <v>3</v>
      </c>
      <c r="F14" s="29">
        <f>[1]ALIMENTACIONDATOSINF!E26</f>
        <v>5</v>
      </c>
      <c r="G14" s="29">
        <f>[1]ALIMENTACIONDATOSINF!F26</f>
        <v>0</v>
      </c>
      <c r="H14" s="29">
        <f>[1]ALIMENTACIONDATOSINF!G26</f>
        <v>2</v>
      </c>
      <c r="I14" s="29">
        <f>[1]ALIMENTACIONDATOSINF!H26</f>
        <v>60</v>
      </c>
      <c r="J14" s="29">
        <f>[1]ALIMENTACIONDATOSINF!I26</f>
        <v>12</v>
      </c>
      <c r="K14" s="29">
        <f>[1]ALIMENTACIONDATOSINF!J26</f>
        <v>0</v>
      </c>
      <c r="L14" s="29">
        <f>[1]ALIMENTACIONDATOSINF!K26</f>
        <v>0</v>
      </c>
      <c r="M14" s="29">
        <f>[1]ALIMENTACIONDATOSINF!L26</f>
        <v>10</v>
      </c>
      <c r="N14" s="29">
        <f>[1]ALIMENTACIONDATOSINF!M26</f>
        <v>3</v>
      </c>
      <c r="O14" s="29">
        <f>[1]ALIMENTACIONDATOSINF!N26</f>
        <v>29</v>
      </c>
      <c r="P14" s="29">
        <f>[1]ALIMENTACIONDATOSINF!O26</f>
        <v>3</v>
      </c>
      <c r="Q14" s="29">
        <f>[1]ALIMENTACIONDATOSINF!P26</f>
        <v>13</v>
      </c>
      <c r="R14" s="29">
        <f>[1]ALIMENTACIONDATOSINF!Q26</f>
        <v>152</v>
      </c>
      <c r="S14" s="29">
        <f>[1]ALIMENTACIONDATOSINF!R26</f>
        <v>12</v>
      </c>
      <c r="T14" s="29">
        <f>[1]ALIMENTACIONDATOSINF!S26</f>
        <v>2</v>
      </c>
      <c r="U14" s="29">
        <f>[1]ALIMENTACIONDATOSINF!T26</f>
        <v>2</v>
      </c>
      <c r="V14" s="29">
        <f>[1]ALIMENTACIONDATOSINF!U26</f>
        <v>156</v>
      </c>
      <c r="W14" s="29">
        <f>[1]ALIMENTACIONDATOSINF!V26</f>
        <v>96</v>
      </c>
      <c r="X14" s="29">
        <f>[1]ALIMENTACIONDATOSINF!W26</f>
        <v>1</v>
      </c>
      <c r="Y14" s="29">
        <f>[1]ALIMENTACIONDATOSINF!X26</f>
        <v>27</v>
      </c>
      <c r="Z14" s="29">
        <f>[1]ALIMENTACIONDATOSINF!Y26</f>
        <v>61</v>
      </c>
      <c r="AA14" s="29">
        <f>[1]ALIMENTACIONDATOSINF!Z26</f>
        <v>3</v>
      </c>
      <c r="AB14" s="29">
        <f>[1]ALIMENTACIONDATOSINF!AA26</f>
        <v>8</v>
      </c>
      <c r="AC14" s="29">
        <f>[1]ALIMENTACIONDATOSINF!AB26</f>
        <v>1</v>
      </c>
      <c r="AD14" s="29">
        <f>[1]ALIMENTACIONDATOSINF!AC26</f>
        <v>16</v>
      </c>
      <c r="AE14" s="29">
        <f>[1]ALIMENTACIONDATOSINF!AD26</f>
        <v>34</v>
      </c>
      <c r="AF14" s="29">
        <f>[1]ALIMENTACIONDATOSINF!AE26</f>
        <v>6</v>
      </c>
      <c r="AG14" s="28">
        <f>[1]ALIMENTACIONDATOSINF!AF26</f>
        <v>11</v>
      </c>
      <c r="AH14" s="28">
        <f>[1]ALIMENTACIONDATOSINF!AG26</f>
        <v>2</v>
      </c>
      <c r="AI14" s="28">
        <f>[1]ALIMENTACIONDATOSINF!AH26</f>
        <v>4</v>
      </c>
      <c r="AJ14" s="28">
        <f>[1]ALIMENTACIONDATOSINF!AI26</f>
        <v>0</v>
      </c>
      <c r="AK14" s="10">
        <f t="shared" si="0"/>
        <v>779</v>
      </c>
    </row>
    <row r="15" spans="2:37" ht="20.100000000000001" customHeight="1" x14ac:dyDescent="0.3">
      <c r="B15" s="21">
        <v>13</v>
      </c>
      <c r="C15" s="22" t="s">
        <v>19</v>
      </c>
      <c r="D15" s="29">
        <f>[1]ALIMENTACIONDATOSINF!C27</f>
        <v>3</v>
      </c>
      <c r="E15" s="29">
        <f>[1]ALIMENTACIONDATOSINF!D27</f>
        <v>1</v>
      </c>
      <c r="F15" s="29">
        <f>[1]ALIMENTACIONDATOSINF!E27</f>
        <v>4</v>
      </c>
      <c r="G15" s="29">
        <f>[1]ALIMENTACIONDATOSINF!F27</f>
        <v>0</v>
      </c>
      <c r="H15" s="29">
        <f>[1]ALIMENTACIONDATOSINF!G27</f>
        <v>4</v>
      </c>
      <c r="I15" s="29">
        <f>[1]ALIMENTACIONDATOSINF!H27</f>
        <v>128</v>
      </c>
      <c r="J15" s="29">
        <f>[1]ALIMENTACIONDATOSINF!I27</f>
        <v>14</v>
      </c>
      <c r="K15" s="29">
        <f>[1]ALIMENTACIONDATOSINF!J27</f>
        <v>0</v>
      </c>
      <c r="L15" s="29">
        <f>[1]ALIMENTACIONDATOSINF!K27</f>
        <v>2</v>
      </c>
      <c r="M15" s="29">
        <f>[1]ALIMENTACIONDATOSINF!L27</f>
        <v>10</v>
      </c>
      <c r="N15" s="29">
        <f>[1]ALIMENTACIONDATOSINF!M27</f>
        <v>1</v>
      </c>
      <c r="O15" s="29">
        <f>[1]ALIMENTACIONDATOSINF!N27</f>
        <v>2</v>
      </c>
      <c r="P15" s="29">
        <f>[1]ALIMENTACIONDATOSINF!O27</f>
        <v>0</v>
      </c>
      <c r="Q15" s="29">
        <f>[1]ALIMENTACIONDATOSINF!P27</f>
        <v>48</v>
      </c>
      <c r="R15" s="29">
        <f>[1]ALIMENTACIONDATOSINF!Q27</f>
        <v>33</v>
      </c>
      <c r="S15" s="29">
        <f>[1]ALIMENTACIONDATOSINF!R27</f>
        <v>38</v>
      </c>
      <c r="T15" s="29">
        <f>[1]ALIMENTACIONDATOSINF!S27</f>
        <v>1</v>
      </c>
      <c r="U15" s="29">
        <f>[1]ALIMENTACIONDATOSINF!T27</f>
        <v>0</v>
      </c>
      <c r="V15" s="29">
        <f>[1]ALIMENTACIONDATOSINF!U27</f>
        <v>8</v>
      </c>
      <c r="W15" s="29">
        <f>[1]ALIMENTACIONDATOSINF!V27</f>
        <v>8</v>
      </c>
      <c r="X15" s="29">
        <f>[1]ALIMENTACIONDATOSINF!W27</f>
        <v>0</v>
      </c>
      <c r="Y15" s="29">
        <f>[1]ALIMENTACIONDATOSINF!X27</f>
        <v>7</v>
      </c>
      <c r="Z15" s="29">
        <f>[1]ALIMENTACIONDATOSINF!Y27</f>
        <v>143</v>
      </c>
      <c r="AA15" s="29">
        <f>[1]ALIMENTACIONDATOSINF!Z27</f>
        <v>9</v>
      </c>
      <c r="AB15" s="29">
        <f>[1]ALIMENTACIONDATOSINF!AA27</f>
        <v>12</v>
      </c>
      <c r="AC15" s="29">
        <f>[1]ALIMENTACIONDATOSINF!AB27</f>
        <v>2</v>
      </c>
      <c r="AD15" s="29">
        <f>[1]ALIMENTACIONDATOSINF!AC27</f>
        <v>2</v>
      </c>
      <c r="AE15" s="29">
        <f>[1]ALIMENTACIONDATOSINF!AD27</f>
        <v>11</v>
      </c>
      <c r="AF15" s="29">
        <f>[1]ALIMENTACIONDATOSINF!AE27</f>
        <v>3</v>
      </c>
      <c r="AG15" s="28">
        <f>[1]ALIMENTACIONDATOSINF!AF27</f>
        <v>77</v>
      </c>
      <c r="AH15" s="28">
        <f>[1]ALIMENTACIONDATOSINF!AG27</f>
        <v>3</v>
      </c>
      <c r="AI15" s="28">
        <f>[1]ALIMENTACIONDATOSINF!AH27</f>
        <v>7</v>
      </c>
      <c r="AJ15" s="28">
        <f>[1]ALIMENTACIONDATOSINF!AI27</f>
        <v>0</v>
      </c>
      <c r="AK15" s="10">
        <f t="shared" si="0"/>
        <v>581</v>
      </c>
    </row>
    <row r="16" spans="2:37" ht="20.100000000000001" customHeight="1" x14ac:dyDescent="0.3">
      <c r="B16" s="21">
        <v>14</v>
      </c>
      <c r="C16" s="22" t="s">
        <v>20</v>
      </c>
      <c r="D16" s="29">
        <f>[1]ALIMENTACIONDATOSINF!C29</f>
        <v>36</v>
      </c>
      <c r="E16" s="29">
        <f>[1]ALIMENTACIONDATOSINF!D29</f>
        <v>14</v>
      </c>
      <c r="F16" s="29">
        <f>[1]ALIMENTACIONDATOSINF!E29</f>
        <v>27</v>
      </c>
      <c r="G16" s="29">
        <f>[1]ALIMENTACIONDATOSINF!F29</f>
        <v>5</v>
      </c>
      <c r="H16" s="29">
        <f>[1]ALIMENTACIONDATOSINF!G29</f>
        <v>14</v>
      </c>
      <c r="I16" s="29">
        <f>[1]ALIMENTACIONDATOSINF!H29</f>
        <v>152</v>
      </c>
      <c r="J16" s="29">
        <f>[1]ALIMENTACIONDATOSINF!I29</f>
        <v>47</v>
      </c>
      <c r="K16" s="29">
        <f>[1]ALIMENTACIONDATOSINF!J29</f>
        <v>13</v>
      </c>
      <c r="L16" s="29">
        <f>[1]ALIMENTACIONDATOSINF!K29</f>
        <v>11</v>
      </c>
      <c r="M16" s="29">
        <f>[1]ALIMENTACIONDATOSINF!L29</f>
        <v>25</v>
      </c>
      <c r="N16" s="29">
        <f>[1]ALIMENTACIONDATOSINF!M29</f>
        <v>10</v>
      </c>
      <c r="O16" s="29">
        <f>[1]ALIMENTACIONDATOSINF!N29</f>
        <v>10</v>
      </c>
      <c r="P16" s="29">
        <f>[1]ALIMENTACIONDATOSINF!O29</f>
        <v>9</v>
      </c>
      <c r="Q16" s="29">
        <f>[1]ALIMENTACIONDATOSINF!P29</f>
        <v>66</v>
      </c>
      <c r="R16" s="29">
        <f>[1]ALIMENTACIONDATOSINF!Q29</f>
        <v>39</v>
      </c>
      <c r="S16" s="29">
        <f>[1]ALIMENTACIONDATOSINF!R29</f>
        <v>43</v>
      </c>
      <c r="T16" s="29">
        <f>[1]ALIMENTACIONDATOSINF!S29</f>
        <v>17</v>
      </c>
      <c r="U16" s="29">
        <f>[1]ALIMENTACIONDATOSINF!T29</f>
        <v>12</v>
      </c>
      <c r="V16" s="29">
        <f>[1]ALIMENTACIONDATOSINF!U29</f>
        <v>27</v>
      </c>
      <c r="W16" s="29">
        <f>[1]ALIMENTACIONDATOSINF!V29</f>
        <v>36</v>
      </c>
      <c r="X16" s="29">
        <f>[1]ALIMENTACIONDATOSINF!W29</f>
        <v>15</v>
      </c>
      <c r="Y16" s="29">
        <f>[1]ALIMENTACIONDATOSINF!X29</f>
        <v>38</v>
      </c>
      <c r="Z16" s="29">
        <f>[1]ALIMENTACIONDATOSINF!Y29</f>
        <v>303</v>
      </c>
      <c r="AA16" s="29">
        <f>[1]ALIMENTACIONDATOSINF!Z29</f>
        <v>13</v>
      </c>
      <c r="AB16" s="29">
        <f>[1]ALIMENTACIONDATOSINF!AA29</f>
        <v>55</v>
      </c>
      <c r="AC16" s="29">
        <f>[1]ALIMENTACIONDATOSINF!AB29</f>
        <v>20</v>
      </c>
      <c r="AD16" s="29">
        <f>[1]ALIMENTACIONDATOSINF!AC29</f>
        <v>31</v>
      </c>
      <c r="AE16" s="29">
        <f>[1]ALIMENTACIONDATOSINF!AD29</f>
        <v>42</v>
      </c>
      <c r="AF16" s="29">
        <f>[1]ALIMENTACIONDATOSINF!AE29</f>
        <v>26</v>
      </c>
      <c r="AG16" s="28">
        <f>[1]ALIMENTACIONDATOSINF!AF29</f>
        <v>118</v>
      </c>
      <c r="AH16" s="28">
        <f>[1]ALIMENTACIONDATOSINF!AG29</f>
        <v>3</v>
      </c>
      <c r="AI16" s="28">
        <f>[1]ALIMENTACIONDATOSINF!AH29</f>
        <v>9</v>
      </c>
      <c r="AJ16" s="28">
        <f>[1]ALIMENTACIONDATOSINF!AI29</f>
        <v>12</v>
      </c>
      <c r="AK16" s="10">
        <f t="shared" si="0"/>
        <v>1298</v>
      </c>
    </row>
    <row r="17" spans="2:37" ht="20.100000000000001" customHeight="1" x14ac:dyDescent="0.3">
      <c r="B17" s="21">
        <v>15</v>
      </c>
      <c r="C17" s="22" t="s">
        <v>21</v>
      </c>
      <c r="D17" s="29">
        <f>[1]ALIMENTACIONDATOSINF!C49</f>
        <v>48</v>
      </c>
      <c r="E17" s="29">
        <f>[1]ALIMENTACIONDATOSINF!D49</f>
        <v>2</v>
      </c>
      <c r="F17" s="29">
        <f>[1]ALIMENTACIONDATOSINF!E49</f>
        <v>1</v>
      </c>
      <c r="G17" s="29">
        <f>[1]ALIMENTACIONDATOSINF!F49</f>
        <v>4</v>
      </c>
      <c r="H17" s="29">
        <f>[1]ALIMENTACIONDATOSINF!G49</f>
        <v>5</v>
      </c>
      <c r="I17" s="29">
        <f>[1]ALIMENTACIONDATOSINF!H49</f>
        <v>23</v>
      </c>
      <c r="J17" s="29">
        <f>[1]ALIMENTACIONDATOSINF!I49</f>
        <v>20</v>
      </c>
      <c r="K17" s="29">
        <f>[1]ALIMENTACIONDATOSINF!J49</f>
        <v>8</v>
      </c>
      <c r="L17" s="29">
        <f>[1]ALIMENTACIONDATOSINF!K49</f>
        <v>6</v>
      </c>
      <c r="M17" s="29">
        <f>[1]ALIMENTACIONDATOSINF!L49</f>
        <v>6</v>
      </c>
      <c r="N17" s="29">
        <f>[1]ALIMENTACIONDATOSINF!M49</f>
        <v>2</v>
      </c>
      <c r="O17" s="29">
        <f>[1]ALIMENTACIONDATOSINF!N49</f>
        <v>0</v>
      </c>
      <c r="P17" s="29">
        <f>[1]ALIMENTACIONDATOSINF!O49</f>
        <v>5</v>
      </c>
      <c r="Q17" s="29">
        <f>[1]ALIMENTACIONDATOSINF!P49</f>
        <v>10</v>
      </c>
      <c r="R17" s="29">
        <f>[1]ALIMENTACIONDATOSINF!Q49</f>
        <v>17</v>
      </c>
      <c r="S17" s="29">
        <f>[1]ALIMENTACIONDATOSINF!R49</f>
        <v>34</v>
      </c>
      <c r="T17" s="29">
        <f>[1]ALIMENTACIONDATOSINF!S49</f>
        <v>0</v>
      </c>
      <c r="U17" s="29">
        <f>[1]ALIMENTACIONDATOSINF!T49</f>
        <v>3</v>
      </c>
      <c r="V17" s="29">
        <f>[1]ALIMENTACIONDATOSINF!U49</f>
        <v>3</v>
      </c>
      <c r="W17" s="29">
        <f>[1]ALIMENTACIONDATOSINF!V49</f>
        <v>41</v>
      </c>
      <c r="X17" s="29">
        <f>[1]ALIMENTACIONDATOSINF!W49</f>
        <v>12</v>
      </c>
      <c r="Y17" s="29">
        <f>[1]ALIMENTACIONDATOSINF!X49</f>
        <v>9</v>
      </c>
      <c r="Z17" s="29">
        <f>[1]ALIMENTACIONDATOSINF!Y49</f>
        <v>44</v>
      </c>
      <c r="AA17" s="29">
        <f>[1]ALIMENTACIONDATOSINF!Z49</f>
        <v>12</v>
      </c>
      <c r="AB17" s="29">
        <f>[1]ALIMENTACIONDATOSINF!AA49</f>
        <v>19</v>
      </c>
      <c r="AC17" s="29">
        <f>[1]ALIMENTACIONDATOSINF!AB49</f>
        <v>0</v>
      </c>
      <c r="AD17" s="29">
        <f>[1]ALIMENTACIONDATOSINF!AC49</f>
        <v>5</v>
      </c>
      <c r="AE17" s="29">
        <f>[1]ALIMENTACIONDATOSINF!AD49</f>
        <v>28</v>
      </c>
      <c r="AF17" s="29">
        <f>[1]ALIMENTACIONDATOSINF!AE49</f>
        <v>17</v>
      </c>
      <c r="AG17" s="28">
        <f>[1]ALIMENTACIONDATOSINF!AF49</f>
        <v>15</v>
      </c>
      <c r="AH17" s="28">
        <f>[1]ALIMENTACIONDATOSINF!AG49</f>
        <v>0</v>
      </c>
      <c r="AI17" s="28">
        <f>[1]ALIMENTACIONDATOSINF!AH49</f>
        <v>9</v>
      </c>
      <c r="AJ17" s="28">
        <f>[1]ALIMENTACIONDATOSINF!AI49</f>
        <v>0</v>
      </c>
      <c r="AK17" s="10">
        <f t="shared" si="0"/>
        <v>408</v>
      </c>
    </row>
    <row r="18" spans="2:37" ht="20.100000000000001" customHeight="1" x14ac:dyDescent="0.3">
      <c r="B18" s="21">
        <v>16</v>
      </c>
      <c r="C18" s="22" t="s">
        <v>22</v>
      </c>
      <c r="D18" s="29">
        <f>[1]ALIMENTACIONDATOSINF!C7</f>
        <v>2</v>
      </c>
      <c r="E18" s="29">
        <f>[1]ALIMENTACIONDATOSINF!D7</f>
        <v>2</v>
      </c>
      <c r="F18" s="29">
        <f>[1]ALIMENTACIONDATOSINF!E7</f>
        <v>4</v>
      </c>
      <c r="G18" s="29">
        <f>[1]ALIMENTACIONDATOSINF!F7</f>
        <v>0</v>
      </c>
      <c r="H18" s="29">
        <f>[1]ALIMENTACIONDATOSINF!G7</f>
        <v>10</v>
      </c>
      <c r="I18" s="29">
        <f>[1]ALIMENTACIONDATOSINF!H7</f>
        <v>33</v>
      </c>
      <c r="J18" s="29">
        <f>[1]ALIMENTACIONDATOSINF!I7</f>
        <v>3</v>
      </c>
      <c r="K18" s="29">
        <f>[1]ALIMENTACIONDATOSINF!J7</f>
        <v>7</v>
      </c>
      <c r="L18" s="29">
        <f>[1]ALIMENTACIONDATOSINF!K7</f>
        <v>3</v>
      </c>
      <c r="M18" s="29">
        <f>[1]ALIMENTACIONDATOSINF!L7</f>
        <v>3</v>
      </c>
      <c r="N18" s="29">
        <f>[1]ALIMENTACIONDATOSINF!M7</f>
        <v>8</v>
      </c>
      <c r="O18" s="29">
        <f>[1]ALIMENTACIONDATOSINF!N7</f>
        <v>0</v>
      </c>
      <c r="P18" s="29">
        <f>[1]ALIMENTACIONDATOSINF!O7</f>
        <v>1</v>
      </c>
      <c r="Q18" s="29">
        <f>[1]ALIMENTACIONDATOSINF!P7</f>
        <v>14</v>
      </c>
      <c r="R18" s="29">
        <f>[1]ALIMENTACIONDATOSINF!Q7</f>
        <v>4</v>
      </c>
      <c r="S18" s="29">
        <f>[1]ALIMENTACIONDATOSINF!R7</f>
        <v>8</v>
      </c>
      <c r="T18" s="29">
        <f>[1]ALIMENTACIONDATOSINF!S7</f>
        <v>4</v>
      </c>
      <c r="U18" s="29">
        <f>[1]ALIMENTACIONDATOSINF!T7</f>
        <v>0</v>
      </c>
      <c r="V18" s="29">
        <f>[1]ALIMENTACIONDATOSINF!U7</f>
        <v>6</v>
      </c>
      <c r="W18" s="29">
        <f>[1]ALIMENTACIONDATOSINF!V7</f>
        <v>6</v>
      </c>
      <c r="X18" s="29">
        <f>[1]ALIMENTACIONDATOSINF!W7</f>
        <v>2</v>
      </c>
      <c r="Y18" s="29">
        <f>[1]ALIMENTACIONDATOSINF!X7</f>
        <v>8</v>
      </c>
      <c r="Z18" s="29">
        <f>[1]ALIMENTACIONDATOSINF!Y7</f>
        <v>104</v>
      </c>
      <c r="AA18" s="29">
        <f>[1]ALIMENTACIONDATOSINF!Z7</f>
        <v>0</v>
      </c>
      <c r="AB18" s="29">
        <f>[1]ALIMENTACIONDATOSINF!AA7</f>
        <v>10</v>
      </c>
      <c r="AC18" s="29">
        <f>[1]ALIMENTACIONDATOSINF!AB7</f>
        <v>7</v>
      </c>
      <c r="AD18" s="29">
        <f>[1]ALIMENTACIONDATOSINF!AC7</f>
        <v>3</v>
      </c>
      <c r="AE18" s="29">
        <f>[1]ALIMENTACIONDATOSINF!AD7</f>
        <v>36</v>
      </c>
      <c r="AF18" s="29">
        <f>[1]ALIMENTACIONDATOSINF!AE7</f>
        <v>19</v>
      </c>
      <c r="AG18" s="28">
        <f>[1]ALIMENTACIONDATOSINF!AF7</f>
        <v>33</v>
      </c>
      <c r="AH18" s="28">
        <f>[1]ALIMENTACIONDATOSINF!AG7</f>
        <v>3</v>
      </c>
      <c r="AI18" s="28">
        <f>[1]ALIMENTACIONDATOSINF!AH7</f>
        <v>5</v>
      </c>
      <c r="AJ18" s="28">
        <f>[1]ALIMENTACIONDATOSINF!AI7</f>
        <v>0</v>
      </c>
      <c r="AK18" s="10">
        <f t="shared" si="0"/>
        <v>348</v>
      </c>
    </row>
    <row r="19" spans="2:37" ht="20.100000000000001" customHeight="1" x14ac:dyDescent="0.3">
      <c r="B19" s="21">
        <v>17</v>
      </c>
      <c r="C19" s="22" t="s">
        <v>23</v>
      </c>
      <c r="D19" s="29">
        <f>[1]ALIMENTACIONDATOSINF!C47</f>
        <v>1</v>
      </c>
      <c r="E19" s="29">
        <f>[1]ALIMENTACIONDATOSINF!D47</f>
        <v>0</v>
      </c>
      <c r="F19" s="29">
        <f>[1]ALIMENTACIONDATOSINF!E47</f>
        <v>0</v>
      </c>
      <c r="G19" s="29">
        <f>[1]ALIMENTACIONDATOSINF!F47</f>
        <v>0</v>
      </c>
      <c r="H19" s="29">
        <f>[1]ALIMENTACIONDATOSINF!G47</f>
        <v>1</v>
      </c>
      <c r="I19" s="29">
        <f>[1]ALIMENTACIONDATOSINF!H47</f>
        <v>2</v>
      </c>
      <c r="J19" s="29">
        <f>[1]ALIMENTACIONDATOSINF!I47</f>
        <v>0</v>
      </c>
      <c r="K19" s="29">
        <f>[1]ALIMENTACIONDATOSINF!J47</f>
        <v>0</v>
      </c>
      <c r="L19" s="29">
        <f>[1]ALIMENTACIONDATOSINF!K47</f>
        <v>2</v>
      </c>
      <c r="M19" s="29">
        <f>[1]ALIMENTACIONDATOSINF!L47</f>
        <v>2</v>
      </c>
      <c r="N19" s="29">
        <f>[1]ALIMENTACIONDATOSINF!M47</f>
        <v>0</v>
      </c>
      <c r="O19" s="29">
        <f>[1]ALIMENTACIONDATOSINF!N47</f>
        <v>1</v>
      </c>
      <c r="P19" s="29">
        <f>[1]ALIMENTACIONDATOSINF!O47</f>
        <v>4</v>
      </c>
      <c r="Q19" s="29">
        <f>[1]ALIMENTACIONDATOSINF!P47</f>
        <v>4</v>
      </c>
      <c r="R19" s="29">
        <f>[1]ALIMENTACIONDATOSINF!Q47</f>
        <v>5</v>
      </c>
      <c r="S19" s="29">
        <f>[1]ALIMENTACIONDATOSINF!R47</f>
        <v>1</v>
      </c>
      <c r="T19" s="29">
        <f>[1]ALIMENTACIONDATOSINF!S47</f>
        <v>0</v>
      </c>
      <c r="U19" s="29">
        <f>[1]ALIMENTACIONDATOSINF!T47</f>
        <v>0</v>
      </c>
      <c r="V19" s="29">
        <f>[1]ALIMENTACIONDATOSINF!U47</f>
        <v>0</v>
      </c>
      <c r="W19" s="29">
        <f>[1]ALIMENTACIONDATOSINF!V47</f>
        <v>0</v>
      </c>
      <c r="X19" s="29">
        <f>[1]ALIMENTACIONDATOSINF!W47</f>
        <v>0</v>
      </c>
      <c r="Y19" s="29">
        <f>[1]ALIMENTACIONDATOSINF!X47</f>
        <v>0</v>
      </c>
      <c r="Z19" s="29">
        <f>[1]ALIMENTACIONDATOSINF!Y47</f>
        <v>2</v>
      </c>
      <c r="AA19" s="29">
        <f>[1]ALIMENTACIONDATOSINF!Z47</f>
        <v>2</v>
      </c>
      <c r="AB19" s="29">
        <f>[1]ALIMENTACIONDATOSINF!AA47</f>
        <v>1</v>
      </c>
      <c r="AC19" s="29">
        <f>[1]ALIMENTACIONDATOSINF!AB47</f>
        <v>0</v>
      </c>
      <c r="AD19" s="29">
        <f>[1]ALIMENTACIONDATOSINF!AC47</f>
        <v>1</v>
      </c>
      <c r="AE19" s="29">
        <f>[1]ALIMENTACIONDATOSINF!AD47</f>
        <v>1</v>
      </c>
      <c r="AF19" s="29">
        <f>[1]ALIMENTACIONDATOSINF!AE47</f>
        <v>1</v>
      </c>
      <c r="AG19" s="28">
        <f>[1]ALIMENTACIONDATOSINF!AF47</f>
        <v>4</v>
      </c>
      <c r="AH19" s="28">
        <f>[1]ALIMENTACIONDATOSINF!AG47</f>
        <v>0</v>
      </c>
      <c r="AI19" s="28">
        <f>[1]ALIMENTACIONDATOSINF!AH47</f>
        <v>3</v>
      </c>
      <c r="AJ19" s="28">
        <f>[1]ALIMENTACIONDATOSINF!AI47</f>
        <v>0</v>
      </c>
      <c r="AK19" s="10">
        <f t="shared" si="0"/>
        <v>38</v>
      </c>
    </row>
    <row r="20" spans="2:37" ht="20.100000000000001" customHeight="1" x14ac:dyDescent="0.3">
      <c r="B20" s="21">
        <v>18</v>
      </c>
      <c r="C20" s="22" t="s">
        <v>24</v>
      </c>
      <c r="D20" s="29">
        <f>[1]ALIMENTACIONDATOSINF!C5</f>
        <v>1</v>
      </c>
      <c r="E20" s="29">
        <f>[1]ALIMENTACIONDATOSINF!D5</f>
        <v>7</v>
      </c>
      <c r="F20" s="29">
        <f>[1]ALIMENTACIONDATOSINF!E5</f>
        <v>32</v>
      </c>
      <c r="G20" s="29">
        <f>[1]ALIMENTACIONDATOSINF!F5</f>
        <v>2</v>
      </c>
      <c r="H20" s="29">
        <f>[1]ALIMENTACIONDATOSINF!G5</f>
        <v>4</v>
      </c>
      <c r="I20" s="29">
        <f>[1]ALIMENTACIONDATOSINF!H5</f>
        <v>44</v>
      </c>
      <c r="J20" s="29">
        <f>[1]ALIMENTACIONDATOSINF!I5</f>
        <v>9</v>
      </c>
      <c r="K20" s="29">
        <f>[1]ALIMENTACIONDATOSINF!J5</f>
        <v>9</v>
      </c>
      <c r="L20" s="29">
        <f>[1]ALIMENTACIONDATOSINF!K5</f>
        <v>10</v>
      </c>
      <c r="M20" s="29">
        <f>[1]ALIMENTACIONDATOSINF!L5</f>
        <v>0</v>
      </c>
      <c r="N20" s="29">
        <f>[1]ALIMENTACIONDATOSINF!M5</f>
        <v>13</v>
      </c>
      <c r="O20" s="29">
        <f>[1]ALIMENTACIONDATOSINF!N5</f>
        <v>0</v>
      </c>
      <c r="P20" s="29">
        <f>[1]ALIMENTACIONDATOSINF!O5</f>
        <v>12</v>
      </c>
      <c r="Q20" s="29">
        <f>[1]ALIMENTACIONDATOSINF!P5</f>
        <v>4</v>
      </c>
      <c r="R20" s="29">
        <f>[1]ALIMENTACIONDATOSINF!Q5</f>
        <v>1</v>
      </c>
      <c r="S20" s="29">
        <f>[1]ALIMENTACIONDATOSINF!R5</f>
        <v>6</v>
      </c>
      <c r="T20" s="29">
        <f>[1]ALIMENTACIONDATOSINF!S5</f>
        <v>7</v>
      </c>
      <c r="U20" s="29">
        <f>[1]ALIMENTACIONDATOSINF!T5</f>
        <v>7</v>
      </c>
      <c r="V20" s="29">
        <f>[1]ALIMENTACIONDATOSINF!U5</f>
        <v>22</v>
      </c>
      <c r="W20" s="29">
        <f>[1]ALIMENTACIONDATOSINF!V5</f>
        <v>50</v>
      </c>
      <c r="X20" s="29">
        <f>[1]ALIMENTACIONDATOSINF!W5</f>
        <v>10</v>
      </c>
      <c r="Y20" s="29">
        <f>[1]ALIMENTACIONDATOSINF!X5</f>
        <v>18</v>
      </c>
      <c r="Z20" s="29">
        <f>[1]ALIMENTACIONDATOSINF!Y5</f>
        <v>118</v>
      </c>
      <c r="AA20" s="29">
        <f>[1]ALIMENTACIONDATOSINF!Z5</f>
        <v>10</v>
      </c>
      <c r="AB20" s="29">
        <f>[1]ALIMENTACIONDATOSINF!AA5</f>
        <v>51</v>
      </c>
      <c r="AC20" s="29">
        <f>[1]ALIMENTACIONDATOSINF!AB5</f>
        <v>3</v>
      </c>
      <c r="AD20" s="29">
        <f>[1]ALIMENTACIONDATOSINF!AC5</f>
        <v>23</v>
      </c>
      <c r="AE20" s="29">
        <f>[1]ALIMENTACIONDATOSINF!AD5</f>
        <v>15</v>
      </c>
      <c r="AF20" s="29">
        <f>[1]ALIMENTACIONDATOSINF!AE5</f>
        <v>11</v>
      </c>
      <c r="AG20" s="28">
        <f>[1]ALIMENTACIONDATOSINF!AF5</f>
        <v>33</v>
      </c>
      <c r="AH20" s="28">
        <f>[1]ALIMENTACIONDATOSINF!AG5</f>
        <v>8</v>
      </c>
      <c r="AI20" s="28">
        <f>[1]ALIMENTACIONDATOSINF!AH5</f>
        <v>14</v>
      </c>
      <c r="AJ20" s="28">
        <f>[1]ALIMENTACIONDATOSINF!AI5</f>
        <v>6</v>
      </c>
      <c r="AK20" s="10">
        <f t="shared" si="0"/>
        <v>560</v>
      </c>
    </row>
    <row r="21" spans="2:37" ht="20.100000000000001" customHeight="1" x14ac:dyDescent="0.3">
      <c r="B21" s="21">
        <v>19</v>
      </c>
      <c r="C21" s="22" t="s">
        <v>25</v>
      </c>
      <c r="D21" s="29">
        <f>[1]ALIMENTACIONDATOSINF!C53</f>
        <v>0</v>
      </c>
      <c r="E21" s="29">
        <f>[1]ALIMENTACIONDATOSINF!D53</f>
        <v>5</v>
      </c>
      <c r="F21" s="29">
        <f>[1]ALIMENTACIONDATOSINF!E53</f>
        <v>16</v>
      </c>
      <c r="G21" s="29">
        <f>[1]ALIMENTACIONDATOSINF!F53</f>
        <v>3</v>
      </c>
      <c r="H21" s="29">
        <f>[1]ALIMENTACIONDATOSINF!G53</f>
        <v>4</v>
      </c>
      <c r="I21" s="29">
        <f>[1]ALIMENTACIONDATOSINF!H53</f>
        <v>36</v>
      </c>
      <c r="J21" s="29">
        <f>[1]ALIMENTACIONDATOSINF!I53</f>
        <v>5</v>
      </c>
      <c r="K21" s="29">
        <f>[1]ALIMENTACIONDATOSINF!J53</f>
        <v>6</v>
      </c>
      <c r="L21" s="29">
        <f>[1]ALIMENTACIONDATOSINF!K53</f>
        <v>10</v>
      </c>
      <c r="M21" s="29">
        <f>[1]ALIMENTACIONDATOSINF!L53</f>
        <v>0</v>
      </c>
      <c r="N21" s="29">
        <f>[1]ALIMENTACIONDATOSINF!M53</f>
        <v>10</v>
      </c>
      <c r="O21" s="29">
        <f>[1]ALIMENTACIONDATOSINF!N53</f>
        <v>0</v>
      </c>
      <c r="P21" s="29">
        <f>[1]ALIMENTACIONDATOSINF!O53</f>
        <v>12</v>
      </c>
      <c r="Q21" s="29">
        <f>[1]ALIMENTACIONDATOSINF!P53</f>
        <v>3</v>
      </c>
      <c r="R21" s="29">
        <f>[1]ALIMENTACIONDATOSINF!Q53</f>
        <v>0</v>
      </c>
      <c r="S21" s="29">
        <f>[1]ALIMENTACIONDATOSINF!R53</f>
        <v>11</v>
      </c>
      <c r="T21" s="29">
        <f>[1]ALIMENTACIONDATOSINF!S53</f>
        <v>12</v>
      </c>
      <c r="U21" s="29">
        <f>[1]ALIMENTACIONDATOSINF!T53</f>
        <v>4</v>
      </c>
      <c r="V21" s="29">
        <f>[1]ALIMENTACIONDATOSINF!U53</f>
        <v>4</v>
      </c>
      <c r="W21" s="29">
        <f>[1]ALIMENTACIONDATOSINF!V53</f>
        <v>57</v>
      </c>
      <c r="X21" s="29">
        <f>[1]ALIMENTACIONDATOSINF!W53</f>
        <v>8</v>
      </c>
      <c r="Y21" s="29">
        <f>[1]ALIMENTACIONDATOSINF!X53</f>
        <v>12</v>
      </c>
      <c r="Z21" s="29">
        <f>[1]ALIMENTACIONDATOSINF!Y53</f>
        <v>120</v>
      </c>
      <c r="AA21" s="29">
        <f>[1]ALIMENTACIONDATOSINF!Z53</f>
        <v>9</v>
      </c>
      <c r="AB21" s="29">
        <f>[1]ALIMENTACIONDATOSINF!AA53</f>
        <v>45</v>
      </c>
      <c r="AC21" s="29">
        <f>[1]ALIMENTACIONDATOSINF!AB53</f>
        <v>2</v>
      </c>
      <c r="AD21" s="29">
        <f>[1]ALIMENTACIONDATOSINF!AC53</f>
        <v>23</v>
      </c>
      <c r="AE21" s="29">
        <f>[1]ALIMENTACIONDATOSINF!AD53</f>
        <v>14</v>
      </c>
      <c r="AF21" s="29">
        <f>[1]ALIMENTACIONDATOSINF!AE53</f>
        <v>12</v>
      </c>
      <c r="AG21" s="28">
        <f>[1]ALIMENTACIONDATOSINF!AF53</f>
        <v>18</v>
      </c>
      <c r="AH21" s="28">
        <f>[1]ALIMENTACIONDATOSINF!AG53</f>
        <v>5</v>
      </c>
      <c r="AI21" s="28">
        <f>[1]ALIMENTACIONDATOSINF!AH53</f>
        <v>12</v>
      </c>
      <c r="AJ21" s="28">
        <f>[1]ALIMENTACIONDATOSINF!AI53</f>
        <v>12</v>
      </c>
      <c r="AK21" s="10">
        <f t="shared" si="0"/>
        <v>490</v>
      </c>
    </row>
    <row r="22" spans="2:37" ht="20.100000000000001" customHeight="1" x14ac:dyDescent="0.3">
      <c r="B22" s="21">
        <v>20</v>
      </c>
      <c r="C22" s="22" t="s">
        <v>26</v>
      </c>
      <c r="D22" s="29">
        <f>[1]ALIMENTACIONDATOSINF!C46</f>
        <v>0</v>
      </c>
      <c r="E22" s="29">
        <f>[1]ALIMENTACIONDATOSINF!D46</f>
        <v>2</v>
      </c>
      <c r="F22" s="29">
        <f>[1]ALIMENTACIONDATOSINF!E46</f>
        <v>1</v>
      </c>
      <c r="G22" s="29">
        <f>[1]ALIMENTACIONDATOSINF!F46</f>
        <v>3</v>
      </c>
      <c r="H22" s="29">
        <f>[1]ALIMENTACIONDATOSINF!G46</f>
        <v>0</v>
      </c>
      <c r="I22" s="29">
        <f>[1]ALIMENTACIONDATOSINF!H46</f>
        <v>8</v>
      </c>
      <c r="J22" s="29">
        <f>[1]ALIMENTACIONDATOSINF!I46</f>
        <v>0</v>
      </c>
      <c r="K22" s="29">
        <f>[1]ALIMENTACIONDATOSINF!J46</f>
        <v>0</v>
      </c>
      <c r="L22" s="29">
        <f>[1]ALIMENTACIONDATOSINF!K46</f>
        <v>0</v>
      </c>
      <c r="M22" s="29">
        <f>[1]ALIMENTACIONDATOSINF!L46</f>
        <v>0</v>
      </c>
      <c r="N22" s="29">
        <f>[1]ALIMENTACIONDATOSINF!M46</f>
        <v>2</v>
      </c>
      <c r="O22" s="29">
        <f>[1]ALIMENTACIONDATOSINF!N46</f>
        <v>0</v>
      </c>
      <c r="P22" s="29">
        <f>[1]ALIMENTACIONDATOSINF!O46</f>
        <v>2</v>
      </c>
      <c r="Q22" s="29">
        <f>[1]ALIMENTACIONDATOSINF!P46</f>
        <v>0</v>
      </c>
      <c r="R22" s="29">
        <f>[1]ALIMENTACIONDATOSINF!Q46</f>
        <v>0</v>
      </c>
      <c r="S22" s="29">
        <f>[1]ALIMENTACIONDATOSINF!R46</f>
        <v>20</v>
      </c>
      <c r="T22" s="29">
        <f>[1]ALIMENTACIONDATOSINF!S46</f>
        <v>1</v>
      </c>
      <c r="U22" s="29">
        <f>[1]ALIMENTACIONDATOSINF!T46</f>
        <v>0</v>
      </c>
      <c r="V22" s="29">
        <f>[1]ALIMENTACIONDATOSINF!U46</f>
        <v>0</v>
      </c>
      <c r="W22" s="29">
        <f>[1]ALIMENTACIONDATOSINF!V46</f>
        <v>48</v>
      </c>
      <c r="X22" s="29">
        <f>[1]ALIMENTACIONDATOSINF!W46</f>
        <v>2</v>
      </c>
      <c r="Y22" s="29">
        <f>[1]ALIMENTACIONDATOSINF!X46</f>
        <v>4</v>
      </c>
      <c r="Z22" s="29">
        <f>[1]ALIMENTACIONDATOSINF!Y46</f>
        <v>18</v>
      </c>
      <c r="AA22" s="29">
        <f>[1]ALIMENTACIONDATOSINF!Z46</f>
        <v>0</v>
      </c>
      <c r="AB22" s="29">
        <f>[1]ALIMENTACIONDATOSINF!AA46</f>
        <v>2</v>
      </c>
      <c r="AC22" s="29">
        <f>[1]ALIMENTACIONDATOSINF!AB46</f>
        <v>3</v>
      </c>
      <c r="AD22" s="29">
        <f>[1]ALIMENTACIONDATOSINF!AC46</f>
        <v>13</v>
      </c>
      <c r="AE22" s="29">
        <f>[1]ALIMENTACIONDATOSINF!AD46</f>
        <v>3</v>
      </c>
      <c r="AF22" s="29">
        <f>[1]ALIMENTACIONDATOSINF!AE46</f>
        <v>2</v>
      </c>
      <c r="AG22" s="28">
        <f>[1]ALIMENTACIONDATOSINF!AF46</f>
        <v>6</v>
      </c>
      <c r="AH22" s="28">
        <f>[1]ALIMENTACIONDATOSINF!AG46</f>
        <v>7</v>
      </c>
      <c r="AI22" s="28">
        <f>[1]ALIMENTACIONDATOSINF!AH46</f>
        <v>0</v>
      </c>
      <c r="AJ22" s="28">
        <f>[1]ALIMENTACIONDATOSINF!AI46</f>
        <v>1</v>
      </c>
      <c r="AK22" s="10">
        <f t="shared" si="0"/>
        <v>148</v>
      </c>
    </row>
    <row r="23" spans="2:37" ht="20.100000000000001" customHeight="1" x14ac:dyDescent="0.3">
      <c r="B23" s="21">
        <v>21</v>
      </c>
      <c r="C23" s="22" t="s">
        <v>27</v>
      </c>
      <c r="D23" s="29">
        <f>[1]ALIMENTACIONDATOSINF!C31</f>
        <v>0</v>
      </c>
      <c r="E23" s="29">
        <f>[1]ALIMENTACIONDATOSINF!D31</f>
        <v>0</v>
      </c>
      <c r="F23" s="29">
        <f>[1]ALIMENTACIONDATOSINF!E31</f>
        <v>1</v>
      </c>
      <c r="G23" s="29">
        <f>[1]ALIMENTACIONDATOSINF!F31</f>
        <v>0</v>
      </c>
      <c r="H23" s="29">
        <f>[1]ALIMENTACIONDATOSINF!G31</f>
        <v>1</v>
      </c>
      <c r="I23" s="29">
        <f>[1]ALIMENTACIONDATOSINF!H31</f>
        <v>17</v>
      </c>
      <c r="J23" s="29">
        <f>[1]ALIMENTACIONDATOSINF!I31</f>
        <v>0</v>
      </c>
      <c r="K23" s="29">
        <f>[1]ALIMENTACIONDATOSINF!J31</f>
        <v>1</v>
      </c>
      <c r="L23" s="29">
        <f>[1]ALIMENTACIONDATOSINF!K31</f>
        <v>0</v>
      </c>
      <c r="M23" s="29">
        <f>[1]ALIMENTACIONDATOSINF!L31</f>
        <v>0</v>
      </c>
      <c r="N23" s="29">
        <f>[1]ALIMENTACIONDATOSINF!M31</f>
        <v>2</v>
      </c>
      <c r="O23" s="29">
        <f>[1]ALIMENTACIONDATOSINF!N31</f>
        <v>0</v>
      </c>
      <c r="P23" s="29">
        <f>[1]ALIMENTACIONDATOSINF!O31</f>
        <v>1</v>
      </c>
      <c r="Q23" s="29">
        <f>[1]ALIMENTACIONDATOSINF!P31</f>
        <v>0</v>
      </c>
      <c r="R23" s="29">
        <f>[1]ALIMENTACIONDATOSINF!Q31</f>
        <v>0</v>
      </c>
      <c r="S23" s="29">
        <f>[1]ALIMENTACIONDATOSINF!R31</f>
        <v>3</v>
      </c>
      <c r="T23" s="29">
        <f>[1]ALIMENTACIONDATOSINF!S31</f>
        <v>0</v>
      </c>
      <c r="U23" s="29">
        <f>[1]ALIMENTACIONDATOSINF!T31</f>
        <v>0</v>
      </c>
      <c r="V23" s="29">
        <f>[1]ALIMENTACIONDATOSINF!U31</f>
        <v>1</v>
      </c>
      <c r="W23" s="29">
        <f>[1]ALIMENTACIONDATOSINF!V31</f>
        <v>2</v>
      </c>
      <c r="X23" s="29">
        <f>[1]ALIMENTACIONDATOSINF!W31</f>
        <v>3</v>
      </c>
      <c r="Y23" s="29">
        <f>[1]ALIMENTACIONDATOSINF!X31</f>
        <v>5</v>
      </c>
      <c r="Z23" s="29">
        <f>[1]ALIMENTACIONDATOSINF!Y31</f>
        <v>24</v>
      </c>
      <c r="AA23" s="29">
        <f>[1]ALIMENTACIONDATOSINF!Z31</f>
        <v>6</v>
      </c>
      <c r="AB23" s="29">
        <f>[1]ALIMENTACIONDATOSINF!AA31</f>
        <v>5</v>
      </c>
      <c r="AC23" s="29">
        <f>[1]ALIMENTACIONDATOSINF!AB31</f>
        <v>0</v>
      </c>
      <c r="AD23" s="29">
        <f>[1]ALIMENTACIONDATOSINF!AC31</f>
        <v>4</v>
      </c>
      <c r="AE23" s="29">
        <f>[1]ALIMENTACIONDATOSINF!AD31</f>
        <v>3</v>
      </c>
      <c r="AF23" s="29">
        <f>[1]ALIMENTACIONDATOSINF!AE31</f>
        <v>4</v>
      </c>
      <c r="AG23" s="28">
        <f>[1]ALIMENTACIONDATOSINF!AF31</f>
        <v>3</v>
      </c>
      <c r="AH23" s="28">
        <f>[1]ALIMENTACIONDATOSINF!AG31</f>
        <v>0</v>
      </c>
      <c r="AI23" s="28">
        <f>[1]ALIMENTACIONDATOSINF!AH31</f>
        <v>0</v>
      </c>
      <c r="AJ23" s="28">
        <f>[1]ALIMENTACIONDATOSINF!AI31</f>
        <v>2</v>
      </c>
      <c r="AK23" s="10">
        <f t="shared" si="0"/>
        <v>88</v>
      </c>
    </row>
    <row r="24" spans="2:37" ht="20.100000000000001" customHeight="1" x14ac:dyDescent="0.3">
      <c r="B24" s="21">
        <v>22</v>
      </c>
      <c r="C24" s="22" t="s">
        <v>28</v>
      </c>
      <c r="D24" s="29">
        <f>[1]ALIMENTACIONDATOSINF!C48</f>
        <v>0</v>
      </c>
      <c r="E24" s="29">
        <f>[1]ALIMENTACIONDATOSINF!D48</f>
        <v>2</v>
      </c>
      <c r="F24" s="29">
        <f>[1]ALIMENTACIONDATOSINF!E48</f>
        <v>2</v>
      </c>
      <c r="G24" s="29">
        <f>[1]ALIMENTACIONDATOSINF!F48</f>
        <v>0</v>
      </c>
      <c r="H24" s="29">
        <f>[1]ALIMENTACIONDATOSINF!G48</f>
        <v>0</v>
      </c>
      <c r="I24" s="29">
        <f>[1]ALIMENTACIONDATOSINF!H48</f>
        <v>0</v>
      </c>
      <c r="J24" s="29">
        <f>[1]ALIMENTACIONDATOSINF!I48</f>
        <v>3</v>
      </c>
      <c r="K24" s="29">
        <f>[1]ALIMENTACIONDATOSINF!J48</f>
        <v>2</v>
      </c>
      <c r="L24" s="29">
        <f>[1]ALIMENTACIONDATOSINF!K48</f>
        <v>2</v>
      </c>
      <c r="M24" s="29">
        <f>[1]ALIMENTACIONDATOSINF!L48</f>
        <v>0</v>
      </c>
      <c r="N24" s="29">
        <f>[1]ALIMENTACIONDATOSINF!M48</f>
        <v>2</v>
      </c>
      <c r="O24" s="29">
        <f>[1]ALIMENTACIONDATOSINF!N48</f>
        <v>0</v>
      </c>
      <c r="P24" s="29">
        <f>[1]ALIMENTACIONDATOSINF!O48</f>
        <v>0</v>
      </c>
      <c r="Q24" s="29">
        <f>[1]ALIMENTACIONDATOSINF!P48</f>
        <v>0</v>
      </c>
      <c r="R24" s="29">
        <f>[1]ALIMENTACIONDATOSINF!Q48</f>
        <v>1</v>
      </c>
      <c r="S24" s="29">
        <f>[1]ALIMENTACIONDATOSINF!R48</f>
        <v>0</v>
      </c>
      <c r="T24" s="29">
        <f>[1]ALIMENTACIONDATOSINF!S48</f>
        <v>0</v>
      </c>
      <c r="U24" s="29">
        <f>[1]ALIMENTACIONDATOSINF!T48</f>
        <v>0</v>
      </c>
      <c r="V24" s="29">
        <f>[1]ALIMENTACIONDATOSINF!U48</f>
        <v>0</v>
      </c>
      <c r="W24" s="29">
        <f>[1]ALIMENTACIONDATOSINF!V48</f>
        <v>17</v>
      </c>
      <c r="X24" s="29">
        <f>[1]ALIMENTACIONDATOSINF!W48</f>
        <v>1</v>
      </c>
      <c r="Y24" s="29">
        <f>[1]ALIMENTACIONDATOSINF!X48</f>
        <v>2</v>
      </c>
      <c r="Z24" s="29">
        <f>[1]ALIMENTACIONDATOSINF!Y48</f>
        <v>5</v>
      </c>
      <c r="AA24" s="29">
        <f>[1]ALIMENTACIONDATOSINF!Z48</f>
        <v>0</v>
      </c>
      <c r="AB24" s="29">
        <f>[1]ALIMENTACIONDATOSINF!AA48</f>
        <v>2</v>
      </c>
      <c r="AC24" s="29">
        <f>[1]ALIMENTACIONDATOSINF!AB48</f>
        <v>1</v>
      </c>
      <c r="AD24" s="29">
        <f>[1]ALIMENTACIONDATOSINF!AC48</f>
        <v>0</v>
      </c>
      <c r="AE24" s="29">
        <f>[1]ALIMENTACIONDATOSINF!AD48</f>
        <v>2</v>
      </c>
      <c r="AF24" s="29">
        <f>[1]ALIMENTACIONDATOSINF!AE48</f>
        <v>4</v>
      </c>
      <c r="AG24" s="28">
        <f>[1]ALIMENTACIONDATOSINF!AF48</f>
        <v>2</v>
      </c>
      <c r="AH24" s="28">
        <f>[1]ALIMENTACIONDATOSINF!AG48</f>
        <v>0</v>
      </c>
      <c r="AI24" s="28">
        <f>[1]ALIMENTACIONDATOSINF!AH48</f>
        <v>2</v>
      </c>
      <c r="AJ24" s="28">
        <f>[1]ALIMENTACIONDATOSINF!AI48</f>
        <v>1</v>
      </c>
      <c r="AK24" s="10">
        <f t="shared" si="0"/>
        <v>53</v>
      </c>
    </row>
    <row r="25" spans="2:37" ht="20.100000000000001" customHeight="1" x14ac:dyDescent="0.3">
      <c r="B25" s="21">
        <v>23</v>
      </c>
      <c r="C25" s="22" t="s">
        <v>29</v>
      </c>
      <c r="D25" s="29">
        <f>[1]ALIMENTACIONDATOSINF!C15</f>
        <v>0</v>
      </c>
      <c r="E25" s="29">
        <f>[1]ALIMENTACIONDATOSINF!D15</f>
        <v>1</v>
      </c>
      <c r="F25" s="29">
        <f>[1]ALIMENTACIONDATOSINF!E15</f>
        <v>0</v>
      </c>
      <c r="G25" s="29">
        <f>[1]ALIMENTACIONDATOSINF!F15</f>
        <v>0</v>
      </c>
      <c r="H25" s="29">
        <f>[1]ALIMENTACIONDATOSINF!G15</f>
        <v>0</v>
      </c>
      <c r="I25" s="29">
        <f>[1]ALIMENTACIONDATOSINF!H15</f>
        <v>9</v>
      </c>
      <c r="J25" s="29">
        <f>[1]ALIMENTACIONDATOSINF!I15</f>
        <v>4</v>
      </c>
      <c r="K25" s="29">
        <f>[1]ALIMENTACIONDATOSINF!J15</f>
        <v>1</v>
      </c>
      <c r="L25" s="29">
        <f>[1]ALIMENTACIONDATOSINF!K15</f>
        <v>0</v>
      </c>
      <c r="M25" s="29">
        <f>[1]ALIMENTACIONDATOSINF!L15</f>
        <v>0</v>
      </c>
      <c r="N25" s="29">
        <f>[1]ALIMENTACIONDATOSINF!M15</f>
        <v>0</v>
      </c>
      <c r="O25" s="29">
        <f>[1]ALIMENTACIONDATOSINF!N15</f>
        <v>0</v>
      </c>
      <c r="P25" s="29">
        <f>[1]ALIMENTACIONDATOSINF!O15</f>
        <v>0</v>
      </c>
      <c r="Q25" s="29">
        <f>[1]ALIMENTACIONDATOSINF!P15</f>
        <v>0</v>
      </c>
      <c r="R25" s="29">
        <f>[1]ALIMENTACIONDATOSINF!Q15</f>
        <v>0</v>
      </c>
      <c r="S25" s="29">
        <f>[1]ALIMENTACIONDATOSINF!R15</f>
        <v>2</v>
      </c>
      <c r="T25" s="29">
        <f>[1]ALIMENTACIONDATOSINF!S15</f>
        <v>2</v>
      </c>
      <c r="U25" s="29">
        <f>[1]ALIMENTACIONDATOSINF!T15</f>
        <v>0</v>
      </c>
      <c r="V25" s="29">
        <f>[1]ALIMENTACIONDATOSINF!U15</f>
        <v>1</v>
      </c>
      <c r="W25" s="29">
        <f>[1]ALIMENTACIONDATOSINF!V15</f>
        <v>1</v>
      </c>
      <c r="X25" s="29">
        <f>[1]ALIMENTACIONDATOSINF!W15</f>
        <v>1</v>
      </c>
      <c r="Y25" s="29">
        <f>[1]ALIMENTACIONDATOSINF!X15</f>
        <v>1</v>
      </c>
      <c r="Z25" s="29">
        <f>[1]ALIMENTACIONDATOSINF!Y15</f>
        <v>8</v>
      </c>
      <c r="AA25" s="29">
        <f>[1]ALIMENTACIONDATOSINF!Z15</f>
        <v>2</v>
      </c>
      <c r="AB25" s="29">
        <f>[1]ALIMENTACIONDATOSINF!AA15</f>
        <v>9</v>
      </c>
      <c r="AC25" s="29">
        <f>[1]ALIMENTACIONDATOSINF!AB15</f>
        <v>1</v>
      </c>
      <c r="AD25" s="29">
        <f>[1]ALIMENTACIONDATOSINF!AC15</f>
        <v>1</v>
      </c>
      <c r="AE25" s="29">
        <f>[1]ALIMENTACIONDATOSINF!AD15</f>
        <v>0</v>
      </c>
      <c r="AF25" s="29">
        <f>[1]ALIMENTACIONDATOSINF!AE15</f>
        <v>2</v>
      </c>
      <c r="AG25" s="28">
        <f>[1]ALIMENTACIONDATOSINF!AF15</f>
        <v>2</v>
      </c>
      <c r="AH25" s="28">
        <f>[1]ALIMENTACIONDATOSINF!AG15</f>
        <v>0</v>
      </c>
      <c r="AI25" s="28">
        <f>[1]ALIMENTACIONDATOSINF!AH15</f>
        <v>2</v>
      </c>
      <c r="AJ25" s="28">
        <f>[1]ALIMENTACIONDATOSINF!AI15</f>
        <v>2</v>
      </c>
      <c r="AK25" s="10">
        <f t="shared" si="0"/>
        <v>52</v>
      </c>
    </row>
    <row r="26" spans="2:37" ht="20.100000000000001" customHeight="1" x14ac:dyDescent="0.3">
      <c r="B26" s="21">
        <v>24</v>
      </c>
      <c r="C26" s="22" t="s">
        <v>30</v>
      </c>
      <c r="D26" s="29">
        <f>[1]ALIMENTACIONDATOSINF!C4</f>
        <v>0</v>
      </c>
      <c r="E26" s="29">
        <f>[1]ALIMENTACIONDATOSINF!D4</f>
        <v>0</v>
      </c>
      <c r="F26" s="29">
        <f>[1]ALIMENTACIONDATOSINF!E4</f>
        <v>1</v>
      </c>
      <c r="G26" s="29">
        <f>[1]ALIMENTACIONDATOSINF!F4</f>
        <v>0</v>
      </c>
      <c r="H26" s="29">
        <f>[1]ALIMENTACIONDATOSINF!G4</f>
        <v>0</v>
      </c>
      <c r="I26" s="29">
        <f>[1]ALIMENTACIONDATOSINF!H4</f>
        <v>1</v>
      </c>
      <c r="J26" s="29">
        <f>[1]ALIMENTACIONDATOSINF!I4</f>
        <v>0</v>
      </c>
      <c r="K26" s="29">
        <f>[1]ALIMENTACIONDATOSINF!J4</f>
        <v>0</v>
      </c>
      <c r="L26" s="29">
        <f>[1]ALIMENTACIONDATOSINF!K4</f>
        <v>0</v>
      </c>
      <c r="M26" s="29">
        <f>[1]ALIMENTACIONDATOSINF!L4</f>
        <v>0</v>
      </c>
      <c r="N26" s="29">
        <f>[1]ALIMENTACIONDATOSINF!M4</f>
        <v>1</v>
      </c>
      <c r="O26" s="29">
        <f>[1]ALIMENTACIONDATOSINF!N4</f>
        <v>0</v>
      </c>
      <c r="P26" s="29">
        <f>[1]ALIMENTACIONDATOSINF!O4</f>
        <v>0</v>
      </c>
      <c r="Q26" s="29">
        <f>[1]ALIMENTACIONDATOSINF!P4</f>
        <v>0</v>
      </c>
      <c r="R26" s="29">
        <f>[1]ALIMENTACIONDATOSINF!Q4</f>
        <v>0</v>
      </c>
      <c r="S26" s="29">
        <f>[1]ALIMENTACIONDATOSINF!R4</f>
        <v>1</v>
      </c>
      <c r="T26" s="29">
        <f>[1]ALIMENTACIONDATOSINF!S4</f>
        <v>0</v>
      </c>
      <c r="U26" s="29">
        <f>[1]ALIMENTACIONDATOSINF!T4</f>
        <v>2</v>
      </c>
      <c r="V26" s="29">
        <f>[1]ALIMENTACIONDATOSINF!U4</f>
        <v>1</v>
      </c>
      <c r="W26" s="29">
        <f>[1]ALIMENTACIONDATOSINF!V4</f>
        <v>4</v>
      </c>
      <c r="X26" s="29">
        <f>[1]ALIMENTACIONDATOSINF!W4</f>
        <v>0</v>
      </c>
      <c r="Y26" s="29">
        <f>[1]ALIMENTACIONDATOSINF!X4</f>
        <v>0</v>
      </c>
      <c r="Z26" s="29">
        <f>[1]ALIMENTACIONDATOSINF!Y4</f>
        <v>3</v>
      </c>
      <c r="AA26" s="29">
        <f>[1]ALIMENTACIONDATOSINF!Z4</f>
        <v>2</v>
      </c>
      <c r="AB26" s="29">
        <f>[1]ALIMENTACIONDATOSINF!AA4</f>
        <v>1</v>
      </c>
      <c r="AC26" s="29">
        <f>[1]ALIMENTACIONDATOSINF!AB4</f>
        <v>1</v>
      </c>
      <c r="AD26" s="29">
        <f>[1]ALIMENTACIONDATOSINF!AC4</f>
        <v>0</v>
      </c>
      <c r="AE26" s="29">
        <f>[1]ALIMENTACIONDATOSINF!AD4</f>
        <v>0</v>
      </c>
      <c r="AF26" s="29">
        <f>[1]ALIMENTACIONDATOSINF!AE4</f>
        <v>1</v>
      </c>
      <c r="AG26" s="28">
        <f>[1]ALIMENTACIONDATOSINF!AF4</f>
        <v>2</v>
      </c>
      <c r="AH26" s="28">
        <f>[1]ALIMENTACIONDATOSINF!AG4</f>
        <v>0</v>
      </c>
      <c r="AI26" s="28">
        <f>[1]ALIMENTACIONDATOSINF!AH4</f>
        <v>2</v>
      </c>
      <c r="AJ26" s="28">
        <f>[1]ALIMENTACIONDATOSINF!AI4</f>
        <v>0</v>
      </c>
      <c r="AK26" s="10">
        <f t="shared" si="0"/>
        <v>23</v>
      </c>
    </row>
    <row r="27" spans="2:37" ht="20.100000000000001" customHeight="1" x14ac:dyDescent="0.3">
      <c r="B27" s="21">
        <v>25</v>
      </c>
      <c r="C27" s="22" t="s">
        <v>31</v>
      </c>
      <c r="D27" s="29">
        <f>[1]ALIMENTACIONDATOSINF!C54</f>
        <v>11</v>
      </c>
      <c r="E27" s="29">
        <f>[1]ALIMENTACIONDATOSINF!D54</f>
        <v>9</v>
      </c>
      <c r="F27" s="29">
        <f>[1]ALIMENTACIONDATOSINF!E54</f>
        <v>23</v>
      </c>
      <c r="G27" s="29">
        <f>[1]ALIMENTACIONDATOSINF!F54</f>
        <v>2</v>
      </c>
      <c r="H27" s="29">
        <f>[1]ALIMENTACIONDATOSINF!G54</f>
        <v>19</v>
      </c>
      <c r="I27" s="29">
        <f>[1]ALIMENTACIONDATOSINF!H54</f>
        <v>364</v>
      </c>
      <c r="J27" s="29">
        <f>[1]ALIMENTACIONDATOSINF!I54</f>
        <v>124</v>
      </c>
      <c r="K27" s="29">
        <f>[1]ALIMENTACIONDATOSINF!J54</f>
        <v>15</v>
      </c>
      <c r="L27" s="29">
        <f>[1]ALIMENTACIONDATOSINF!K54</f>
        <v>23</v>
      </c>
      <c r="M27" s="29">
        <f>[1]ALIMENTACIONDATOSINF!L54</f>
        <v>6</v>
      </c>
      <c r="N27" s="29">
        <f>[1]ALIMENTACIONDATOSINF!M54</f>
        <v>41</v>
      </c>
      <c r="O27" s="29">
        <f>[1]ALIMENTACIONDATOSINF!N54</f>
        <v>0</v>
      </c>
      <c r="P27" s="29">
        <f>[1]ALIMENTACIONDATOSINF!O54</f>
        <v>3</v>
      </c>
      <c r="Q27" s="29">
        <f>[1]ALIMENTACIONDATOSINF!P54</f>
        <v>1</v>
      </c>
      <c r="R27" s="29">
        <f>[1]ALIMENTACIONDATOSINF!Q54</f>
        <v>1</v>
      </c>
      <c r="S27" s="29">
        <f>[1]ALIMENTACIONDATOSINF!R54</f>
        <v>247</v>
      </c>
      <c r="T27" s="29">
        <f>[1]ALIMENTACIONDATOSINF!S54</f>
        <v>24</v>
      </c>
      <c r="U27" s="29">
        <f>[1]ALIMENTACIONDATOSINF!T54</f>
        <v>50</v>
      </c>
      <c r="V27" s="29">
        <f>[1]ALIMENTACIONDATOSINF!U54</f>
        <v>33</v>
      </c>
      <c r="W27" s="29">
        <f>[1]ALIMENTACIONDATOSINF!V54</f>
        <v>1026</v>
      </c>
      <c r="X27" s="29">
        <f>[1]ALIMENTACIONDATOSINF!W54</f>
        <v>41</v>
      </c>
      <c r="Y27" s="29">
        <f>[1]ALIMENTACIONDATOSINF!X54</f>
        <v>43</v>
      </c>
      <c r="Z27" s="29">
        <f>[1]ALIMENTACIONDATOSINF!Y54</f>
        <v>647</v>
      </c>
      <c r="AA27" s="29">
        <f>[1]ALIMENTACIONDATOSINF!Z54</f>
        <v>58</v>
      </c>
      <c r="AB27" s="29">
        <f>[1]ALIMENTACIONDATOSINF!AA54</f>
        <v>3</v>
      </c>
      <c r="AC27" s="29">
        <f>[1]ALIMENTACIONDATOSINF!AB54</f>
        <v>10</v>
      </c>
      <c r="AD27" s="29">
        <f>[1]ALIMENTACIONDATOSINF!AC54</f>
        <v>217</v>
      </c>
      <c r="AE27" s="29">
        <f>[1]ALIMENTACIONDATOSINF!AD54</f>
        <v>58</v>
      </c>
      <c r="AF27" s="29">
        <f>[1]ALIMENTACIONDATOSINF!AE54</f>
        <v>54</v>
      </c>
      <c r="AG27" s="28">
        <f>[1]ALIMENTACIONDATOSINF!AF54</f>
        <v>575</v>
      </c>
      <c r="AH27" s="28">
        <f>[1]ALIMENTACIONDATOSINF!AG54</f>
        <v>24</v>
      </c>
      <c r="AI27" s="28">
        <f>[1]ALIMENTACIONDATOSINF!AH54</f>
        <v>89</v>
      </c>
      <c r="AJ27" s="28">
        <f>[1]ALIMENTACIONDATOSINF!AI54</f>
        <v>31</v>
      </c>
      <c r="AK27" s="10">
        <f t="shared" si="0"/>
        <v>3872</v>
      </c>
    </row>
    <row r="28" spans="2:37" ht="20.100000000000001" customHeight="1" x14ac:dyDescent="0.3">
      <c r="B28" s="21">
        <v>26</v>
      </c>
      <c r="C28" s="22" t="s">
        <v>32</v>
      </c>
      <c r="D28" s="29">
        <f>[1]ALIMENTACIONDATOSINF!C55</f>
        <v>0</v>
      </c>
      <c r="E28" s="29">
        <f>[1]ALIMENTACIONDATOSINF!D55</f>
        <v>1</v>
      </c>
      <c r="F28" s="29">
        <f>[1]ALIMENTACIONDATOSINF!E55</f>
        <v>4</v>
      </c>
      <c r="G28" s="29">
        <f>[1]ALIMENTACIONDATOSINF!F55</f>
        <v>16</v>
      </c>
      <c r="H28" s="29">
        <f>[1]ALIMENTACIONDATOSINF!G55</f>
        <v>0</v>
      </c>
      <c r="I28" s="29">
        <f>[1]ALIMENTACIONDATOSINF!H55</f>
        <v>1</v>
      </c>
      <c r="J28" s="29">
        <f>[1]ALIMENTACIONDATOSINF!I55</f>
        <v>91</v>
      </c>
      <c r="K28" s="29">
        <f>[1]ALIMENTACIONDATOSINF!J55</f>
        <v>0</v>
      </c>
      <c r="L28" s="29">
        <f>[1]ALIMENTACIONDATOSINF!K55</f>
        <v>12</v>
      </c>
      <c r="M28" s="29">
        <f>[1]ALIMENTACIONDATOSINF!L55</f>
        <v>0</v>
      </c>
      <c r="N28" s="29">
        <f>[1]ALIMENTACIONDATOSINF!M55</f>
        <v>1</v>
      </c>
      <c r="O28" s="29">
        <f>[1]ALIMENTACIONDATOSINF!N55</f>
        <v>0</v>
      </c>
      <c r="P28" s="29">
        <f>[1]ALIMENTACIONDATOSINF!O55</f>
        <v>3</v>
      </c>
      <c r="Q28" s="29">
        <f>[1]ALIMENTACIONDATOSINF!P55</f>
        <v>0</v>
      </c>
      <c r="R28" s="29">
        <f>[1]ALIMENTACIONDATOSINF!Q55</f>
        <v>0</v>
      </c>
      <c r="S28" s="29">
        <f>[1]ALIMENTACIONDATOSINF!R55</f>
        <v>2</v>
      </c>
      <c r="T28" s="29">
        <f>[1]ALIMENTACIONDATOSINF!S55</f>
        <v>0</v>
      </c>
      <c r="U28" s="29">
        <f>[1]ALIMENTACIONDATOSINF!T55</f>
        <v>0</v>
      </c>
      <c r="V28" s="29">
        <f>[1]ALIMENTACIONDATOSINF!U55</f>
        <v>20</v>
      </c>
      <c r="W28" s="29">
        <f>[1]ALIMENTACIONDATOSINF!V55</f>
        <v>0</v>
      </c>
      <c r="X28" s="29">
        <f>[1]ALIMENTACIONDATOSINF!W55</f>
        <v>0</v>
      </c>
      <c r="Y28" s="29">
        <f>[1]ALIMENTACIONDATOSINF!X55</f>
        <v>33</v>
      </c>
      <c r="Z28" s="29">
        <f>[1]ALIMENTACIONDATOSINF!Y55</f>
        <v>0</v>
      </c>
      <c r="AA28" s="29">
        <f>[1]ALIMENTACIONDATOSINF!Z55</f>
        <v>16</v>
      </c>
      <c r="AB28" s="29">
        <f>[1]ALIMENTACIONDATOSINF!AA55</f>
        <v>1</v>
      </c>
      <c r="AC28" s="29">
        <f>[1]ALIMENTACIONDATOSINF!AB55</f>
        <v>11</v>
      </c>
      <c r="AD28" s="29">
        <f>[1]ALIMENTACIONDATOSINF!AC55</f>
        <v>0</v>
      </c>
      <c r="AE28" s="29">
        <f>[1]ALIMENTACIONDATOSINF!AD55</f>
        <v>4</v>
      </c>
      <c r="AF28" s="29">
        <f>[1]ALIMENTACIONDATOSINF!AE55</f>
        <v>16</v>
      </c>
      <c r="AG28" s="28">
        <f>[1]ALIMENTACIONDATOSINF!AF55</f>
        <v>0</v>
      </c>
      <c r="AH28" s="28">
        <f>[1]ALIMENTACIONDATOSINF!AG55</f>
        <v>1</v>
      </c>
      <c r="AI28" s="28">
        <f>[1]ALIMENTACIONDATOSINF!AH55</f>
        <v>1</v>
      </c>
      <c r="AJ28" s="28">
        <f>[1]ALIMENTACIONDATOSINF!AI55</f>
        <v>3</v>
      </c>
      <c r="AK28" s="10">
        <f t="shared" si="0"/>
        <v>237</v>
      </c>
    </row>
    <row r="29" spans="2:37" ht="20.100000000000001" customHeight="1" x14ac:dyDescent="0.3">
      <c r="B29" s="21">
        <v>27</v>
      </c>
      <c r="C29" s="22" t="s">
        <v>33</v>
      </c>
      <c r="D29" s="29">
        <f>[1]ALIMENTACIONDATOSINF!C6</f>
        <v>179</v>
      </c>
      <c r="E29" s="29">
        <f>[1]ALIMENTACIONDATOSINF!D6</f>
        <v>3</v>
      </c>
      <c r="F29" s="29">
        <f>[1]ALIMENTACIONDATOSINF!E6</f>
        <v>86</v>
      </c>
      <c r="G29" s="29">
        <f>[1]ALIMENTACIONDATOSINF!F6</f>
        <v>0</v>
      </c>
      <c r="H29" s="29">
        <f>[1]ALIMENTACIONDATOSINF!G6</f>
        <v>6</v>
      </c>
      <c r="I29" s="29">
        <f>[1]ALIMENTACIONDATOSINF!H6</f>
        <v>35</v>
      </c>
      <c r="J29" s="29">
        <f>[1]ALIMENTACIONDATOSINF!I6</f>
        <v>256</v>
      </c>
      <c r="K29" s="29">
        <f>[1]ALIMENTACIONDATOSINF!J6</f>
        <v>4</v>
      </c>
      <c r="L29" s="29">
        <f>[1]ALIMENTACIONDATOSINF!K6</f>
        <v>3</v>
      </c>
      <c r="M29" s="29">
        <f>[1]ALIMENTACIONDATOSINF!L6</f>
        <v>37</v>
      </c>
      <c r="N29" s="29">
        <f>[1]ALIMENTACIONDATOSINF!M6</f>
        <v>13</v>
      </c>
      <c r="O29" s="29">
        <f>[1]ALIMENTACIONDATOSINF!N6</f>
        <v>328</v>
      </c>
      <c r="P29" s="29">
        <f>[1]ALIMENTACIONDATOSINF!O6</f>
        <v>0</v>
      </c>
      <c r="Q29" s="29">
        <f>[1]ALIMENTACIONDATOSINF!P6</f>
        <v>21</v>
      </c>
      <c r="R29" s="29">
        <f>[1]ALIMENTACIONDATOSINF!Q6</f>
        <v>482</v>
      </c>
      <c r="S29" s="29">
        <f>[1]ALIMENTACIONDATOSINF!R6</f>
        <v>120</v>
      </c>
      <c r="T29" s="29">
        <f>[1]ALIMENTACIONDATOSINF!S6</f>
        <v>1</v>
      </c>
      <c r="U29" s="29">
        <f>[1]ALIMENTACIONDATOSINF!T6</f>
        <v>12</v>
      </c>
      <c r="V29" s="29">
        <f>[1]ALIMENTACIONDATOSINF!U6</f>
        <v>667</v>
      </c>
      <c r="W29" s="29">
        <f>[1]ALIMENTACIONDATOSINF!V6</f>
        <v>743</v>
      </c>
      <c r="X29" s="29">
        <f>[1]ALIMENTACIONDATOSINF!W6</f>
        <v>4</v>
      </c>
      <c r="Y29" s="29">
        <f>[1]ALIMENTACIONDATOSINF!X6</f>
        <v>179</v>
      </c>
      <c r="Z29" s="29">
        <f>[1]ALIMENTACIONDATOSINF!Y6</f>
        <v>291</v>
      </c>
      <c r="AA29" s="29">
        <f>[1]ALIMENTACIONDATOSINF!Z6</f>
        <v>0</v>
      </c>
      <c r="AB29" s="29">
        <f>[1]ALIMENTACIONDATOSINF!AA6</f>
        <v>55</v>
      </c>
      <c r="AC29" s="29">
        <f>[1]ALIMENTACIONDATOSINF!AB6</f>
        <v>1</v>
      </c>
      <c r="AD29" s="29">
        <f>[1]ALIMENTACIONDATOSINF!AC6</f>
        <v>129</v>
      </c>
      <c r="AE29" s="29">
        <f>[1]ALIMENTACIONDATOSINF!AD6</f>
        <v>962</v>
      </c>
      <c r="AF29" s="29">
        <f>[1]ALIMENTACIONDATOSINF!AE6</f>
        <v>19</v>
      </c>
      <c r="AG29" s="28">
        <f>[1]ALIMENTACIONDATOSINF!AF6</f>
        <v>7</v>
      </c>
      <c r="AH29" s="28">
        <f>[1]ALIMENTACIONDATOSINF!AG6</f>
        <v>7</v>
      </c>
      <c r="AI29" s="28">
        <f>[1]ALIMENTACIONDATOSINF!AH6</f>
        <v>8</v>
      </c>
      <c r="AJ29" s="28">
        <f>[1]ALIMENTACIONDATOSINF!AI6</f>
        <v>1</v>
      </c>
      <c r="AK29" s="10">
        <f t="shared" si="0"/>
        <v>4659</v>
      </c>
    </row>
    <row r="30" spans="2:37" ht="20.100000000000001" customHeight="1" x14ac:dyDescent="0.3">
      <c r="B30" s="21">
        <v>28</v>
      </c>
      <c r="C30" s="22" t="s">
        <v>34</v>
      </c>
      <c r="D30" s="29">
        <f>[1]ALIMENTACIONDATOSINF!C28</f>
        <v>115</v>
      </c>
      <c r="E30" s="29">
        <f>[1]ALIMENTACIONDATOSINF!D28</f>
        <v>40</v>
      </c>
      <c r="F30" s="29">
        <f>[1]ALIMENTACIONDATOSINF!E28</f>
        <v>241</v>
      </c>
      <c r="G30" s="29">
        <f>[1]ALIMENTACIONDATOSINF!F28</f>
        <v>10</v>
      </c>
      <c r="H30" s="29">
        <f>[1]ALIMENTACIONDATOSINF!G28</f>
        <v>10</v>
      </c>
      <c r="I30" s="29">
        <f>[1]ALIMENTACIONDATOSINF!H28</f>
        <v>285</v>
      </c>
      <c r="J30" s="29">
        <f>[1]ALIMENTACIONDATOSINF!I28</f>
        <v>121</v>
      </c>
      <c r="K30" s="29">
        <f>[1]ALIMENTACIONDATOSINF!J28</f>
        <v>5</v>
      </c>
      <c r="L30" s="29">
        <f>[1]ALIMENTACIONDATOSINF!K28</f>
        <v>20</v>
      </c>
      <c r="M30" s="29">
        <f>[1]ALIMENTACIONDATOSINF!L28</f>
        <v>76</v>
      </c>
      <c r="N30" s="29">
        <f>[1]ALIMENTACIONDATOSINF!M28</f>
        <v>50</v>
      </c>
      <c r="O30" s="29">
        <f>[1]ALIMENTACIONDATOSINF!N28</f>
        <v>64</v>
      </c>
      <c r="P30" s="29">
        <f>[1]ALIMENTACIONDATOSINF!O28</f>
        <v>20</v>
      </c>
      <c r="Q30" s="29">
        <f>[1]ALIMENTACIONDATOSINF!P28</f>
        <v>102</v>
      </c>
      <c r="R30" s="29">
        <f>[1]ALIMENTACIONDATOSINF!Q28</f>
        <v>188</v>
      </c>
      <c r="S30" s="29">
        <f>[1]ALIMENTACIONDATOSINF!R28</f>
        <v>81</v>
      </c>
      <c r="T30" s="29">
        <f>[1]ALIMENTACIONDATOSINF!S28</f>
        <v>4</v>
      </c>
      <c r="U30" s="29">
        <f>[1]ALIMENTACIONDATOSINF!T28</f>
        <v>40</v>
      </c>
      <c r="V30" s="29">
        <f>[1]ALIMENTACIONDATOSINF!U28</f>
        <v>98</v>
      </c>
      <c r="W30" s="29">
        <f>[1]ALIMENTACIONDATOSINF!V28</f>
        <v>603</v>
      </c>
      <c r="X30" s="29">
        <f>[1]ALIMENTACIONDATOSINF!W28</f>
        <v>15</v>
      </c>
      <c r="Y30" s="29">
        <f>[1]ALIMENTACIONDATOSINF!X28</f>
        <v>103</v>
      </c>
      <c r="Z30" s="29">
        <f>[1]ALIMENTACIONDATOSINF!Y28</f>
        <v>645</v>
      </c>
      <c r="AA30" s="29">
        <f>[1]ALIMENTACIONDATOSINF!Z28</f>
        <v>37</v>
      </c>
      <c r="AB30" s="29">
        <f>[1]ALIMENTACIONDATOSINF!AA28</f>
        <v>293</v>
      </c>
      <c r="AC30" s="29">
        <f>[1]ALIMENTACIONDATOSINF!AB28</f>
        <v>15</v>
      </c>
      <c r="AD30" s="29">
        <f>[1]ALIMENTACIONDATOSINF!AC28</f>
        <v>52</v>
      </c>
      <c r="AE30" s="29">
        <f>[1]ALIMENTACIONDATOSINF!AD28</f>
        <v>357</v>
      </c>
      <c r="AF30" s="29">
        <f>[1]ALIMENTACIONDATOSINF!AE28</f>
        <v>45</v>
      </c>
      <c r="AG30" s="28">
        <f>[1]ALIMENTACIONDATOSINF!AF28</f>
        <v>77</v>
      </c>
      <c r="AH30" s="28">
        <f>[1]ALIMENTACIONDATOSINF!AG28</f>
        <v>26</v>
      </c>
      <c r="AI30" s="28">
        <f>[1]ALIMENTACIONDATOSINF!AH28</f>
        <v>35</v>
      </c>
      <c r="AJ30" s="28">
        <f>[1]ALIMENTACIONDATOSINF!AI28</f>
        <v>16</v>
      </c>
      <c r="AK30" s="10">
        <f t="shared" si="0"/>
        <v>3889</v>
      </c>
    </row>
    <row r="31" spans="2:37" ht="20.100000000000001" customHeight="1" x14ac:dyDescent="0.3">
      <c r="B31" s="21">
        <v>29</v>
      </c>
      <c r="C31" s="22" t="s">
        <v>35</v>
      </c>
      <c r="D31" s="29">
        <f>[1]ALIMENTACIONDATOSINF!C8</f>
        <v>58</v>
      </c>
      <c r="E31" s="29">
        <f>[1]ALIMENTACIONDATOSINF!D8</f>
        <v>36</v>
      </c>
      <c r="F31" s="29">
        <f>[1]ALIMENTACIONDATOSINF!E8</f>
        <v>131</v>
      </c>
      <c r="G31" s="29">
        <f>[1]ALIMENTACIONDATOSINF!F8</f>
        <v>25</v>
      </c>
      <c r="H31" s="29">
        <f>[1]ALIMENTACIONDATOSINF!G8</f>
        <v>9</v>
      </c>
      <c r="I31" s="29">
        <f>[1]ALIMENTACIONDATOSINF!H8</f>
        <v>268</v>
      </c>
      <c r="J31" s="29">
        <f>[1]ALIMENTACIONDATOSINF!I8</f>
        <v>123</v>
      </c>
      <c r="K31" s="29">
        <f>[1]ALIMENTACIONDATOSINF!J8</f>
        <v>19</v>
      </c>
      <c r="L31" s="29">
        <f>[1]ALIMENTACIONDATOSINF!K8</f>
        <v>29</v>
      </c>
      <c r="M31" s="29">
        <f>[1]ALIMENTACIONDATOSINF!L8</f>
        <v>19</v>
      </c>
      <c r="N31" s="29">
        <f>[1]ALIMENTACIONDATOSINF!M8</f>
        <v>64</v>
      </c>
      <c r="O31" s="29">
        <f>[1]ALIMENTACIONDATOSINF!N8</f>
        <v>2</v>
      </c>
      <c r="P31" s="29">
        <f>[1]ALIMENTACIONDATOSINF!O8</f>
        <v>18</v>
      </c>
      <c r="Q31" s="29">
        <f>[1]ALIMENTACIONDATOSINF!P8</f>
        <v>53</v>
      </c>
      <c r="R31" s="29">
        <f>[1]ALIMENTACIONDATOSINF!Q8</f>
        <v>303</v>
      </c>
      <c r="S31" s="29">
        <f>[1]ALIMENTACIONDATOSINF!R8</f>
        <v>122</v>
      </c>
      <c r="T31" s="29">
        <f>[1]ALIMENTACIONDATOSINF!S8</f>
        <v>23</v>
      </c>
      <c r="U31" s="29">
        <f>[1]ALIMENTACIONDATOSINF!T8</f>
        <v>86</v>
      </c>
      <c r="V31" s="29">
        <f>[1]ALIMENTACIONDATOSINF!U8</f>
        <v>36</v>
      </c>
      <c r="W31" s="29">
        <f>[1]ALIMENTACIONDATOSINF!V8</f>
        <v>164</v>
      </c>
      <c r="X31" s="29">
        <f>[1]ALIMENTACIONDATOSINF!W8</f>
        <v>15</v>
      </c>
      <c r="Y31" s="29">
        <f>[1]ALIMENTACIONDATOSINF!X8</f>
        <v>138</v>
      </c>
      <c r="Z31" s="29">
        <f>[1]ALIMENTACIONDATOSINF!Y8</f>
        <v>917</v>
      </c>
      <c r="AA31" s="29">
        <f>[1]ALIMENTACIONDATOSINF!Z8</f>
        <v>16</v>
      </c>
      <c r="AB31" s="29">
        <f>[1]ALIMENTACIONDATOSINF!AA8</f>
        <v>214</v>
      </c>
      <c r="AC31" s="29">
        <f>[1]ALIMENTACIONDATOSINF!AB8</f>
        <v>28</v>
      </c>
      <c r="AD31" s="29">
        <f>[1]ALIMENTACIONDATOSINF!AC8</f>
        <v>52</v>
      </c>
      <c r="AE31" s="29">
        <f>[1]ALIMENTACIONDATOSINF!AD8</f>
        <v>262</v>
      </c>
      <c r="AF31" s="29">
        <f>[1]ALIMENTACIONDATOSINF!AE8</f>
        <v>126</v>
      </c>
      <c r="AG31" s="28">
        <f>[1]ALIMENTACIONDATOSINF!AF8</f>
        <v>206</v>
      </c>
      <c r="AH31" s="28">
        <f>[1]ALIMENTACIONDATOSINF!AG8</f>
        <v>11</v>
      </c>
      <c r="AI31" s="28">
        <f>[1]ALIMENTACIONDATOSINF!AH8</f>
        <v>27</v>
      </c>
      <c r="AJ31" s="28">
        <f>[1]ALIMENTACIONDATOSINF!AI8</f>
        <v>18</v>
      </c>
      <c r="AK31" s="10">
        <f t="shared" si="0"/>
        <v>3618</v>
      </c>
    </row>
    <row r="32" spans="2:37" ht="20.100000000000001" customHeight="1" x14ac:dyDescent="0.3">
      <c r="B32" s="21">
        <v>30</v>
      </c>
      <c r="C32" s="22" t="s">
        <v>36</v>
      </c>
      <c r="D32" s="29">
        <f>[1]ALIMENTACIONDATOSINF!C40</f>
        <v>87</v>
      </c>
      <c r="E32" s="29">
        <f>[1]ALIMENTACIONDATOSINF!D40</f>
        <v>24</v>
      </c>
      <c r="F32" s="29">
        <f>[1]ALIMENTACIONDATOSINF!E40</f>
        <v>127</v>
      </c>
      <c r="G32" s="29">
        <f>[1]ALIMENTACIONDATOSINF!F40</f>
        <v>14</v>
      </c>
      <c r="H32" s="29">
        <f>[1]ALIMENTACIONDATOSINF!G40</f>
        <v>6</v>
      </c>
      <c r="I32" s="29">
        <f>[1]ALIMENTACIONDATOSINF!H40</f>
        <v>279</v>
      </c>
      <c r="J32" s="29">
        <f>[1]ALIMENTACIONDATOSINF!I40</f>
        <v>67</v>
      </c>
      <c r="K32" s="29">
        <f>[1]ALIMENTACIONDATOSINF!J40</f>
        <v>7</v>
      </c>
      <c r="L32" s="29">
        <f>[1]ALIMENTACIONDATOSINF!K40</f>
        <v>3</v>
      </c>
      <c r="M32" s="29">
        <f>[1]ALIMENTACIONDATOSINF!L40</f>
        <v>40</v>
      </c>
      <c r="N32" s="29">
        <f>[1]ALIMENTACIONDATOSINF!M40</f>
        <v>50</v>
      </c>
      <c r="O32" s="29">
        <f>[1]ALIMENTACIONDATOSINF!N40</f>
        <v>7</v>
      </c>
      <c r="P32" s="29">
        <f>[1]ALIMENTACIONDATOSINF!O40</f>
        <v>10</v>
      </c>
      <c r="Q32" s="29">
        <f>[1]ALIMENTACIONDATOSINF!P40</f>
        <v>55</v>
      </c>
      <c r="R32" s="29">
        <f>[1]ALIMENTACIONDATOSINF!Q40</f>
        <v>136</v>
      </c>
      <c r="S32" s="29">
        <f>[1]ALIMENTACIONDATOSINF!R40</f>
        <v>80</v>
      </c>
      <c r="T32" s="29">
        <f>[1]ALIMENTACIONDATOSINF!S40</f>
        <v>3</v>
      </c>
      <c r="U32" s="29">
        <f>[1]ALIMENTACIONDATOSINF!T40</f>
        <v>26</v>
      </c>
      <c r="V32" s="29">
        <f>[1]ALIMENTACIONDATOSINF!U40</f>
        <v>12</v>
      </c>
      <c r="W32" s="29">
        <f>[1]ALIMENTACIONDATOSINF!V40</f>
        <v>144</v>
      </c>
      <c r="X32" s="29">
        <f>[1]ALIMENTACIONDATOSINF!W40</f>
        <v>18</v>
      </c>
      <c r="Y32" s="29">
        <f>[1]ALIMENTACIONDATOSINF!X40</f>
        <v>76</v>
      </c>
      <c r="Z32" s="29">
        <f>[1]ALIMENTACIONDATOSINF!Y40</f>
        <v>483</v>
      </c>
      <c r="AA32" s="29">
        <f>[1]ALIMENTACIONDATOSINF!Z40</f>
        <v>15</v>
      </c>
      <c r="AB32" s="29">
        <f>[1]ALIMENTACIONDATOSINF!AA40</f>
        <v>165</v>
      </c>
      <c r="AC32" s="29">
        <f>[1]ALIMENTACIONDATOSINF!AB40</f>
        <v>29</v>
      </c>
      <c r="AD32" s="29">
        <f>[1]ALIMENTACIONDATOSINF!AC40</f>
        <v>25</v>
      </c>
      <c r="AE32" s="29">
        <f>[1]ALIMENTACIONDATOSINF!AD40</f>
        <v>300</v>
      </c>
      <c r="AF32" s="29">
        <f>[1]ALIMENTACIONDATOSINF!AE40</f>
        <v>40</v>
      </c>
      <c r="AG32" s="28">
        <f>[1]ALIMENTACIONDATOSINF!AF40</f>
        <v>276</v>
      </c>
      <c r="AH32" s="28">
        <f>[1]ALIMENTACIONDATOSINF!AG40</f>
        <v>30</v>
      </c>
      <c r="AI32" s="28">
        <f>[1]ALIMENTACIONDATOSINF!AH40</f>
        <v>15</v>
      </c>
      <c r="AJ32" s="28">
        <f>[1]ALIMENTACIONDATOSINF!AI40</f>
        <v>18</v>
      </c>
      <c r="AK32" s="10">
        <f t="shared" si="0"/>
        <v>2667</v>
      </c>
    </row>
    <row r="33" spans="2:37" ht="20.100000000000001" customHeight="1" x14ac:dyDescent="0.3">
      <c r="B33" s="21">
        <v>31</v>
      </c>
      <c r="C33" s="22" t="s">
        <v>37</v>
      </c>
      <c r="D33" s="29">
        <f>[1]ALIMENTACIONDATOSINF!C10</f>
        <v>54</v>
      </c>
      <c r="E33" s="29">
        <f>[1]ALIMENTACIONDATOSINF!D10</f>
        <v>13</v>
      </c>
      <c r="F33" s="29">
        <f>[1]ALIMENTACIONDATOSINF!E10</f>
        <v>21</v>
      </c>
      <c r="G33" s="29">
        <f>[1]ALIMENTACIONDATOSINF!F10</f>
        <v>6</v>
      </c>
      <c r="H33" s="29">
        <f>[1]ALIMENTACIONDATOSINF!G10</f>
        <v>20</v>
      </c>
      <c r="I33" s="29">
        <f>[1]ALIMENTACIONDATOSINF!H10</f>
        <v>89</v>
      </c>
      <c r="J33" s="29">
        <f>[1]ALIMENTACIONDATOSINF!I10</f>
        <v>52</v>
      </c>
      <c r="K33" s="29">
        <f>[1]ALIMENTACIONDATOSINF!J10</f>
        <v>3</v>
      </c>
      <c r="L33" s="29">
        <f>[1]ALIMENTACIONDATOSINF!K10</f>
        <v>17</v>
      </c>
      <c r="M33" s="29">
        <f>[1]ALIMENTACIONDATOSINF!L10</f>
        <v>14</v>
      </c>
      <c r="N33" s="29">
        <f>[1]ALIMENTACIONDATOSINF!M10</f>
        <v>9</v>
      </c>
      <c r="O33" s="29">
        <f>[1]ALIMENTACIONDATOSINF!N10</f>
        <v>0</v>
      </c>
      <c r="P33" s="29">
        <f>[1]ALIMENTACIONDATOSINF!O10</f>
        <v>16</v>
      </c>
      <c r="Q33" s="29">
        <f>[1]ALIMENTACIONDATOSINF!P10</f>
        <v>2</v>
      </c>
      <c r="R33" s="29">
        <f>[1]ALIMENTACIONDATOSINF!Q10</f>
        <v>78</v>
      </c>
      <c r="S33" s="29">
        <f>[1]ALIMENTACIONDATOSINF!R10</f>
        <v>185</v>
      </c>
      <c r="T33" s="29">
        <f>[1]ALIMENTACIONDATOSINF!S10</f>
        <v>3</v>
      </c>
      <c r="U33" s="29">
        <f>[1]ALIMENTACIONDATOSINF!T10</f>
        <v>34</v>
      </c>
      <c r="V33" s="29">
        <f>[1]ALIMENTACIONDATOSINF!U10</f>
        <v>12</v>
      </c>
      <c r="W33" s="29">
        <f>[1]ALIMENTACIONDATOSINF!V10</f>
        <v>356</v>
      </c>
      <c r="X33" s="29">
        <f>[1]ALIMENTACIONDATOSINF!W10</f>
        <v>35</v>
      </c>
      <c r="Y33" s="29">
        <f>[1]ALIMENTACIONDATOSINF!X10</f>
        <v>114</v>
      </c>
      <c r="Z33" s="29">
        <f>[1]ALIMENTACIONDATOSINF!Y10</f>
        <v>471</v>
      </c>
      <c r="AA33" s="29">
        <f>[1]ALIMENTACIONDATOSINF!Z10</f>
        <v>36</v>
      </c>
      <c r="AB33" s="29">
        <f>[1]ALIMENTACIONDATOSINF!AA10</f>
        <v>117</v>
      </c>
      <c r="AC33" s="29">
        <f>[1]ALIMENTACIONDATOSINF!AB10</f>
        <v>17</v>
      </c>
      <c r="AD33" s="29">
        <f>[1]ALIMENTACIONDATOSINF!AC10</f>
        <v>42</v>
      </c>
      <c r="AE33" s="29">
        <f>[1]ALIMENTACIONDATOSINF!AD10</f>
        <v>258</v>
      </c>
      <c r="AF33" s="29">
        <f>[1]ALIMENTACIONDATOSINF!AE10</f>
        <v>14</v>
      </c>
      <c r="AG33" s="28">
        <f>[1]ALIMENTACIONDATOSINF!AF10</f>
        <v>123</v>
      </c>
      <c r="AH33" s="28">
        <f>[1]ALIMENTACIONDATOSINF!AG10</f>
        <v>24</v>
      </c>
      <c r="AI33" s="28">
        <f>[1]ALIMENTACIONDATOSINF!AH10</f>
        <v>33</v>
      </c>
      <c r="AJ33" s="28">
        <f>[1]ALIMENTACIONDATOSINF!AI10</f>
        <v>7</v>
      </c>
      <c r="AK33" s="10">
        <f t="shared" si="0"/>
        <v>2275</v>
      </c>
    </row>
    <row r="34" spans="2:37" ht="20.100000000000001" customHeight="1" x14ac:dyDescent="0.3">
      <c r="B34" s="21">
        <v>32</v>
      </c>
      <c r="C34" s="22" t="s">
        <v>38</v>
      </c>
      <c r="D34" s="29">
        <f>[1]ALIMENTACIONDATOSINF!C51</f>
        <v>28</v>
      </c>
      <c r="E34" s="29">
        <f>[1]ALIMENTACIONDATOSINF!D51</f>
        <v>1</v>
      </c>
      <c r="F34" s="29">
        <f>[1]ALIMENTACIONDATOSINF!E51</f>
        <v>0</v>
      </c>
      <c r="G34" s="29">
        <f>[1]ALIMENTACIONDATOSINF!F51</f>
        <v>0</v>
      </c>
      <c r="H34" s="29">
        <f>[1]ALIMENTACIONDATOSINF!G51</f>
        <v>0</v>
      </c>
      <c r="I34" s="29">
        <f>[1]ALIMENTACIONDATOSINF!H51</f>
        <v>0</v>
      </c>
      <c r="J34" s="29">
        <f>[1]ALIMENTACIONDATOSINF!I51</f>
        <v>21</v>
      </c>
      <c r="K34" s="29">
        <f>[1]ALIMENTACIONDATOSINF!J51</f>
        <v>0</v>
      </c>
      <c r="L34" s="29">
        <f>[1]ALIMENTACIONDATOSINF!K51</f>
        <v>0</v>
      </c>
      <c r="M34" s="29">
        <f>[1]ALIMENTACIONDATOSINF!L51</f>
        <v>2</v>
      </c>
      <c r="N34" s="29">
        <f>[1]ALIMENTACIONDATOSINF!M51</f>
        <v>1</v>
      </c>
      <c r="O34" s="29">
        <f>[1]ALIMENTACIONDATOSINF!N51</f>
        <v>49</v>
      </c>
      <c r="P34" s="29">
        <f>[1]ALIMENTACIONDATOSINF!O51</f>
        <v>0</v>
      </c>
      <c r="Q34" s="29">
        <f>[1]ALIMENTACIONDATOSINF!P51</f>
        <v>0</v>
      </c>
      <c r="R34" s="29">
        <f>[1]ALIMENTACIONDATOSINF!Q51</f>
        <v>74</v>
      </c>
      <c r="S34" s="29">
        <f>[1]ALIMENTACIONDATOSINF!R51</f>
        <v>1</v>
      </c>
      <c r="T34" s="29">
        <f>[1]ALIMENTACIONDATOSINF!S51</f>
        <v>0</v>
      </c>
      <c r="U34" s="29">
        <f>[1]ALIMENTACIONDATOSINF!T51</f>
        <v>0</v>
      </c>
      <c r="V34" s="29">
        <f>[1]ALIMENTACIONDATOSINF!U51</f>
        <v>78</v>
      </c>
      <c r="W34" s="29">
        <f>[1]ALIMENTACIONDATOSINF!V51</f>
        <v>77</v>
      </c>
      <c r="X34" s="29">
        <f>[1]ALIMENTACIONDATOSINF!W51</f>
        <v>0</v>
      </c>
      <c r="Y34" s="29">
        <f>[1]ALIMENTACIONDATOSINF!X51</f>
        <v>58</v>
      </c>
      <c r="Z34" s="29">
        <f>[1]ALIMENTACIONDATOSINF!Y51</f>
        <v>3</v>
      </c>
      <c r="AA34" s="29">
        <f>[1]ALIMENTACIONDATOSINF!Z51</f>
        <v>0</v>
      </c>
      <c r="AB34" s="29">
        <f>[1]ALIMENTACIONDATOSINF!AA51</f>
        <v>1</v>
      </c>
      <c r="AC34" s="29">
        <f>[1]ALIMENTACIONDATOSINF!AB51</f>
        <v>0</v>
      </c>
      <c r="AD34" s="29">
        <f>[1]ALIMENTACIONDATOSINF!AC51</f>
        <v>33</v>
      </c>
      <c r="AE34" s="29">
        <f>[1]ALIMENTACIONDATOSINF!AD51</f>
        <v>69</v>
      </c>
      <c r="AF34" s="29">
        <f>[1]ALIMENTACIONDATOSINF!AE51</f>
        <v>0</v>
      </c>
      <c r="AG34" s="28">
        <f>[1]ALIMENTACIONDATOSINF!AF51</f>
        <v>0</v>
      </c>
      <c r="AH34" s="28">
        <f>[1]ALIMENTACIONDATOSINF!AG51</f>
        <v>0</v>
      </c>
      <c r="AI34" s="28">
        <f>[1]ALIMENTACIONDATOSINF!AH51</f>
        <v>0</v>
      </c>
      <c r="AJ34" s="28">
        <f>[1]ALIMENTACIONDATOSINF!AI51</f>
        <v>0</v>
      </c>
      <c r="AK34" s="10">
        <f t="shared" si="0"/>
        <v>496</v>
      </c>
    </row>
    <row r="35" spans="2:37" ht="20.100000000000001" customHeight="1" x14ac:dyDescent="0.3">
      <c r="B35" s="21">
        <v>33</v>
      </c>
      <c r="C35" s="22" t="s">
        <v>39</v>
      </c>
      <c r="D35" s="29">
        <f>[1]ALIMENTACIONDATOSINF!C13</f>
        <v>7</v>
      </c>
      <c r="E35" s="29">
        <f>[1]ALIMENTACIONDATOSINF!D13</f>
        <v>0</v>
      </c>
      <c r="F35" s="29">
        <f>[1]ALIMENTACIONDATOSINF!E13</f>
        <v>0</v>
      </c>
      <c r="G35" s="29">
        <f>[1]ALIMENTACIONDATOSINF!F13</f>
        <v>0</v>
      </c>
      <c r="H35" s="29">
        <f>[1]ALIMENTACIONDATOSINF!G13</f>
        <v>0</v>
      </c>
      <c r="I35" s="29">
        <f>[1]ALIMENTACIONDATOSINF!H13</f>
        <v>86</v>
      </c>
      <c r="J35" s="29">
        <f>[1]ALIMENTACIONDATOSINF!I13</f>
        <v>2</v>
      </c>
      <c r="K35" s="29">
        <f>[1]ALIMENTACIONDATOSINF!J13</f>
        <v>0</v>
      </c>
      <c r="L35" s="29">
        <f>[1]ALIMENTACIONDATOSINF!K13</f>
        <v>0</v>
      </c>
      <c r="M35" s="29">
        <f>[1]ALIMENTACIONDATOSINF!L13</f>
        <v>4</v>
      </c>
      <c r="N35" s="29">
        <f>[1]ALIMENTACIONDATOSINF!M13</f>
        <v>0</v>
      </c>
      <c r="O35" s="29">
        <f>[1]ALIMENTACIONDATOSINF!N13</f>
        <v>8</v>
      </c>
      <c r="P35" s="29">
        <f>[1]ALIMENTACIONDATOSINF!O13</f>
        <v>2</v>
      </c>
      <c r="Q35" s="29">
        <f>[1]ALIMENTACIONDATOSINF!P13</f>
        <v>12</v>
      </c>
      <c r="R35" s="29">
        <f>[1]ALIMENTACIONDATOSINF!Q13</f>
        <v>83</v>
      </c>
      <c r="S35" s="29">
        <f>[1]ALIMENTACIONDATOSINF!R13</f>
        <v>4</v>
      </c>
      <c r="T35" s="29">
        <f>[1]ALIMENTACIONDATOSINF!S13</f>
        <v>0</v>
      </c>
      <c r="U35" s="29">
        <f>[1]ALIMENTACIONDATOSINF!T13</f>
        <v>0</v>
      </c>
      <c r="V35" s="29">
        <f>[1]ALIMENTACIONDATOSINF!U13</f>
        <v>5</v>
      </c>
      <c r="W35" s="29">
        <f>[1]ALIMENTACIONDATOSINF!V13</f>
        <v>0</v>
      </c>
      <c r="X35" s="29">
        <f>[1]ALIMENTACIONDATOSINF!W13</f>
        <v>0</v>
      </c>
      <c r="Y35" s="29">
        <f>[1]ALIMENTACIONDATOSINF!X13</f>
        <v>1</v>
      </c>
      <c r="Z35" s="29">
        <f>[1]ALIMENTACIONDATOSINF!Y13</f>
        <v>91</v>
      </c>
      <c r="AA35" s="29">
        <f>[1]ALIMENTACIONDATOSINF!Z13</f>
        <v>7</v>
      </c>
      <c r="AB35" s="29">
        <f>[1]ALIMENTACIONDATOSINF!AA13</f>
        <v>10</v>
      </c>
      <c r="AC35" s="29">
        <f>[1]ALIMENTACIONDATOSINF!AB13</f>
        <v>0</v>
      </c>
      <c r="AD35" s="29">
        <f>[1]ALIMENTACIONDATOSINF!AC13</f>
        <v>0</v>
      </c>
      <c r="AE35" s="29">
        <f>[1]ALIMENTACIONDATOSINF!AD13</f>
        <v>7</v>
      </c>
      <c r="AF35" s="29">
        <f>[1]ALIMENTACIONDATOSINF!AE13</f>
        <v>3</v>
      </c>
      <c r="AG35" s="28">
        <f>[1]ALIMENTACIONDATOSINF!AF13</f>
        <v>22</v>
      </c>
      <c r="AH35" s="28">
        <f>[1]ALIMENTACIONDATOSINF!AG13</f>
        <v>0</v>
      </c>
      <c r="AI35" s="28">
        <f>[1]ALIMENTACIONDATOSINF!AH13</f>
        <v>0</v>
      </c>
      <c r="AJ35" s="28">
        <f>[1]ALIMENTACIONDATOSINF!AI13</f>
        <v>2</v>
      </c>
      <c r="AK35" s="10">
        <f t="shared" ref="AK35:AK55" si="1">SUM(D35:AJ35)</f>
        <v>356</v>
      </c>
    </row>
    <row r="36" spans="2:37" ht="20.100000000000001" customHeight="1" x14ac:dyDescent="0.3">
      <c r="B36" s="21">
        <v>34</v>
      </c>
      <c r="C36" s="22" t="s">
        <v>40</v>
      </c>
      <c r="D36" s="29">
        <f>[1]ALIMENTACIONDATOSINF!C14</f>
        <v>4</v>
      </c>
      <c r="E36" s="29">
        <f>[1]ALIMENTACIONDATOSINF!D14</f>
        <v>0</v>
      </c>
      <c r="F36" s="29">
        <f>[1]ALIMENTACIONDATOSINF!E14</f>
        <v>1</v>
      </c>
      <c r="G36" s="29">
        <f>[1]ALIMENTACIONDATOSINF!F14</f>
        <v>0</v>
      </c>
      <c r="H36" s="29">
        <f>[1]ALIMENTACIONDATOSINF!G14</f>
        <v>0</v>
      </c>
      <c r="I36" s="29">
        <f>[1]ALIMENTACIONDATOSINF!H14</f>
        <v>4</v>
      </c>
      <c r="J36" s="29">
        <f>[1]ALIMENTACIONDATOSINF!I14</f>
        <v>1</v>
      </c>
      <c r="K36" s="29">
        <f>[1]ALIMENTACIONDATOSINF!J14</f>
        <v>0</v>
      </c>
      <c r="L36" s="29">
        <f>[1]ALIMENTACIONDATOSINF!K14</f>
        <v>0</v>
      </c>
      <c r="M36" s="29">
        <f>[1]ALIMENTACIONDATOSINF!L14</f>
        <v>4</v>
      </c>
      <c r="N36" s="29">
        <f>[1]ALIMENTACIONDATOSINF!M14</f>
        <v>0</v>
      </c>
      <c r="O36" s="29">
        <f>[1]ALIMENTACIONDATOSINF!N14</f>
        <v>0</v>
      </c>
      <c r="P36" s="29">
        <f>[1]ALIMENTACIONDATOSINF!O14</f>
        <v>0</v>
      </c>
      <c r="Q36" s="29">
        <f>[1]ALIMENTACIONDATOSINF!P14</f>
        <v>5</v>
      </c>
      <c r="R36" s="29">
        <f>[1]ALIMENTACIONDATOSINF!Q14</f>
        <v>10</v>
      </c>
      <c r="S36" s="29">
        <f>[1]ALIMENTACIONDATOSINF!R14</f>
        <v>0</v>
      </c>
      <c r="T36" s="29">
        <f>[1]ALIMENTACIONDATOSINF!S14</f>
        <v>0</v>
      </c>
      <c r="U36" s="29">
        <f>[1]ALIMENTACIONDATOSINF!T14</f>
        <v>0</v>
      </c>
      <c r="V36" s="29">
        <f>[1]ALIMENTACIONDATOSINF!U14</f>
        <v>91</v>
      </c>
      <c r="W36" s="29">
        <f>[1]ALIMENTACIONDATOSINF!V14</f>
        <v>147</v>
      </c>
      <c r="X36" s="29">
        <f>[1]ALIMENTACIONDATOSINF!W14</f>
        <v>0</v>
      </c>
      <c r="Y36" s="29">
        <f>[1]ALIMENTACIONDATOSINF!X14</f>
        <v>3</v>
      </c>
      <c r="Z36" s="29">
        <f>[1]ALIMENTACIONDATOSINF!Y14</f>
        <v>6</v>
      </c>
      <c r="AA36" s="29">
        <f>[1]ALIMENTACIONDATOSINF!Z14</f>
        <v>1</v>
      </c>
      <c r="AB36" s="29">
        <f>[1]ALIMENTACIONDATOSINF!AA14</f>
        <v>1</v>
      </c>
      <c r="AC36" s="29">
        <f>[1]ALIMENTACIONDATOSINF!AB14</f>
        <v>1</v>
      </c>
      <c r="AD36" s="29">
        <f>[1]ALIMENTACIONDATOSINF!AC14</f>
        <v>3</v>
      </c>
      <c r="AE36" s="29">
        <f>[1]ALIMENTACIONDATOSINF!AD14</f>
        <v>9</v>
      </c>
      <c r="AF36" s="29">
        <f>[1]ALIMENTACIONDATOSINF!AE14</f>
        <v>1</v>
      </c>
      <c r="AG36" s="28">
        <f>[1]ALIMENTACIONDATOSINF!AF14</f>
        <v>0</v>
      </c>
      <c r="AH36" s="28">
        <f>[1]ALIMENTACIONDATOSINF!AG14</f>
        <v>0</v>
      </c>
      <c r="AI36" s="28">
        <f>[1]ALIMENTACIONDATOSINF!AH14</f>
        <v>3</v>
      </c>
      <c r="AJ36" s="28">
        <f>[1]ALIMENTACIONDATOSINF!AI14</f>
        <v>0</v>
      </c>
      <c r="AK36" s="10">
        <f t="shared" si="1"/>
        <v>295</v>
      </c>
    </row>
    <row r="37" spans="2:37" ht="20.100000000000001" customHeight="1" x14ac:dyDescent="0.3">
      <c r="B37" s="21">
        <v>35</v>
      </c>
      <c r="C37" s="22" t="s">
        <v>41</v>
      </c>
      <c r="D37" s="29">
        <f>[1]ALIMENTACIONDATOSINF!C30</f>
        <v>6</v>
      </c>
      <c r="E37" s="29">
        <f>[1]ALIMENTACIONDATOSINF!D30</f>
        <v>2</v>
      </c>
      <c r="F37" s="29">
        <f>[1]ALIMENTACIONDATOSINF!E30</f>
        <v>3</v>
      </c>
      <c r="G37" s="29">
        <f>[1]ALIMENTACIONDATOSINF!F30</f>
        <v>6</v>
      </c>
      <c r="H37" s="29">
        <f>[1]ALIMENTACIONDATOSINF!G30</f>
        <v>3</v>
      </c>
      <c r="I37" s="29">
        <f>[1]ALIMENTACIONDATOSINF!H30</f>
        <v>1</v>
      </c>
      <c r="J37" s="29">
        <f>[1]ALIMENTACIONDATOSINF!I30</f>
        <v>10</v>
      </c>
      <c r="K37" s="29">
        <f>[1]ALIMENTACIONDATOSINF!J30</f>
        <v>1</v>
      </c>
      <c r="L37" s="29">
        <f>[1]ALIMENTACIONDATOSINF!K30</f>
        <v>1</v>
      </c>
      <c r="M37" s="29">
        <f>[1]ALIMENTACIONDATOSINF!L30</f>
        <v>3</v>
      </c>
      <c r="N37" s="29">
        <f>[1]ALIMENTACIONDATOSINF!M30</f>
        <v>4</v>
      </c>
      <c r="O37" s="29">
        <f>[1]ALIMENTACIONDATOSINF!N30</f>
        <v>11</v>
      </c>
      <c r="P37" s="29">
        <f>[1]ALIMENTACIONDATOSINF!O30</f>
        <v>2</v>
      </c>
      <c r="Q37" s="29">
        <f>[1]ALIMENTACIONDATOSINF!P30</f>
        <v>9</v>
      </c>
      <c r="R37" s="29">
        <f>[1]ALIMENTACIONDATOSINF!Q30</f>
        <v>7</v>
      </c>
      <c r="S37" s="29">
        <f>[1]ALIMENTACIONDATOSINF!R30</f>
        <v>8</v>
      </c>
      <c r="T37" s="29">
        <f>[1]ALIMENTACIONDATOSINF!S30</f>
        <v>1</v>
      </c>
      <c r="U37" s="29">
        <f>[1]ALIMENTACIONDATOSINF!T30</f>
        <v>2</v>
      </c>
      <c r="V37" s="29">
        <f>[1]ALIMENTACIONDATOSINF!U30</f>
        <v>3</v>
      </c>
      <c r="W37" s="29">
        <f>[1]ALIMENTACIONDATOSINF!V30</f>
        <v>17</v>
      </c>
      <c r="X37" s="29">
        <f>[1]ALIMENTACIONDATOSINF!W30</f>
        <v>4</v>
      </c>
      <c r="Y37" s="29">
        <f>[1]ALIMENTACIONDATOSINF!X30</f>
        <v>5</v>
      </c>
      <c r="Z37" s="29">
        <f>[1]ALIMENTACIONDATOSINF!Y30</f>
        <v>19</v>
      </c>
      <c r="AA37" s="29">
        <f>[1]ALIMENTACIONDATOSINF!Z30</f>
        <v>3</v>
      </c>
      <c r="AB37" s="29">
        <f>[1]ALIMENTACIONDATOSINF!AA30</f>
        <v>7</v>
      </c>
      <c r="AC37" s="29">
        <f>[1]ALIMENTACIONDATOSINF!AB30</f>
        <v>2</v>
      </c>
      <c r="AD37" s="29">
        <f>[1]ALIMENTACIONDATOSINF!AC30</f>
        <v>5</v>
      </c>
      <c r="AE37" s="29">
        <f>[1]ALIMENTACIONDATOSINF!AD30</f>
        <v>36</v>
      </c>
      <c r="AF37" s="29">
        <f>[1]ALIMENTACIONDATOSINF!AE30</f>
        <v>7</v>
      </c>
      <c r="AG37" s="28">
        <f>[1]ALIMENTACIONDATOSINF!AF30</f>
        <v>6</v>
      </c>
      <c r="AH37" s="28">
        <f>[1]ALIMENTACIONDATOSINF!AG30</f>
        <v>2</v>
      </c>
      <c r="AI37" s="28">
        <f>[1]ALIMENTACIONDATOSINF!AH30</f>
        <v>5</v>
      </c>
      <c r="AJ37" s="28">
        <f>[1]ALIMENTACIONDATOSINF!AI30</f>
        <v>1</v>
      </c>
      <c r="AK37" s="10">
        <f t="shared" si="1"/>
        <v>202</v>
      </c>
    </row>
    <row r="38" spans="2:37" ht="20.100000000000001" customHeight="1" x14ac:dyDescent="0.3">
      <c r="B38" s="21">
        <v>36</v>
      </c>
      <c r="C38" s="22" t="s">
        <v>42</v>
      </c>
      <c r="D38" s="29">
        <f>[1]ALIMENTACIONDATOSINF!C11</f>
        <v>2</v>
      </c>
      <c r="E38" s="29">
        <f>[1]ALIMENTACIONDATOSINF!D11</f>
        <v>1</v>
      </c>
      <c r="F38" s="29">
        <f>[1]ALIMENTACIONDATOSINF!E11</f>
        <v>0</v>
      </c>
      <c r="G38" s="29">
        <f>[1]ALIMENTACIONDATOSINF!F11</f>
        <v>2</v>
      </c>
      <c r="H38" s="29">
        <f>[1]ALIMENTACIONDATOSINF!G11</f>
        <v>1</v>
      </c>
      <c r="I38" s="29">
        <f>[1]ALIMENTACIONDATOSINF!H11</f>
        <v>14</v>
      </c>
      <c r="J38" s="29">
        <f>[1]ALIMENTACIONDATOSINF!I11</f>
        <v>7</v>
      </c>
      <c r="K38" s="29">
        <f>[1]ALIMENTACIONDATOSINF!J11</f>
        <v>1</v>
      </c>
      <c r="L38" s="29">
        <f>[1]ALIMENTACIONDATOSINF!K11</f>
        <v>1</v>
      </c>
      <c r="M38" s="29">
        <f>[1]ALIMENTACIONDATOSINF!L11</f>
        <v>5</v>
      </c>
      <c r="N38" s="29">
        <f>[1]ALIMENTACIONDATOSINF!M11</f>
        <v>1</v>
      </c>
      <c r="O38" s="29">
        <f>[1]ALIMENTACIONDATOSINF!N11</f>
        <v>0</v>
      </c>
      <c r="P38" s="29">
        <f>[1]ALIMENTACIONDATOSINF!O11</f>
        <v>1</v>
      </c>
      <c r="Q38" s="29">
        <f>[1]ALIMENTACIONDATOSINF!P11</f>
        <v>5</v>
      </c>
      <c r="R38" s="29">
        <f>[1]ALIMENTACIONDATOSINF!Q11</f>
        <v>3</v>
      </c>
      <c r="S38" s="29">
        <f>[1]ALIMENTACIONDATOSINF!R11</f>
        <v>2</v>
      </c>
      <c r="T38" s="29">
        <f>[1]ALIMENTACIONDATOSINF!S11</f>
        <v>0</v>
      </c>
      <c r="U38" s="29">
        <f>[1]ALIMENTACIONDATOSINF!T11</f>
        <v>0</v>
      </c>
      <c r="V38" s="29">
        <f>[1]ALIMENTACIONDATOSINF!U11</f>
        <v>0</v>
      </c>
      <c r="W38" s="29">
        <f>[1]ALIMENTACIONDATOSINF!V11</f>
        <v>1</v>
      </c>
      <c r="X38" s="29">
        <f>[1]ALIMENTACIONDATOSINF!W11</f>
        <v>0</v>
      </c>
      <c r="Y38" s="29">
        <f>[1]ALIMENTACIONDATOSINF!X11</f>
        <v>1</v>
      </c>
      <c r="Z38" s="29">
        <f>[1]ALIMENTACIONDATOSINF!Y11</f>
        <v>36</v>
      </c>
      <c r="AA38" s="29">
        <f>[1]ALIMENTACIONDATOSINF!Z11</f>
        <v>2</v>
      </c>
      <c r="AB38" s="29">
        <f>[1]ALIMENTACIONDATOSINF!AA11</f>
        <v>3</v>
      </c>
      <c r="AC38" s="29">
        <f>[1]ALIMENTACIONDATOSINF!AB11</f>
        <v>7</v>
      </c>
      <c r="AD38" s="29">
        <f>[1]ALIMENTACIONDATOSINF!AC11</f>
        <v>2</v>
      </c>
      <c r="AE38" s="29">
        <f>[1]ALIMENTACIONDATOSINF!AD11</f>
        <v>2</v>
      </c>
      <c r="AF38" s="29">
        <f>[1]ALIMENTACIONDATOSINF!AE11</f>
        <v>1</v>
      </c>
      <c r="AG38" s="28">
        <f>[1]ALIMENTACIONDATOSINF!AF11</f>
        <v>5</v>
      </c>
      <c r="AH38" s="28">
        <f>[1]ALIMENTACIONDATOSINF!AG11</f>
        <v>3</v>
      </c>
      <c r="AI38" s="28">
        <f>[1]ALIMENTACIONDATOSINF!AH11</f>
        <v>1</v>
      </c>
      <c r="AJ38" s="28">
        <f>[1]ALIMENTACIONDATOSINF!AI11</f>
        <v>1</v>
      </c>
      <c r="AK38" s="10">
        <f t="shared" si="1"/>
        <v>111</v>
      </c>
    </row>
    <row r="39" spans="2:37" ht="20.100000000000001" customHeight="1" x14ac:dyDescent="0.3">
      <c r="B39" s="21">
        <v>37</v>
      </c>
      <c r="C39" s="22" t="s">
        <v>43</v>
      </c>
      <c r="D39" s="29">
        <f>[1]ALIMENTACIONDATOSINF!C52</f>
        <v>0</v>
      </c>
      <c r="E39" s="29">
        <f>[1]ALIMENTACIONDATOSINF!D52</f>
        <v>0</v>
      </c>
      <c r="F39" s="29">
        <f>[1]ALIMENTACIONDATOSINF!E52</f>
        <v>0</v>
      </c>
      <c r="G39" s="29">
        <f>[1]ALIMENTACIONDATOSINF!F52</f>
        <v>0</v>
      </c>
      <c r="H39" s="29">
        <f>[1]ALIMENTACIONDATOSINF!G52</f>
        <v>0</v>
      </c>
      <c r="I39" s="29">
        <f>[1]ALIMENTACIONDATOSINF!H52</f>
        <v>2</v>
      </c>
      <c r="J39" s="29">
        <f>[1]ALIMENTACIONDATOSINF!I52</f>
        <v>0</v>
      </c>
      <c r="K39" s="29">
        <f>[1]ALIMENTACIONDATOSINF!J52</f>
        <v>0</v>
      </c>
      <c r="L39" s="29">
        <f>[1]ALIMENTACIONDATOSINF!K52</f>
        <v>0</v>
      </c>
      <c r="M39" s="29">
        <f>[1]ALIMENTACIONDATOSINF!L52</f>
        <v>0</v>
      </c>
      <c r="N39" s="29">
        <f>[1]ALIMENTACIONDATOSINF!M52</f>
        <v>0</v>
      </c>
      <c r="O39" s="29">
        <f>[1]ALIMENTACIONDATOSINF!N52</f>
        <v>0</v>
      </c>
      <c r="P39" s="29">
        <f>[1]ALIMENTACIONDATOSINF!O52</f>
        <v>3</v>
      </c>
      <c r="Q39" s="29">
        <f>[1]ALIMENTACIONDATOSINF!P52</f>
        <v>27</v>
      </c>
      <c r="R39" s="29">
        <f>[1]ALIMENTACIONDATOSINF!Q52</f>
        <v>1</v>
      </c>
      <c r="S39" s="29">
        <f>[1]ALIMENTACIONDATOSINF!R52</f>
        <v>0</v>
      </c>
      <c r="T39" s="29">
        <f>[1]ALIMENTACIONDATOSINF!S52</f>
        <v>1</v>
      </c>
      <c r="U39" s="29">
        <f>[1]ALIMENTACIONDATOSINF!T52</f>
        <v>2</v>
      </c>
      <c r="V39" s="29">
        <f>[1]ALIMENTACIONDATOSINF!U52</f>
        <v>2</v>
      </c>
      <c r="W39" s="29">
        <f>[1]ALIMENTACIONDATOSINF!V52</f>
        <v>0</v>
      </c>
      <c r="X39" s="29">
        <f>[1]ALIMENTACIONDATOSINF!W52</f>
        <v>6</v>
      </c>
      <c r="Y39" s="29">
        <f>[1]ALIMENTACIONDATOSINF!X52</f>
        <v>0</v>
      </c>
      <c r="Z39" s="29">
        <f>[1]ALIMENTACIONDATOSINF!Y52</f>
        <v>16</v>
      </c>
      <c r="AA39" s="29">
        <f>[1]ALIMENTACIONDATOSINF!Z52</f>
        <v>13</v>
      </c>
      <c r="AB39" s="29">
        <f>[1]ALIMENTACIONDATOSINF!AA52</f>
        <v>2</v>
      </c>
      <c r="AC39" s="29">
        <f>[1]ALIMENTACIONDATOSINF!AB52</f>
        <v>0</v>
      </c>
      <c r="AD39" s="29">
        <f>[1]ALIMENTACIONDATOSINF!AC52</f>
        <v>4</v>
      </c>
      <c r="AE39" s="29">
        <f>[1]ALIMENTACIONDATOSINF!AD52</f>
        <v>3</v>
      </c>
      <c r="AF39" s="29">
        <f>[1]ALIMENTACIONDATOSINF!AE52</f>
        <v>0</v>
      </c>
      <c r="AG39" s="28">
        <f>[1]ALIMENTACIONDATOSINF!AF52</f>
        <v>13</v>
      </c>
      <c r="AH39" s="28">
        <f>[1]ALIMENTACIONDATOSINF!AG52</f>
        <v>0</v>
      </c>
      <c r="AI39" s="28">
        <f>[1]ALIMENTACIONDATOSINF!AH52</f>
        <v>0</v>
      </c>
      <c r="AJ39" s="28">
        <f>[1]ALIMENTACIONDATOSINF!AI52</f>
        <v>0</v>
      </c>
      <c r="AK39" s="10">
        <f t="shared" si="1"/>
        <v>95</v>
      </c>
    </row>
    <row r="40" spans="2:37" ht="20.100000000000001" customHeight="1" x14ac:dyDescent="0.3">
      <c r="B40" s="21">
        <v>38</v>
      </c>
      <c r="C40" s="22" t="s">
        <v>44</v>
      </c>
      <c r="D40" s="29">
        <f>[1]ALIMENTACIONDATOSINF!C16</f>
        <v>0</v>
      </c>
      <c r="E40" s="29">
        <f>[1]ALIMENTACIONDATOSINF!D16</f>
        <v>0</v>
      </c>
      <c r="F40" s="29">
        <f>[1]ALIMENTACIONDATOSINF!E16</f>
        <v>0</v>
      </c>
      <c r="G40" s="29">
        <f>[1]ALIMENTACIONDATOSINF!F16</f>
        <v>0</v>
      </c>
      <c r="H40" s="29">
        <f>[1]ALIMENTACIONDATOSINF!G16</f>
        <v>0</v>
      </c>
      <c r="I40" s="29">
        <f>[1]ALIMENTACIONDATOSINF!H16</f>
        <v>0</v>
      </c>
      <c r="J40" s="29">
        <f>[1]ALIMENTACIONDATOSINF!I16</f>
        <v>0</v>
      </c>
      <c r="K40" s="29">
        <f>[1]ALIMENTACIONDATOSINF!J16</f>
        <v>0</v>
      </c>
      <c r="L40" s="29">
        <f>[1]ALIMENTACIONDATOSINF!K16</f>
        <v>0</v>
      </c>
      <c r="M40" s="29">
        <f>[1]ALIMENTACIONDATOSINF!L16</f>
        <v>0</v>
      </c>
      <c r="N40" s="29">
        <f>[1]ALIMENTACIONDATOSINF!M16</f>
        <v>0</v>
      </c>
      <c r="O40" s="29">
        <f>[1]ALIMENTACIONDATOSINF!N16</f>
        <v>0</v>
      </c>
      <c r="P40" s="29">
        <f>[1]ALIMENTACIONDATOSINF!O16</f>
        <v>2</v>
      </c>
      <c r="Q40" s="29">
        <f>[1]ALIMENTACIONDATOSINF!P16</f>
        <v>0</v>
      </c>
      <c r="R40" s="29">
        <f>[1]ALIMENTACIONDATOSINF!Q16</f>
        <v>2</v>
      </c>
      <c r="S40" s="29">
        <f>[1]ALIMENTACIONDATOSINF!R16</f>
        <v>2</v>
      </c>
      <c r="T40" s="29">
        <f>[1]ALIMENTACIONDATOSINF!S16</f>
        <v>0</v>
      </c>
      <c r="U40" s="29">
        <f>[1]ALIMENTACIONDATOSINF!T16</f>
        <v>0</v>
      </c>
      <c r="V40" s="29">
        <f>[1]ALIMENTACIONDATOSINF!U16</f>
        <v>0</v>
      </c>
      <c r="W40" s="29">
        <f>[1]ALIMENTACIONDATOSINF!V16</f>
        <v>0</v>
      </c>
      <c r="X40" s="29">
        <f>[1]ALIMENTACIONDATOSINF!W16</f>
        <v>0</v>
      </c>
      <c r="Y40" s="29">
        <f>[1]ALIMENTACIONDATOSINF!X16</f>
        <v>0</v>
      </c>
      <c r="Z40" s="29">
        <f>[1]ALIMENTACIONDATOSINF!Y16</f>
        <v>4</v>
      </c>
      <c r="AA40" s="29">
        <f>[1]ALIMENTACIONDATOSINF!Z16</f>
        <v>1</v>
      </c>
      <c r="AB40" s="29">
        <f>[1]ALIMENTACIONDATOSINF!AA16</f>
        <v>2</v>
      </c>
      <c r="AC40" s="29">
        <f>[1]ALIMENTACIONDATOSINF!AB16</f>
        <v>0</v>
      </c>
      <c r="AD40" s="29">
        <f>[1]ALIMENTACIONDATOSINF!AC16</f>
        <v>0</v>
      </c>
      <c r="AE40" s="29">
        <f>[1]ALIMENTACIONDATOSINF!AD16</f>
        <v>1</v>
      </c>
      <c r="AF40" s="29">
        <f>[1]ALIMENTACIONDATOSINF!AE16</f>
        <v>0</v>
      </c>
      <c r="AG40" s="28">
        <f>[1]ALIMENTACIONDATOSINF!AF16</f>
        <v>1</v>
      </c>
      <c r="AH40" s="28">
        <f>[1]ALIMENTACIONDATOSINF!AG16</f>
        <v>0</v>
      </c>
      <c r="AI40" s="28">
        <f>[1]ALIMENTACIONDATOSINF!AH16</f>
        <v>1</v>
      </c>
      <c r="AJ40" s="28">
        <f>[1]ALIMENTACIONDATOSINF!AI16</f>
        <v>0</v>
      </c>
      <c r="AK40" s="10">
        <f t="shared" si="1"/>
        <v>16</v>
      </c>
    </row>
    <row r="41" spans="2:37" ht="20.100000000000001" customHeight="1" x14ac:dyDescent="0.3">
      <c r="B41" s="21">
        <v>39</v>
      </c>
      <c r="C41" s="22" t="s">
        <v>45</v>
      </c>
      <c r="D41" s="29">
        <f>[1]ALIMENTACIONDATOSINF!C35</f>
        <v>4</v>
      </c>
      <c r="E41" s="29">
        <f>[1]ALIMENTACIONDATOSINF!D35</f>
        <v>0</v>
      </c>
      <c r="F41" s="29">
        <f>[1]ALIMENTACIONDATOSINF!E35</f>
        <v>1</v>
      </c>
      <c r="G41" s="29">
        <f>[1]ALIMENTACIONDATOSINF!F35</f>
        <v>4</v>
      </c>
      <c r="H41" s="29">
        <f>[1]ALIMENTACIONDATOSINF!G35</f>
        <v>0</v>
      </c>
      <c r="I41" s="29">
        <f>[1]ALIMENTACIONDATOSINF!H35</f>
        <v>0</v>
      </c>
      <c r="J41" s="29">
        <f>[1]ALIMENTACIONDATOSINF!I35</f>
        <v>1</v>
      </c>
      <c r="K41" s="29">
        <f>[1]ALIMENTACIONDATOSINF!J35</f>
        <v>2</v>
      </c>
      <c r="L41" s="29">
        <f>[1]ALIMENTACIONDATOSINF!K35</f>
        <v>0</v>
      </c>
      <c r="M41" s="29">
        <f>[1]ALIMENTACIONDATOSINF!L35</f>
        <v>3</v>
      </c>
      <c r="N41" s="29">
        <f>[1]ALIMENTACIONDATOSINF!M35</f>
        <v>0</v>
      </c>
      <c r="O41" s="29">
        <f>[1]ALIMENTACIONDATOSINF!N35</f>
        <v>0</v>
      </c>
      <c r="P41" s="29">
        <f>[1]ALIMENTACIONDATOSINF!O35</f>
        <v>0</v>
      </c>
      <c r="Q41" s="29">
        <f>[1]ALIMENTACIONDATOSINF!P35</f>
        <v>0</v>
      </c>
      <c r="R41" s="29">
        <f>[1]ALIMENTACIONDATOSINF!Q35</f>
        <v>3</v>
      </c>
      <c r="S41" s="29">
        <f>[1]ALIMENTACIONDATOSINF!R35</f>
        <v>2</v>
      </c>
      <c r="T41" s="29">
        <f>[1]ALIMENTACIONDATOSINF!S35</f>
        <v>0</v>
      </c>
      <c r="U41" s="29">
        <f>[1]ALIMENTACIONDATOSINF!T35</f>
        <v>0</v>
      </c>
      <c r="V41" s="29">
        <f>[1]ALIMENTACIONDATOSINF!U35</f>
        <v>0</v>
      </c>
      <c r="W41" s="29">
        <f>[1]ALIMENTACIONDATOSINF!V35</f>
        <v>5</v>
      </c>
      <c r="X41" s="29">
        <f>[1]ALIMENTACIONDATOSINF!W35</f>
        <v>1</v>
      </c>
      <c r="Y41" s="29">
        <f>[1]ALIMENTACIONDATOSINF!X35</f>
        <v>1</v>
      </c>
      <c r="Z41" s="29">
        <f>[1]ALIMENTACIONDATOSINF!Y35</f>
        <v>3</v>
      </c>
      <c r="AA41" s="29">
        <f>[1]ALIMENTACIONDATOSINF!Z35</f>
        <v>0</v>
      </c>
      <c r="AB41" s="29">
        <f>[1]ALIMENTACIONDATOSINF!AA35</f>
        <v>17</v>
      </c>
      <c r="AC41" s="29">
        <f>[1]ALIMENTACIONDATOSINF!AB35</f>
        <v>4</v>
      </c>
      <c r="AD41" s="29">
        <f>[1]ALIMENTACIONDATOSINF!AC35</f>
        <v>7</v>
      </c>
      <c r="AE41" s="29">
        <f>[1]ALIMENTACIONDATOSINF!AD35</f>
        <v>4</v>
      </c>
      <c r="AF41" s="29">
        <f>[1]ALIMENTACIONDATOSINF!AE35</f>
        <v>0</v>
      </c>
      <c r="AG41" s="28">
        <f>[1]ALIMENTACIONDATOSINF!AF35</f>
        <v>0</v>
      </c>
      <c r="AH41" s="28">
        <f>[1]ALIMENTACIONDATOSINF!AG35</f>
        <v>35</v>
      </c>
      <c r="AI41" s="28">
        <f>[1]ALIMENTACIONDATOSINF!AH35</f>
        <v>0</v>
      </c>
      <c r="AJ41" s="28">
        <f>[1]ALIMENTACIONDATOSINF!AI35</f>
        <v>0</v>
      </c>
      <c r="AK41" s="10">
        <f t="shared" si="1"/>
        <v>97</v>
      </c>
    </row>
    <row r="42" spans="2:37" ht="20.100000000000001" customHeight="1" x14ac:dyDescent="0.3">
      <c r="B42" s="21">
        <v>40</v>
      </c>
      <c r="C42" s="22" t="s">
        <v>46</v>
      </c>
      <c r="D42" s="29">
        <f>[1]ALIMENTACIONDATOSINF!C32</f>
        <v>0</v>
      </c>
      <c r="E42" s="29">
        <f>[1]ALIMENTACIONDATOSINF!D32</f>
        <v>0</v>
      </c>
      <c r="F42" s="29">
        <f>[1]ALIMENTACIONDATOSINF!E32</f>
        <v>2</v>
      </c>
      <c r="G42" s="29">
        <f>[1]ALIMENTACIONDATOSINF!F32</f>
        <v>0</v>
      </c>
      <c r="H42" s="29">
        <f>[1]ALIMENTACIONDATOSINF!G32</f>
        <v>0</v>
      </c>
      <c r="I42" s="29">
        <f>[1]ALIMENTACIONDATOSINF!H32</f>
        <v>13</v>
      </c>
      <c r="J42" s="29">
        <f>[1]ALIMENTACIONDATOSINF!I32</f>
        <v>0</v>
      </c>
      <c r="K42" s="29">
        <f>[1]ALIMENTACIONDATOSINF!J32</f>
        <v>0</v>
      </c>
      <c r="L42" s="29">
        <f>[1]ALIMENTACIONDATOSINF!K32</f>
        <v>0</v>
      </c>
      <c r="M42" s="29">
        <f>[1]ALIMENTACIONDATOSINF!L32</f>
        <v>0</v>
      </c>
      <c r="N42" s="29">
        <f>[1]ALIMENTACIONDATOSINF!M32</f>
        <v>0</v>
      </c>
      <c r="O42" s="29">
        <f>[1]ALIMENTACIONDATOSINF!N32</f>
        <v>0</v>
      </c>
      <c r="P42" s="29">
        <f>[1]ALIMENTACIONDATOSINF!O32</f>
        <v>0</v>
      </c>
      <c r="Q42" s="29">
        <f>[1]ALIMENTACIONDATOSINF!P32</f>
        <v>4</v>
      </c>
      <c r="R42" s="29">
        <f>[1]ALIMENTACIONDATOSINF!Q32</f>
        <v>2</v>
      </c>
      <c r="S42" s="29">
        <f>[1]ALIMENTACIONDATOSINF!R32</f>
        <v>0</v>
      </c>
      <c r="T42" s="29">
        <f>[1]ALIMENTACIONDATOSINF!S32</f>
        <v>0</v>
      </c>
      <c r="U42" s="29">
        <f>[1]ALIMENTACIONDATOSINF!T32</f>
        <v>0</v>
      </c>
      <c r="V42" s="29">
        <f>[1]ALIMENTACIONDATOSINF!U32</f>
        <v>0</v>
      </c>
      <c r="W42" s="29">
        <f>[1]ALIMENTACIONDATOSINF!V32</f>
        <v>1</v>
      </c>
      <c r="X42" s="29">
        <f>[1]ALIMENTACIONDATOSINF!W32</f>
        <v>0</v>
      </c>
      <c r="Y42" s="29">
        <f>[1]ALIMENTACIONDATOSINF!X32</f>
        <v>0</v>
      </c>
      <c r="Z42" s="29">
        <f>[1]ALIMENTACIONDATOSINF!Y32</f>
        <v>17</v>
      </c>
      <c r="AA42" s="29">
        <f>[1]ALIMENTACIONDATOSINF!Z32</f>
        <v>0</v>
      </c>
      <c r="AB42" s="29">
        <f>[1]ALIMENTACIONDATOSINF!AA32</f>
        <v>0</v>
      </c>
      <c r="AC42" s="29">
        <f>[1]ALIMENTACIONDATOSINF!AB32</f>
        <v>0</v>
      </c>
      <c r="AD42" s="29">
        <f>[1]ALIMENTACIONDATOSINF!AC32</f>
        <v>0</v>
      </c>
      <c r="AE42" s="29">
        <f>[1]ALIMENTACIONDATOSINF!AD32</f>
        <v>0</v>
      </c>
      <c r="AF42" s="29">
        <f>[1]ALIMENTACIONDATOSINF!AE32</f>
        <v>0</v>
      </c>
      <c r="AG42" s="28">
        <f>[1]ALIMENTACIONDATOSINF!AF32</f>
        <v>5</v>
      </c>
      <c r="AH42" s="28">
        <f>[1]ALIMENTACIONDATOSINF!AG32</f>
        <v>1</v>
      </c>
      <c r="AI42" s="28">
        <f>[1]ALIMENTACIONDATOSINF!AH32</f>
        <v>0</v>
      </c>
      <c r="AJ42" s="28">
        <f>[1]ALIMENTACIONDATOSINF!AI32</f>
        <v>0</v>
      </c>
      <c r="AK42" s="10">
        <f t="shared" si="1"/>
        <v>45</v>
      </c>
    </row>
    <row r="43" spans="2:37" ht="20.100000000000001" customHeight="1" x14ac:dyDescent="0.3">
      <c r="B43" s="21">
        <v>41</v>
      </c>
      <c r="C43" s="22" t="s">
        <v>47</v>
      </c>
      <c r="D43" s="29">
        <f>[1]ALIMENTACIONDATOSINF!C42</f>
        <v>0</v>
      </c>
      <c r="E43" s="29">
        <f>[1]ALIMENTACIONDATOSINF!D42</f>
        <v>0</v>
      </c>
      <c r="F43" s="29">
        <f>[1]ALIMENTACIONDATOSINF!E42</f>
        <v>0</v>
      </c>
      <c r="G43" s="29">
        <f>[1]ALIMENTACIONDATOSINF!F42</f>
        <v>0</v>
      </c>
      <c r="H43" s="29">
        <f>[1]ALIMENTACIONDATOSINF!G42</f>
        <v>0</v>
      </c>
      <c r="I43" s="29">
        <f>[1]ALIMENTACIONDATOSINF!H42</f>
        <v>1</v>
      </c>
      <c r="J43" s="29">
        <f>[1]ALIMENTACIONDATOSINF!I42</f>
        <v>0</v>
      </c>
      <c r="K43" s="29">
        <f>[1]ALIMENTACIONDATOSINF!J42</f>
        <v>0</v>
      </c>
      <c r="L43" s="29">
        <f>[1]ALIMENTACIONDATOSINF!K42</f>
        <v>0</v>
      </c>
      <c r="M43" s="29">
        <f>[1]ALIMENTACIONDATOSINF!L42</f>
        <v>1</v>
      </c>
      <c r="N43" s="29">
        <f>[1]ALIMENTACIONDATOSINF!M42</f>
        <v>2</v>
      </c>
      <c r="O43" s="29">
        <f>[1]ALIMENTACIONDATOSINF!N42</f>
        <v>0</v>
      </c>
      <c r="P43" s="29">
        <f>[1]ALIMENTACIONDATOSINF!O42</f>
        <v>1</v>
      </c>
      <c r="Q43" s="29">
        <f>[1]ALIMENTACIONDATOSINF!P42</f>
        <v>2</v>
      </c>
      <c r="R43" s="29">
        <f>[1]ALIMENTACIONDATOSINF!Q42</f>
        <v>0</v>
      </c>
      <c r="S43" s="29">
        <f>[1]ALIMENTACIONDATOSINF!R42</f>
        <v>4</v>
      </c>
      <c r="T43" s="29">
        <f>[1]ALIMENTACIONDATOSINF!S42</f>
        <v>0</v>
      </c>
      <c r="U43" s="29">
        <f>[1]ALIMENTACIONDATOSINF!T42</f>
        <v>0</v>
      </c>
      <c r="V43" s="29">
        <f>[1]ALIMENTACIONDATOSINF!U42</f>
        <v>0</v>
      </c>
      <c r="W43" s="29">
        <f>[1]ALIMENTACIONDATOSINF!V42</f>
        <v>7</v>
      </c>
      <c r="X43" s="29">
        <f>[1]ALIMENTACIONDATOSINF!W42</f>
        <v>0</v>
      </c>
      <c r="Y43" s="29">
        <f>[1]ALIMENTACIONDATOSINF!X42</f>
        <v>0</v>
      </c>
      <c r="Z43" s="29">
        <f>[1]ALIMENTACIONDATOSINF!Y42</f>
        <v>3</v>
      </c>
      <c r="AA43" s="29">
        <f>[1]ALIMENTACIONDATOSINF!Z42</f>
        <v>0</v>
      </c>
      <c r="AB43" s="29">
        <f>[1]ALIMENTACIONDATOSINF!AA42</f>
        <v>1</v>
      </c>
      <c r="AC43" s="29">
        <f>[1]ALIMENTACIONDATOSINF!AB42</f>
        <v>0</v>
      </c>
      <c r="AD43" s="29">
        <f>[1]ALIMENTACIONDATOSINF!AC42</f>
        <v>0</v>
      </c>
      <c r="AE43" s="29">
        <f>[1]ALIMENTACIONDATOSINF!AD42</f>
        <v>4</v>
      </c>
      <c r="AF43" s="29">
        <f>[1]ALIMENTACIONDATOSINF!AE42</f>
        <v>0</v>
      </c>
      <c r="AG43" s="28">
        <f>[1]ALIMENTACIONDATOSINF!AF42</f>
        <v>4</v>
      </c>
      <c r="AH43" s="28">
        <f>[1]ALIMENTACIONDATOSINF!AG42</f>
        <v>1</v>
      </c>
      <c r="AI43" s="28">
        <f>[1]ALIMENTACIONDATOSINF!AH42</f>
        <v>1</v>
      </c>
      <c r="AJ43" s="28">
        <f>[1]ALIMENTACIONDATOSINF!AI42</f>
        <v>1</v>
      </c>
      <c r="AK43" s="10">
        <f t="shared" si="1"/>
        <v>33</v>
      </c>
    </row>
    <row r="44" spans="2:37" ht="20.100000000000001" customHeight="1" x14ac:dyDescent="0.3">
      <c r="B44" s="21">
        <v>42</v>
      </c>
      <c r="C44" s="22" t="s">
        <v>48</v>
      </c>
      <c r="D44" s="29">
        <f>[1]ALIMENTACIONDATOSINF!C33</f>
        <v>0</v>
      </c>
      <c r="E44" s="29">
        <f>[1]ALIMENTACIONDATOSINF!D33</f>
        <v>0</v>
      </c>
      <c r="F44" s="29">
        <f>[1]ALIMENTACIONDATOSINF!E33</f>
        <v>0</v>
      </c>
      <c r="G44" s="29">
        <f>[1]ALIMENTACIONDATOSINF!F33</f>
        <v>0</v>
      </c>
      <c r="H44" s="29">
        <f>[1]ALIMENTACIONDATOSINF!G33</f>
        <v>0</v>
      </c>
      <c r="I44" s="29">
        <f>[1]ALIMENTACIONDATOSINF!H33</f>
        <v>0</v>
      </c>
      <c r="J44" s="29">
        <f>[1]ALIMENTACIONDATOSINF!I33</f>
        <v>0</v>
      </c>
      <c r="K44" s="29">
        <f>[1]ALIMENTACIONDATOSINF!J33</f>
        <v>0</v>
      </c>
      <c r="L44" s="29">
        <f>[1]ALIMENTACIONDATOSINF!K33</f>
        <v>0</v>
      </c>
      <c r="M44" s="29">
        <f>[1]ALIMENTACIONDATOSINF!L33</f>
        <v>0</v>
      </c>
      <c r="N44" s="29">
        <f>[1]ALIMENTACIONDATOSINF!M33</f>
        <v>0</v>
      </c>
      <c r="O44" s="29">
        <f>[1]ALIMENTACIONDATOSINF!N33</f>
        <v>0</v>
      </c>
      <c r="P44" s="29">
        <f>[1]ALIMENTACIONDATOSINF!O33</f>
        <v>0</v>
      </c>
      <c r="Q44" s="29">
        <f>[1]ALIMENTACIONDATOSINF!P33</f>
        <v>0</v>
      </c>
      <c r="R44" s="29">
        <f>[1]ALIMENTACIONDATOSINF!Q33</f>
        <v>24</v>
      </c>
      <c r="S44" s="29">
        <f>[1]ALIMENTACIONDATOSINF!R33</f>
        <v>0</v>
      </c>
      <c r="T44" s="29">
        <f>[1]ALIMENTACIONDATOSINF!S33</f>
        <v>0</v>
      </c>
      <c r="U44" s="29">
        <f>[1]ALIMENTACIONDATOSINF!T33</f>
        <v>0</v>
      </c>
      <c r="V44" s="29">
        <f>[1]ALIMENTACIONDATOSINF!U33</f>
        <v>0</v>
      </c>
      <c r="W44" s="29">
        <f>[1]ALIMENTACIONDATOSINF!V33</f>
        <v>0</v>
      </c>
      <c r="X44" s="29">
        <f>[1]ALIMENTACIONDATOSINF!W33</f>
        <v>0</v>
      </c>
      <c r="Y44" s="29">
        <f>[1]ALIMENTACIONDATOSINF!X33</f>
        <v>1</v>
      </c>
      <c r="Z44" s="29">
        <f>[1]ALIMENTACIONDATOSINF!Y33</f>
        <v>0</v>
      </c>
      <c r="AA44" s="29">
        <f>[1]ALIMENTACIONDATOSINF!Z33</f>
        <v>0</v>
      </c>
      <c r="AB44" s="29">
        <f>[1]ALIMENTACIONDATOSINF!AA33</f>
        <v>0</v>
      </c>
      <c r="AC44" s="29">
        <f>[1]ALIMENTACIONDATOSINF!AB33</f>
        <v>0</v>
      </c>
      <c r="AD44" s="29">
        <f>[1]ALIMENTACIONDATOSINF!AC33</f>
        <v>0</v>
      </c>
      <c r="AE44" s="29">
        <f>[1]ALIMENTACIONDATOSINF!AD33</f>
        <v>0</v>
      </c>
      <c r="AF44" s="29">
        <f>[1]ALIMENTACIONDATOSINF!AE33</f>
        <v>0</v>
      </c>
      <c r="AG44" s="28">
        <f>[1]ALIMENTACIONDATOSINF!AF33</f>
        <v>0</v>
      </c>
      <c r="AH44" s="28">
        <f>[1]ALIMENTACIONDATOSINF!AG33</f>
        <v>0</v>
      </c>
      <c r="AI44" s="28">
        <f>[1]ALIMENTACIONDATOSINF!AH33</f>
        <v>0</v>
      </c>
      <c r="AJ44" s="28">
        <f>[1]ALIMENTACIONDATOSINF!AI33</f>
        <v>0</v>
      </c>
      <c r="AK44" s="10">
        <f t="shared" si="1"/>
        <v>25</v>
      </c>
    </row>
    <row r="45" spans="2:37" ht="20.100000000000001" customHeight="1" x14ac:dyDescent="0.3">
      <c r="B45" s="21">
        <v>43</v>
      </c>
      <c r="C45" s="22" t="s">
        <v>49</v>
      </c>
      <c r="D45" s="29">
        <f>[1]ALIMENTACIONDATOSINF!C34</f>
        <v>3</v>
      </c>
      <c r="E45" s="29">
        <f>[1]ALIMENTACIONDATOSINF!D34</f>
        <v>0</v>
      </c>
      <c r="F45" s="29">
        <f>[1]ALIMENTACIONDATOSINF!E34</f>
        <v>0</v>
      </c>
      <c r="G45" s="29">
        <f>[1]ALIMENTACIONDATOSINF!F34</f>
        <v>0</v>
      </c>
      <c r="H45" s="29">
        <f>[1]ALIMENTACIONDATOSINF!G34</f>
        <v>0</v>
      </c>
      <c r="I45" s="29">
        <f>[1]ALIMENTACIONDATOSINF!H34</f>
        <v>1</v>
      </c>
      <c r="J45" s="29">
        <f>[1]ALIMENTACIONDATOSINF!I34</f>
        <v>0</v>
      </c>
      <c r="K45" s="29">
        <f>[1]ALIMENTACIONDATOSINF!J34</f>
        <v>0</v>
      </c>
      <c r="L45" s="29">
        <f>[1]ALIMENTACIONDATOSINF!K34</f>
        <v>0</v>
      </c>
      <c r="M45" s="29">
        <f>[1]ALIMENTACIONDATOSINF!L34</f>
        <v>0</v>
      </c>
      <c r="N45" s="29">
        <f>[1]ALIMENTACIONDATOSINF!M34</f>
        <v>0</v>
      </c>
      <c r="O45" s="29">
        <f>[1]ALIMENTACIONDATOSINF!N34</f>
        <v>0</v>
      </c>
      <c r="P45" s="29">
        <f>[1]ALIMENTACIONDATOSINF!O34</f>
        <v>2</v>
      </c>
      <c r="Q45" s="29">
        <f>[1]ALIMENTACIONDATOSINF!P34</f>
        <v>1</v>
      </c>
      <c r="R45" s="29">
        <f>[1]ALIMENTACIONDATOSINF!Q34</f>
        <v>0</v>
      </c>
      <c r="S45" s="29">
        <f>[1]ALIMENTACIONDATOSINF!R34</f>
        <v>0</v>
      </c>
      <c r="T45" s="29">
        <f>[1]ALIMENTACIONDATOSINF!S34</f>
        <v>0</v>
      </c>
      <c r="U45" s="29">
        <f>[1]ALIMENTACIONDATOSINF!T34</f>
        <v>0</v>
      </c>
      <c r="V45" s="29">
        <f>[1]ALIMENTACIONDATOSINF!U34</f>
        <v>1</v>
      </c>
      <c r="W45" s="29">
        <f>[1]ALIMENTACIONDATOSINF!V34</f>
        <v>0</v>
      </c>
      <c r="X45" s="29">
        <f>[1]ALIMENTACIONDATOSINF!W34</f>
        <v>0</v>
      </c>
      <c r="Y45" s="29">
        <f>[1]ALIMENTACIONDATOSINF!X34</f>
        <v>1</v>
      </c>
      <c r="Z45" s="29">
        <f>[1]ALIMENTACIONDATOSINF!Y34</f>
        <v>31</v>
      </c>
      <c r="AA45" s="29">
        <f>[1]ALIMENTACIONDATOSINF!Z34</f>
        <v>0</v>
      </c>
      <c r="AB45" s="29">
        <f>[1]ALIMENTACIONDATOSINF!AA34</f>
        <v>6</v>
      </c>
      <c r="AC45" s="29">
        <f>[1]ALIMENTACIONDATOSINF!AB34</f>
        <v>0</v>
      </c>
      <c r="AD45" s="29">
        <f>[1]ALIMENTACIONDATOSINF!AC34</f>
        <v>0</v>
      </c>
      <c r="AE45" s="29">
        <f>[1]ALIMENTACIONDATOSINF!AD34</f>
        <v>0</v>
      </c>
      <c r="AF45" s="29">
        <f>[1]ALIMENTACIONDATOSINF!AE34</f>
        <v>0</v>
      </c>
      <c r="AG45" s="28">
        <f>[1]ALIMENTACIONDATOSINF!AF34</f>
        <v>0</v>
      </c>
      <c r="AH45" s="28">
        <f>[1]ALIMENTACIONDATOSINF!AG34</f>
        <v>0</v>
      </c>
      <c r="AI45" s="28">
        <f>[1]ALIMENTACIONDATOSINF!AH34</f>
        <v>0</v>
      </c>
      <c r="AJ45" s="28">
        <f>[1]ALIMENTACIONDATOSINF!AI34</f>
        <v>0</v>
      </c>
      <c r="AK45" s="10">
        <f t="shared" si="1"/>
        <v>46</v>
      </c>
    </row>
    <row r="46" spans="2:37" ht="20.100000000000001" customHeight="1" x14ac:dyDescent="0.3">
      <c r="B46" s="21">
        <v>44</v>
      </c>
      <c r="C46" s="22" t="s">
        <v>50</v>
      </c>
      <c r="D46" s="29">
        <f>[1]ALIMENTACIONDATOSINF!C45</f>
        <v>0</v>
      </c>
      <c r="E46" s="29">
        <f>[1]ALIMENTACIONDATOSINF!D45</f>
        <v>0</v>
      </c>
      <c r="F46" s="29">
        <f>[1]ALIMENTACIONDATOSINF!E45</f>
        <v>0</v>
      </c>
      <c r="G46" s="29">
        <f>[1]ALIMENTACIONDATOSINF!F45</f>
        <v>0</v>
      </c>
      <c r="H46" s="29">
        <f>[1]ALIMENTACIONDATOSINF!G45</f>
        <v>0</v>
      </c>
      <c r="I46" s="29">
        <f>[1]ALIMENTACIONDATOSINF!H45</f>
        <v>0</v>
      </c>
      <c r="J46" s="29">
        <f>[1]ALIMENTACIONDATOSINF!I45</f>
        <v>1</v>
      </c>
      <c r="K46" s="29">
        <f>[1]ALIMENTACIONDATOSINF!J45</f>
        <v>0</v>
      </c>
      <c r="L46" s="29">
        <f>[1]ALIMENTACIONDATOSINF!K45</f>
        <v>0</v>
      </c>
      <c r="M46" s="29">
        <f>[1]ALIMENTACIONDATOSINF!L45</f>
        <v>0</v>
      </c>
      <c r="N46" s="29">
        <f>[1]ALIMENTACIONDATOSINF!M45</f>
        <v>0</v>
      </c>
      <c r="O46" s="29">
        <f>[1]ALIMENTACIONDATOSINF!N45</f>
        <v>0</v>
      </c>
      <c r="P46" s="29">
        <f>[1]ALIMENTACIONDATOSINF!O45</f>
        <v>0</v>
      </c>
      <c r="Q46" s="29">
        <f>[1]ALIMENTACIONDATOSINF!P45</f>
        <v>2</v>
      </c>
      <c r="R46" s="29">
        <f>[1]ALIMENTACIONDATOSINF!Q45</f>
        <v>0</v>
      </c>
      <c r="S46" s="29">
        <f>[1]ALIMENTACIONDATOSINF!R45</f>
        <v>1</v>
      </c>
      <c r="T46" s="29">
        <f>[1]ALIMENTACIONDATOSINF!S45</f>
        <v>0</v>
      </c>
      <c r="U46" s="29">
        <f>[1]ALIMENTACIONDATOSINF!T45</f>
        <v>1</v>
      </c>
      <c r="V46" s="29">
        <f>[1]ALIMENTACIONDATOSINF!U45</f>
        <v>1</v>
      </c>
      <c r="W46" s="29">
        <f>[1]ALIMENTACIONDATOSINF!V45</f>
        <v>0</v>
      </c>
      <c r="X46" s="29">
        <f>[1]ALIMENTACIONDATOSINF!W45</f>
        <v>0</v>
      </c>
      <c r="Y46" s="29">
        <f>[1]ALIMENTACIONDATOSINF!X45</f>
        <v>2</v>
      </c>
      <c r="Z46" s="29">
        <f>[1]ALIMENTACIONDATOSINF!Y45</f>
        <v>7</v>
      </c>
      <c r="AA46" s="29">
        <f>[1]ALIMENTACIONDATOSINF!Z45</f>
        <v>0</v>
      </c>
      <c r="AB46" s="29">
        <f>[1]ALIMENTACIONDATOSINF!AA45</f>
        <v>3</v>
      </c>
      <c r="AC46" s="29">
        <f>[1]ALIMENTACIONDATOSINF!AB45</f>
        <v>0</v>
      </c>
      <c r="AD46" s="29">
        <f>[1]ALIMENTACIONDATOSINF!AC45</f>
        <v>0</v>
      </c>
      <c r="AE46" s="29">
        <f>[1]ALIMENTACIONDATOSINF!AD45</f>
        <v>3</v>
      </c>
      <c r="AF46" s="29">
        <f>[1]ALIMENTACIONDATOSINF!AE45</f>
        <v>1</v>
      </c>
      <c r="AG46" s="28">
        <f>[1]ALIMENTACIONDATOSINF!AF45</f>
        <v>1</v>
      </c>
      <c r="AH46" s="28">
        <f>[1]ALIMENTACIONDATOSINF!AG45</f>
        <v>0</v>
      </c>
      <c r="AI46" s="28">
        <f>[1]ALIMENTACIONDATOSINF!AH45</f>
        <v>0</v>
      </c>
      <c r="AJ46" s="28">
        <f>[1]ALIMENTACIONDATOSINF!AI45</f>
        <v>0</v>
      </c>
      <c r="AK46" s="10">
        <f t="shared" si="1"/>
        <v>23</v>
      </c>
    </row>
    <row r="47" spans="2:37" ht="20.100000000000001" customHeight="1" x14ac:dyDescent="0.3">
      <c r="B47" s="21">
        <v>45</v>
      </c>
      <c r="C47" s="22" t="s">
        <v>51</v>
      </c>
      <c r="D47" s="29">
        <f>[1]ALIMENTACIONDATOSINF!C12</f>
        <v>1</v>
      </c>
      <c r="E47" s="29">
        <f>[1]ALIMENTACIONDATOSINF!D12</f>
        <v>0</v>
      </c>
      <c r="F47" s="29">
        <f>[1]ALIMENTACIONDATOSINF!E12</f>
        <v>0</v>
      </c>
      <c r="G47" s="29">
        <f>[1]ALIMENTACIONDATOSINF!F12</f>
        <v>0</v>
      </c>
      <c r="H47" s="29">
        <f>[1]ALIMENTACIONDATOSINF!G12</f>
        <v>1</v>
      </c>
      <c r="I47" s="29">
        <f>[1]ALIMENTACIONDATOSINF!H12</f>
        <v>0</v>
      </c>
      <c r="J47" s="29">
        <f>[1]ALIMENTACIONDATOSINF!I12</f>
        <v>0</v>
      </c>
      <c r="K47" s="29">
        <f>[1]ALIMENTACIONDATOSINF!J12</f>
        <v>0</v>
      </c>
      <c r="L47" s="29">
        <f>[1]ALIMENTACIONDATOSINF!K12</f>
        <v>0</v>
      </c>
      <c r="M47" s="29">
        <f>[1]ALIMENTACIONDATOSINF!L12</f>
        <v>0</v>
      </c>
      <c r="N47" s="29">
        <f>[1]ALIMENTACIONDATOSINF!M12</f>
        <v>0</v>
      </c>
      <c r="O47" s="29">
        <f>[1]ALIMENTACIONDATOSINF!N12</f>
        <v>0</v>
      </c>
      <c r="P47" s="29">
        <f>[1]ALIMENTACIONDATOSINF!O12</f>
        <v>0</v>
      </c>
      <c r="Q47" s="29">
        <f>[1]ALIMENTACIONDATOSINF!P12</f>
        <v>0</v>
      </c>
      <c r="R47" s="29">
        <f>[1]ALIMENTACIONDATOSINF!Q12</f>
        <v>1</v>
      </c>
      <c r="S47" s="29">
        <f>[1]ALIMENTACIONDATOSINF!R12</f>
        <v>0</v>
      </c>
      <c r="T47" s="29">
        <f>[1]ALIMENTACIONDATOSINF!S12</f>
        <v>0</v>
      </c>
      <c r="U47" s="29">
        <f>[1]ALIMENTACIONDATOSINF!T12</f>
        <v>0</v>
      </c>
      <c r="V47" s="29">
        <f>[1]ALIMENTACIONDATOSINF!U12</f>
        <v>0</v>
      </c>
      <c r="W47" s="29">
        <f>[1]ALIMENTACIONDATOSINF!V12</f>
        <v>0</v>
      </c>
      <c r="X47" s="29">
        <f>[1]ALIMENTACIONDATOSINF!W12</f>
        <v>0</v>
      </c>
      <c r="Y47" s="29">
        <f>[1]ALIMENTACIONDATOSINF!X12</f>
        <v>0</v>
      </c>
      <c r="Z47" s="29">
        <f>[1]ALIMENTACIONDATOSINF!Y12</f>
        <v>13</v>
      </c>
      <c r="AA47" s="29">
        <f>[1]ALIMENTACIONDATOSINF!Z12</f>
        <v>0</v>
      </c>
      <c r="AB47" s="29">
        <f>[1]ALIMENTACIONDATOSINF!AA12</f>
        <v>0</v>
      </c>
      <c r="AC47" s="29">
        <f>[1]ALIMENTACIONDATOSINF!AB12</f>
        <v>0</v>
      </c>
      <c r="AD47" s="29">
        <f>[1]ALIMENTACIONDATOSINF!AC12</f>
        <v>0</v>
      </c>
      <c r="AE47" s="29">
        <f>[1]ALIMENTACIONDATOSINF!AD12</f>
        <v>0</v>
      </c>
      <c r="AF47" s="29">
        <f>[1]ALIMENTACIONDATOSINF!AE12</f>
        <v>0</v>
      </c>
      <c r="AG47" s="28">
        <f>[1]ALIMENTACIONDATOSINF!AF12</f>
        <v>3</v>
      </c>
      <c r="AH47" s="28">
        <f>[1]ALIMENTACIONDATOSINF!AG12</f>
        <v>0</v>
      </c>
      <c r="AI47" s="28">
        <f>[1]ALIMENTACIONDATOSINF!AH12</f>
        <v>0</v>
      </c>
      <c r="AJ47" s="28">
        <f>[1]ALIMENTACIONDATOSINF!AI12</f>
        <v>0</v>
      </c>
      <c r="AK47" s="10">
        <f t="shared" si="1"/>
        <v>19</v>
      </c>
    </row>
    <row r="48" spans="2:37" ht="20.100000000000001" customHeight="1" x14ac:dyDescent="0.3">
      <c r="B48" s="21">
        <v>46</v>
      </c>
      <c r="C48" s="22" t="s">
        <v>52</v>
      </c>
      <c r="D48" s="29">
        <f>[1]ALIMENTACIONDATOSINF!C38</f>
        <v>2</v>
      </c>
      <c r="E48" s="29">
        <f>[1]ALIMENTACIONDATOSINF!D38</f>
        <v>0</v>
      </c>
      <c r="F48" s="29">
        <f>[1]ALIMENTACIONDATOSINF!E38</f>
        <v>0</v>
      </c>
      <c r="G48" s="29">
        <f>[1]ALIMENTACIONDATOSINF!F38</f>
        <v>0</v>
      </c>
      <c r="H48" s="29">
        <f>[1]ALIMENTACIONDATOSINF!G38</f>
        <v>0</v>
      </c>
      <c r="I48" s="29">
        <f>[1]ALIMENTACIONDATOSINF!H38</f>
        <v>0</v>
      </c>
      <c r="J48" s="29">
        <f>[1]ALIMENTACIONDATOSINF!I38</f>
        <v>1</v>
      </c>
      <c r="K48" s="29">
        <f>[1]ALIMENTACIONDATOSINF!J38</f>
        <v>0</v>
      </c>
      <c r="L48" s="29">
        <f>[1]ALIMENTACIONDATOSINF!K38</f>
        <v>0</v>
      </c>
      <c r="M48" s="29">
        <f>[1]ALIMENTACIONDATOSINF!L38</f>
        <v>0</v>
      </c>
      <c r="N48" s="29">
        <f>[1]ALIMENTACIONDATOSINF!M38</f>
        <v>0</v>
      </c>
      <c r="O48" s="29">
        <f>[1]ALIMENTACIONDATOSINF!N38</f>
        <v>0</v>
      </c>
      <c r="P48" s="29">
        <f>[1]ALIMENTACIONDATOSINF!O38</f>
        <v>0</v>
      </c>
      <c r="Q48" s="29">
        <f>[1]ALIMENTACIONDATOSINF!P38</f>
        <v>0</v>
      </c>
      <c r="R48" s="29">
        <f>[1]ALIMENTACIONDATOSINF!Q38</f>
        <v>0</v>
      </c>
      <c r="S48" s="29">
        <f>[1]ALIMENTACIONDATOSINF!R38</f>
        <v>2</v>
      </c>
      <c r="T48" s="29">
        <f>[1]ALIMENTACIONDATOSINF!S38</f>
        <v>0</v>
      </c>
      <c r="U48" s="29">
        <f>[1]ALIMENTACIONDATOSINF!T38</f>
        <v>0</v>
      </c>
      <c r="V48" s="29">
        <f>[1]ALIMENTACIONDATOSINF!U38</f>
        <v>0</v>
      </c>
      <c r="W48" s="29">
        <f>[1]ALIMENTACIONDATOSINF!V38</f>
        <v>0</v>
      </c>
      <c r="X48" s="29">
        <f>[1]ALIMENTACIONDATOSINF!W38</f>
        <v>0</v>
      </c>
      <c r="Y48" s="29">
        <f>[1]ALIMENTACIONDATOSINF!X38</f>
        <v>0</v>
      </c>
      <c r="Z48" s="29">
        <f>[1]ALIMENTACIONDATOSINF!Y38</f>
        <v>10</v>
      </c>
      <c r="AA48" s="29">
        <f>[1]ALIMENTACIONDATOSINF!Z38</f>
        <v>0</v>
      </c>
      <c r="AB48" s="29">
        <f>[1]ALIMENTACIONDATOSINF!AA38</f>
        <v>1</v>
      </c>
      <c r="AC48" s="29">
        <f>[1]ALIMENTACIONDATOSINF!AB38</f>
        <v>0</v>
      </c>
      <c r="AD48" s="29">
        <f>[1]ALIMENTACIONDATOSINF!AC38</f>
        <v>0</v>
      </c>
      <c r="AE48" s="29">
        <f>[1]ALIMENTACIONDATOSINF!AD38</f>
        <v>0</v>
      </c>
      <c r="AF48" s="29">
        <f>[1]ALIMENTACIONDATOSINF!AE38</f>
        <v>0</v>
      </c>
      <c r="AG48" s="28">
        <f>[1]ALIMENTACIONDATOSINF!AF38</f>
        <v>3</v>
      </c>
      <c r="AH48" s="28">
        <f>[1]ALIMENTACIONDATOSINF!AG38</f>
        <v>0</v>
      </c>
      <c r="AI48" s="28">
        <f>[1]ALIMENTACIONDATOSINF!AH38</f>
        <v>0</v>
      </c>
      <c r="AJ48" s="28">
        <f>[1]ALIMENTACIONDATOSINF!AI38</f>
        <v>0</v>
      </c>
      <c r="AK48" s="10">
        <f t="shared" si="1"/>
        <v>19</v>
      </c>
    </row>
    <row r="49" spans="2:37" ht="20.100000000000001" customHeight="1" x14ac:dyDescent="0.3">
      <c r="B49" s="21">
        <v>47</v>
      </c>
      <c r="C49" s="22" t="s">
        <v>53</v>
      </c>
      <c r="D49" s="29">
        <f>[1]ALIMENTACIONDATOSINF!C41</f>
        <v>0</v>
      </c>
      <c r="E49" s="29">
        <f>[1]ALIMENTACIONDATOSINF!D41</f>
        <v>0</v>
      </c>
      <c r="F49" s="29">
        <f>[1]ALIMENTACIONDATOSINF!E41</f>
        <v>0</v>
      </c>
      <c r="G49" s="29">
        <f>[1]ALIMENTACIONDATOSINF!F41</f>
        <v>0</v>
      </c>
      <c r="H49" s="29">
        <f>[1]ALIMENTACIONDATOSINF!G41</f>
        <v>0</v>
      </c>
      <c r="I49" s="29">
        <f>[1]ALIMENTACIONDATOSINF!H41</f>
        <v>0</v>
      </c>
      <c r="J49" s="29">
        <f>[1]ALIMENTACIONDATOSINF!I41</f>
        <v>0</v>
      </c>
      <c r="K49" s="29">
        <f>[1]ALIMENTACIONDATOSINF!J41</f>
        <v>0</v>
      </c>
      <c r="L49" s="29">
        <f>[1]ALIMENTACIONDATOSINF!K41</f>
        <v>0</v>
      </c>
      <c r="M49" s="29">
        <f>[1]ALIMENTACIONDATOSINF!L41</f>
        <v>0</v>
      </c>
      <c r="N49" s="29">
        <f>[1]ALIMENTACIONDATOSINF!M41</f>
        <v>0</v>
      </c>
      <c r="O49" s="29">
        <f>[1]ALIMENTACIONDATOSINF!N41</f>
        <v>0</v>
      </c>
      <c r="P49" s="29">
        <f>[1]ALIMENTACIONDATOSINF!O41</f>
        <v>0</v>
      </c>
      <c r="Q49" s="29">
        <f>[1]ALIMENTACIONDATOSINF!P41</f>
        <v>0</v>
      </c>
      <c r="R49" s="29">
        <f>[1]ALIMENTACIONDATOSINF!Q41</f>
        <v>4</v>
      </c>
      <c r="S49" s="29">
        <f>[1]ALIMENTACIONDATOSINF!R41</f>
        <v>2</v>
      </c>
      <c r="T49" s="29">
        <f>[1]ALIMENTACIONDATOSINF!S41</f>
        <v>0</v>
      </c>
      <c r="U49" s="29">
        <f>[1]ALIMENTACIONDATOSINF!T41</f>
        <v>0</v>
      </c>
      <c r="V49" s="29">
        <f>[1]ALIMENTACIONDATOSINF!U41</f>
        <v>2</v>
      </c>
      <c r="W49" s="29">
        <f>[1]ALIMENTACIONDATOSINF!V41</f>
        <v>0</v>
      </c>
      <c r="X49" s="29">
        <f>[1]ALIMENTACIONDATOSINF!W41</f>
        <v>1</v>
      </c>
      <c r="Y49" s="29">
        <f>[1]ALIMENTACIONDATOSINF!X41</f>
        <v>0</v>
      </c>
      <c r="Z49" s="29">
        <f>[1]ALIMENTACIONDATOSINF!Y41</f>
        <v>6</v>
      </c>
      <c r="AA49" s="29">
        <f>[1]ALIMENTACIONDATOSINF!Z41</f>
        <v>0</v>
      </c>
      <c r="AB49" s="29">
        <f>[1]ALIMENTACIONDATOSINF!AA41</f>
        <v>2</v>
      </c>
      <c r="AC49" s="29">
        <f>[1]ALIMENTACIONDATOSINF!AB41</f>
        <v>0</v>
      </c>
      <c r="AD49" s="29">
        <f>[1]ALIMENTACIONDATOSINF!AC41</f>
        <v>1</v>
      </c>
      <c r="AE49" s="29">
        <f>[1]ALIMENTACIONDATOSINF!AD41</f>
        <v>0</v>
      </c>
      <c r="AF49" s="29">
        <f>[1]ALIMENTACIONDATOSINF!AE41</f>
        <v>0</v>
      </c>
      <c r="AG49" s="28">
        <f>[1]ALIMENTACIONDATOSINF!AF41</f>
        <v>3</v>
      </c>
      <c r="AH49" s="28">
        <f>[1]ALIMENTACIONDATOSINF!AG41</f>
        <v>0</v>
      </c>
      <c r="AI49" s="28">
        <f>[1]ALIMENTACIONDATOSINF!AH41</f>
        <v>0</v>
      </c>
      <c r="AJ49" s="28">
        <f>[1]ALIMENTACIONDATOSINF!AI41</f>
        <v>0</v>
      </c>
      <c r="AK49" s="10">
        <f t="shared" si="1"/>
        <v>21</v>
      </c>
    </row>
    <row r="50" spans="2:37" ht="20.100000000000001" customHeight="1" x14ac:dyDescent="0.3">
      <c r="B50" s="21">
        <v>48</v>
      </c>
      <c r="C50" s="22" t="s">
        <v>54</v>
      </c>
      <c r="D50" s="29">
        <f>[1]ALIMENTACIONDATOSINF!C9</f>
        <v>0</v>
      </c>
      <c r="E50" s="29">
        <f>[1]ALIMENTACIONDATOSINF!D9</f>
        <v>0</v>
      </c>
      <c r="F50" s="29">
        <f>[1]ALIMENTACIONDATOSINF!E9</f>
        <v>0</v>
      </c>
      <c r="G50" s="29">
        <f>[1]ALIMENTACIONDATOSINF!F9</f>
        <v>0</v>
      </c>
      <c r="H50" s="29">
        <f>[1]ALIMENTACIONDATOSINF!G9</f>
        <v>0</v>
      </c>
      <c r="I50" s="29">
        <f>[1]ALIMENTACIONDATOSINF!H9</f>
        <v>0</v>
      </c>
      <c r="J50" s="29">
        <f>[1]ALIMENTACIONDATOSINF!I9</f>
        <v>0</v>
      </c>
      <c r="K50" s="29">
        <f>[1]ALIMENTACIONDATOSINF!J9</f>
        <v>0</v>
      </c>
      <c r="L50" s="29">
        <f>[1]ALIMENTACIONDATOSINF!K9</f>
        <v>0</v>
      </c>
      <c r="M50" s="29">
        <f>[1]ALIMENTACIONDATOSINF!L9</f>
        <v>0</v>
      </c>
      <c r="N50" s="29">
        <f>[1]ALIMENTACIONDATOSINF!M9</f>
        <v>0</v>
      </c>
      <c r="O50" s="29">
        <f>[1]ALIMENTACIONDATOSINF!N9</f>
        <v>0</v>
      </c>
      <c r="P50" s="29">
        <f>[1]ALIMENTACIONDATOSINF!O9</f>
        <v>0</v>
      </c>
      <c r="Q50" s="29">
        <f>[1]ALIMENTACIONDATOSINF!P9</f>
        <v>0</v>
      </c>
      <c r="R50" s="29">
        <f>[1]ALIMENTACIONDATOSINF!Q9</f>
        <v>0</v>
      </c>
      <c r="S50" s="29">
        <f>[1]ALIMENTACIONDATOSINF!R9</f>
        <v>1</v>
      </c>
      <c r="T50" s="29">
        <f>[1]ALIMENTACIONDATOSINF!S9</f>
        <v>0</v>
      </c>
      <c r="U50" s="29">
        <f>[1]ALIMENTACIONDATOSINF!T9</f>
        <v>0</v>
      </c>
      <c r="V50" s="29">
        <f>[1]ALIMENTACIONDATOSINF!U9</f>
        <v>1</v>
      </c>
      <c r="W50" s="29">
        <f>[1]ALIMENTACIONDATOSINF!V9</f>
        <v>0</v>
      </c>
      <c r="X50" s="29">
        <f>[1]ALIMENTACIONDATOSINF!W9</f>
        <v>0</v>
      </c>
      <c r="Y50" s="29">
        <f>[1]ALIMENTACIONDATOSINF!X9</f>
        <v>0</v>
      </c>
      <c r="Z50" s="29">
        <f>[1]ALIMENTACIONDATOSINF!Y9</f>
        <v>3</v>
      </c>
      <c r="AA50" s="29">
        <f>[1]ALIMENTACIONDATOSINF!Z9</f>
        <v>0</v>
      </c>
      <c r="AB50" s="29">
        <f>[1]ALIMENTACIONDATOSINF!AA9</f>
        <v>0</v>
      </c>
      <c r="AC50" s="29">
        <f>[1]ALIMENTACIONDATOSINF!AB9</f>
        <v>0</v>
      </c>
      <c r="AD50" s="29">
        <f>[1]ALIMENTACIONDATOSINF!AC9</f>
        <v>0</v>
      </c>
      <c r="AE50" s="29">
        <f>[1]ALIMENTACIONDATOSINF!AD9</f>
        <v>2</v>
      </c>
      <c r="AF50" s="29">
        <f>[1]ALIMENTACIONDATOSINF!AE9</f>
        <v>0</v>
      </c>
      <c r="AG50" s="28">
        <f>[1]ALIMENTACIONDATOSINF!AF9</f>
        <v>4</v>
      </c>
      <c r="AH50" s="28">
        <f>[1]ALIMENTACIONDATOSINF!AG9</f>
        <v>0</v>
      </c>
      <c r="AI50" s="28">
        <f>[1]ALIMENTACIONDATOSINF!AH9</f>
        <v>0</v>
      </c>
      <c r="AJ50" s="28">
        <f>[1]ALIMENTACIONDATOSINF!AI9</f>
        <v>0</v>
      </c>
      <c r="AK50" s="10">
        <f t="shared" si="1"/>
        <v>11</v>
      </c>
    </row>
    <row r="51" spans="2:37" ht="20.100000000000001" customHeight="1" x14ac:dyDescent="0.3">
      <c r="B51" s="21">
        <v>49</v>
      </c>
      <c r="C51" s="22" t="s">
        <v>55</v>
      </c>
      <c r="D51" s="29">
        <f>[1]ALIMENTACIONDATOSINF!C25</f>
        <v>1</v>
      </c>
      <c r="E51" s="29">
        <f>[1]ALIMENTACIONDATOSINF!D25</f>
        <v>0</v>
      </c>
      <c r="F51" s="29">
        <f>[1]ALIMENTACIONDATOSINF!E25</f>
        <v>0</v>
      </c>
      <c r="G51" s="29">
        <f>[1]ALIMENTACIONDATOSINF!F25</f>
        <v>0</v>
      </c>
      <c r="H51" s="29">
        <f>[1]ALIMENTACIONDATOSINF!G25</f>
        <v>0</v>
      </c>
      <c r="I51" s="29">
        <f>[1]ALIMENTACIONDATOSINF!H25</f>
        <v>0</v>
      </c>
      <c r="J51" s="29">
        <f>[1]ALIMENTACIONDATOSINF!I25</f>
        <v>0</v>
      </c>
      <c r="K51" s="29">
        <f>[1]ALIMENTACIONDATOSINF!J25</f>
        <v>0</v>
      </c>
      <c r="L51" s="29">
        <f>[1]ALIMENTACIONDATOSINF!K25</f>
        <v>0</v>
      </c>
      <c r="M51" s="29">
        <f>[1]ALIMENTACIONDATOSINF!L25</f>
        <v>1</v>
      </c>
      <c r="N51" s="29">
        <f>[1]ALIMENTACIONDATOSINF!M25</f>
        <v>0</v>
      </c>
      <c r="O51" s="29">
        <f>[1]ALIMENTACIONDATOSINF!N25</f>
        <v>0</v>
      </c>
      <c r="P51" s="29">
        <f>[1]ALIMENTACIONDATOSINF!O25</f>
        <v>0</v>
      </c>
      <c r="Q51" s="29">
        <f>[1]ALIMENTACIONDATOSINF!P25</f>
        <v>1</v>
      </c>
      <c r="R51" s="29">
        <f>[1]ALIMENTACIONDATOSINF!Q25</f>
        <v>0</v>
      </c>
      <c r="S51" s="29">
        <f>[1]ALIMENTACIONDATOSINF!R25</f>
        <v>0</v>
      </c>
      <c r="T51" s="29">
        <f>[1]ALIMENTACIONDATOSINF!S25</f>
        <v>0</v>
      </c>
      <c r="U51" s="29">
        <f>[1]ALIMENTACIONDATOSINF!T25</f>
        <v>0</v>
      </c>
      <c r="V51" s="29">
        <f>[1]ALIMENTACIONDATOSINF!U25</f>
        <v>0</v>
      </c>
      <c r="W51" s="29">
        <f>[1]ALIMENTACIONDATOSINF!V25</f>
        <v>0</v>
      </c>
      <c r="X51" s="29">
        <f>[1]ALIMENTACIONDATOSINF!W25</f>
        <v>0</v>
      </c>
      <c r="Y51" s="29">
        <f>[1]ALIMENTACIONDATOSINF!X25</f>
        <v>1</v>
      </c>
      <c r="Z51" s="29">
        <f>[1]ALIMENTACIONDATOSINF!Y25</f>
        <v>2</v>
      </c>
      <c r="AA51" s="29">
        <f>[1]ALIMENTACIONDATOSINF!Z25</f>
        <v>0</v>
      </c>
      <c r="AB51" s="29">
        <f>[1]ALIMENTACIONDATOSINF!AA25</f>
        <v>1</v>
      </c>
      <c r="AC51" s="29">
        <f>[1]ALIMENTACIONDATOSINF!AB25</f>
        <v>0</v>
      </c>
      <c r="AD51" s="29">
        <f>[1]ALIMENTACIONDATOSINF!AC25</f>
        <v>1</v>
      </c>
      <c r="AE51" s="29">
        <f>[1]ALIMENTACIONDATOSINF!AD25</f>
        <v>0</v>
      </c>
      <c r="AF51" s="29">
        <f>[1]ALIMENTACIONDATOSINF!AE25</f>
        <v>0</v>
      </c>
      <c r="AG51" s="28">
        <f>[1]ALIMENTACIONDATOSINF!AF25</f>
        <v>1</v>
      </c>
      <c r="AH51" s="28">
        <f>[1]ALIMENTACIONDATOSINF!AG25</f>
        <v>1</v>
      </c>
      <c r="AI51" s="28">
        <f>[1]ALIMENTACIONDATOSINF!AH25</f>
        <v>1</v>
      </c>
      <c r="AJ51" s="28">
        <f>[1]ALIMENTACIONDATOSINF!AI25</f>
        <v>0</v>
      </c>
      <c r="AK51" s="10">
        <f t="shared" si="1"/>
        <v>11</v>
      </c>
    </row>
    <row r="52" spans="2:37" ht="20.100000000000001" customHeight="1" x14ac:dyDescent="0.3">
      <c r="B52" s="21">
        <v>50</v>
      </c>
      <c r="C52" s="22" t="s">
        <v>56</v>
      </c>
      <c r="D52" s="29">
        <f>[1]ALIMENTACIONDATOSINF!C18</f>
        <v>0</v>
      </c>
      <c r="E52" s="29">
        <f>[1]ALIMENTACIONDATOSINF!D18</f>
        <v>0</v>
      </c>
      <c r="F52" s="29">
        <f>[1]ALIMENTACIONDATOSINF!E18</f>
        <v>0</v>
      </c>
      <c r="G52" s="29">
        <f>[1]ALIMENTACIONDATOSINF!F18</f>
        <v>0</v>
      </c>
      <c r="H52" s="29">
        <f>[1]ALIMENTACIONDATOSINF!G18</f>
        <v>0</v>
      </c>
      <c r="I52" s="29">
        <f>[1]ALIMENTACIONDATOSINF!H18</f>
        <v>0</v>
      </c>
      <c r="J52" s="29">
        <f>[1]ALIMENTACIONDATOSINF!I18</f>
        <v>0</v>
      </c>
      <c r="K52" s="29">
        <f>[1]ALIMENTACIONDATOSINF!J18</f>
        <v>0</v>
      </c>
      <c r="L52" s="29">
        <f>[1]ALIMENTACIONDATOSINF!K18</f>
        <v>0</v>
      </c>
      <c r="M52" s="29">
        <f>[1]ALIMENTACIONDATOSINF!L18</f>
        <v>0</v>
      </c>
      <c r="N52" s="29">
        <f>[1]ALIMENTACIONDATOSINF!M18</f>
        <v>0</v>
      </c>
      <c r="O52" s="29">
        <f>[1]ALIMENTACIONDATOSINF!N18</f>
        <v>0</v>
      </c>
      <c r="P52" s="29">
        <f>[1]ALIMENTACIONDATOSINF!O18</f>
        <v>0</v>
      </c>
      <c r="Q52" s="29">
        <f>[1]ALIMENTACIONDATOSINF!P18</f>
        <v>0</v>
      </c>
      <c r="R52" s="29">
        <f>[1]ALIMENTACIONDATOSINF!Q18</f>
        <v>0</v>
      </c>
      <c r="S52" s="29">
        <f>[1]ALIMENTACIONDATOSINF!R18</f>
        <v>0</v>
      </c>
      <c r="T52" s="29">
        <f>[1]ALIMENTACIONDATOSINF!S18</f>
        <v>0</v>
      </c>
      <c r="U52" s="29">
        <f>[1]ALIMENTACIONDATOSINF!T18</f>
        <v>0</v>
      </c>
      <c r="V52" s="29">
        <f>[1]ALIMENTACIONDATOSINF!U18</f>
        <v>0</v>
      </c>
      <c r="W52" s="29">
        <f>[1]ALIMENTACIONDATOSINF!V18</f>
        <v>0</v>
      </c>
      <c r="X52" s="29">
        <f>[1]ALIMENTACIONDATOSINF!W18</f>
        <v>0</v>
      </c>
      <c r="Y52" s="29">
        <f>[1]ALIMENTACIONDATOSINF!X18</f>
        <v>4</v>
      </c>
      <c r="Z52" s="29">
        <f>[1]ALIMENTACIONDATOSINF!Y18</f>
        <v>1</v>
      </c>
      <c r="AA52" s="29">
        <f>[1]ALIMENTACIONDATOSINF!Z18</f>
        <v>0</v>
      </c>
      <c r="AB52" s="29">
        <f>[1]ALIMENTACIONDATOSINF!AA18</f>
        <v>1</v>
      </c>
      <c r="AC52" s="29">
        <f>[1]ALIMENTACIONDATOSINF!AB18</f>
        <v>0</v>
      </c>
      <c r="AD52" s="29">
        <f>[1]ALIMENTACIONDATOSINF!AC18</f>
        <v>0</v>
      </c>
      <c r="AE52" s="29">
        <f>[1]ALIMENTACIONDATOSINF!AD18</f>
        <v>0</v>
      </c>
      <c r="AF52" s="29">
        <f>[1]ALIMENTACIONDATOSINF!AE18</f>
        <v>0</v>
      </c>
      <c r="AG52" s="28">
        <f>[1]ALIMENTACIONDATOSINF!AF18</f>
        <v>1</v>
      </c>
      <c r="AH52" s="28">
        <f>[1]ALIMENTACIONDATOSINF!AG18</f>
        <v>0</v>
      </c>
      <c r="AI52" s="28">
        <f>[1]ALIMENTACIONDATOSINF!AH18</f>
        <v>0</v>
      </c>
      <c r="AJ52" s="28">
        <f>[1]ALIMENTACIONDATOSINF!AI18</f>
        <v>0</v>
      </c>
      <c r="AK52" s="10">
        <f t="shared" si="1"/>
        <v>7</v>
      </c>
    </row>
    <row r="53" spans="2:37" ht="20.100000000000001" customHeight="1" x14ac:dyDescent="0.3">
      <c r="B53" s="21">
        <v>51</v>
      </c>
      <c r="C53" s="22" t="s">
        <v>57</v>
      </c>
      <c r="D53" s="29">
        <f>[1]ALIMENTACIONDATOSINF!C36</f>
        <v>1</v>
      </c>
      <c r="E53" s="29">
        <f>[1]ALIMENTACIONDATOSINF!D36</f>
        <v>0</v>
      </c>
      <c r="F53" s="29">
        <f>[1]ALIMENTACIONDATOSINF!E36</f>
        <v>0</v>
      </c>
      <c r="G53" s="29">
        <f>[1]ALIMENTACIONDATOSINF!F36</f>
        <v>0</v>
      </c>
      <c r="H53" s="29">
        <f>[1]ALIMENTACIONDATOSINF!G36</f>
        <v>1</v>
      </c>
      <c r="I53" s="29">
        <f>[1]ALIMENTACIONDATOSINF!H36</f>
        <v>0</v>
      </c>
      <c r="J53" s="29">
        <f>[1]ALIMENTACIONDATOSINF!I36</f>
        <v>2</v>
      </c>
      <c r="K53" s="29">
        <f>[1]ALIMENTACIONDATOSINF!J36</f>
        <v>0</v>
      </c>
      <c r="L53" s="29">
        <f>[1]ALIMENTACIONDATOSINF!K36</f>
        <v>0</v>
      </c>
      <c r="M53" s="29">
        <f>[1]ALIMENTACIONDATOSINF!L36</f>
        <v>0</v>
      </c>
      <c r="N53" s="29">
        <f>[1]ALIMENTACIONDATOSINF!M36</f>
        <v>2</v>
      </c>
      <c r="O53" s="29">
        <f>[1]ALIMENTACIONDATOSINF!N36</f>
        <v>0</v>
      </c>
      <c r="P53" s="29">
        <f>[1]ALIMENTACIONDATOSINF!O36</f>
        <v>1</v>
      </c>
      <c r="Q53" s="29">
        <f>[1]ALIMENTACIONDATOSINF!P36</f>
        <v>0</v>
      </c>
      <c r="R53" s="29">
        <f>[1]ALIMENTACIONDATOSINF!Q36</f>
        <v>0</v>
      </c>
      <c r="S53" s="29">
        <f>[1]ALIMENTACIONDATOSINF!R36</f>
        <v>1</v>
      </c>
      <c r="T53" s="29">
        <f>[1]ALIMENTACIONDATOSINF!S36</f>
        <v>1</v>
      </c>
      <c r="U53" s="29">
        <f>[1]ALIMENTACIONDATOSINF!T36</f>
        <v>0</v>
      </c>
      <c r="V53" s="29">
        <f>[1]ALIMENTACIONDATOSINF!U36</f>
        <v>1</v>
      </c>
      <c r="W53" s="29">
        <f>[1]ALIMENTACIONDATOSINF!V36</f>
        <v>0</v>
      </c>
      <c r="X53" s="29">
        <f>[1]ALIMENTACIONDATOSINF!W36</f>
        <v>0</v>
      </c>
      <c r="Y53" s="29">
        <f>[1]ALIMENTACIONDATOSINF!X36</f>
        <v>0</v>
      </c>
      <c r="Z53" s="29">
        <f>[1]ALIMENTACIONDATOSINF!Y36</f>
        <v>15</v>
      </c>
      <c r="AA53" s="29">
        <f>[1]ALIMENTACIONDATOSINF!Z36</f>
        <v>0</v>
      </c>
      <c r="AB53" s="29">
        <f>[1]ALIMENTACIONDATOSINF!AA36</f>
        <v>0</v>
      </c>
      <c r="AC53" s="29">
        <f>[1]ALIMENTACIONDATOSINF!AB36</f>
        <v>0</v>
      </c>
      <c r="AD53" s="29">
        <f>[1]ALIMENTACIONDATOSINF!AC36</f>
        <v>0</v>
      </c>
      <c r="AE53" s="29">
        <f>[1]ALIMENTACIONDATOSINF!AD36</f>
        <v>0</v>
      </c>
      <c r="AF53" s="29">
        <f>[1]ALIMENTACIONDATOSINF!AE36</f>
        <v>0</v>
      </c>
      <c r="AG53" s="28">
        <f>[1]ALIMENTACIONDATOSINF!AF36</f>
        <v>1</v>
      </c>
      <c r="AH53" s="28">
        <f>[1]ALIMENTACIONDATOSINF!AG36</f>
        <v>0</v>
      </c>
      <c r="AI53" s="28">
        <f>[1]ALIMENTACIONDATOSINF!AH36</f>
        <v>0</v>
      </c>
      <c r="AJ53" s="28">
        <f>[1]ALIMENTACIONDATOSINF!AI36</f>
        <v>0</v>
      </c>
      <c r="AK53" s="10">
        <f t="shared" si="1"/>
        <v>26</v>
      </c>
    </row>
    <row r="54" spans="2:37" ht="20.100000000000001" customHeight="1" x14ac:dyDescent="0.3">
      <c r="B54" s="21">
        <v>52</v>
      </c>
      <c r="C54" s="22" t="s">
        <v>58</v>
      </c>
      <c r="D54" s="29">
        <f>[1]ALIMENTACIONDATOSINF!C37</f>
        <v>0</v>
      </c>
      <c r="E54" s="29">
        <f>[1]ALIMENTACIONDATOSINF!D37</f>
        <v>0</v>
      </c>
      <c r="F54" s="29">
        <f>[1]ALIMENTACIONDATOSINF!E37</f>
        <v>0</v>
      </c>
      <c r="G54" s="29">
        <f>[1]ALIMENTACIONDATOSINF!F37</f>
        <v>0</v>
      </c>
      <c r="H54" s="29">
        <f>[1]ALIMENTACIONDATOSINF!G37</f>
        <v>0</v>
      </c>
      <c r="I54" s="29">
        <f>[1]ALIMENTACIONDATOSINF!H37</f>
        <v>0</v>
      </c>
      <c r="J54" s="29">
        <f>[1]ALIMENTACIONDATOSINF!I37</f>
        <v>0</v>
      </c>
      <c r="K54" s="29">
        <f>[1]ALIMENTACIONDATOSINF!J37</f>
        <v>0</v>
      </c>
      <c r="L54" s="29">
        <f>[1]ALIMENTACIONDATOSINF!K37</f>
        <v>0</v>
      </c>
      <c r="M54" s="29">
        <f>[1]ALIMENTACIONDATOSINF!L37</f>
        <v>0</v>
      </c>
      <c r="N54" s="29">
        <f>[1]ALIMENTACIONDATOSINF!M37</f>
        <v>0</v>
      </c>
      <c r="O54" s="29">
        <f>[1]ALIMENTACIONDATOSINF!N37</f>
        <v>0</v>
      </c>
      <c r="P54" s="29">
        <f>[1]ALIMENTACIONDATOSINF!O37</f>
        <v>0</v>
      </c>
      <c r="Q54" s="29">
        <f>[1]ALIMENTACIONDATOSINF!P37</f>
        <v>6</v>
      </c>
      <c r="R54" s="29">
        <f>[1]ALIMENTACIONDATOSINF!Q37</f>
        <v>0</v>
      </c>
      <c r="S54" s="29">
        <f>[1]ALIMENTACIONDATOSINF!R37</f>
        <v>0</v>
      </c>
      <c r="T54" s="29">
        <f>[1]ALIMENTACIONDATOSINF!S37</f>
        <v>0</v>
      </c>
      <c r="U54" s="29">
        <f>[1]ALIMENTACIONDATOSINF!T37</f>
        <v>0</v>
      </c>
      <c r="V54" s="29">
        <f>[1]ALIMENTACIONDATOSINF!U37</f>
        <v>0</v>
      </c>
      <c r="W54" s="29">
        <f>[1]ALIMENTACIONDATOSINF!V37</f>
        <v>0</v>
      </c>
      <c r="X54" s="29">
        <f>[1]ALIMENTACIONDATOSINF!W37</f>
        <v>0</v>
      </c>
      <c r="Y54" s="29">
        <f>[1]ALIMENTACIONDATOSINF!X37</f>
        <v>0</v>
      </c>
      <c r="Z54" s="29">
        <f>[1]ALIMENTACIONDATOSINF!Y37</f>
        <v>2</v>
      </c>
      <c r="AA54" s="29">
        <f>[1]ALIMENTACIONDATOSINF!Z37</f>
        <v>0</v>
      </c>
      <c r="AB54" s="29">
        <f>[1]ALIMENTACIONDATOSINF!AA37</f>
        <v>0</v>
      </c>
      <c r="AC54" s="29">
        <f>[1]ALIMENTACIONDATOSINF!AB37</f>
        <v>0</v>
      </c>
      <c r="AD54" s="29">
        <f>[1]ALIMENTACIONDATOSINF!AC37</f>
        <v>0</v>
      </c>
      <c r="AE54" s="29">
        <f>[1]ALIMENTACIONDATOSINF!AD37</f>
        <v>0</v>
      </c>
      <c r="AF54" s="29">
        <f>[1]ALIMENTACIONDATOSINF!AE37</f>
        <v>0</v>
      </c>
      <c r="AG54" s="28">
        <f>[1]ALIMENTACIONDATOSINF!AF37</f>
        <v>0</v>
      </c>
      <c r="AH54" s="28">
        <f>[1]ALIMENTACIONDATOSINF!AG37</f>
        <v>0</v>
      </c>
      <c r="AI54" s="28">
        <f>[1]ALIMENTACIONDATOSINF!AH37</f>
        <v>0</v>
      </c>
      <c r="AJ54" s="28">
        <f>[1]ALIMENTACIONDATOSINF!AI37</f>
        <v>0</v>
      </c>
      <c r="AK54" s="10">
        <f t="shared" si="1"/>
        <v>8</v>
      </c>
    </row>
    <row r="55" spans="2:37" ht="20.100000000000001" customHeight="1" thickBot="1" x14ac:dyDescent="0.35">
      <c r="B55" s="24">
        <v>53</v>
      </c>
      <c r="C55" s="25" t="s">
        <v>59</v>
      </c>
      <c r="D55" s="30">
        <f>[1]ALIMENTACIONDATOSINF!C39</f>
        <v>27</v>
      </c>
      <c r="E55" s="30">
        <f>[1]ALIMENTACIONDATOSINF!D39</f>
        <v>10</v>
      </c>
      <c r="F55" s="30">
        <f>[1]ALIMENTACIONDATOSINF!E39</f>
        <v>12</v>
      </c>
      <c r="G55" s="30">
        <f>[1]ALIMENTACIONDATOSINF!F39</f>
        <v>4</v>
      </c>
      <c r="H55" s="30">
        <f>[1]ALIMENTACIONDATOSINF!G39</f>
        <v>1</v>
      </c>
      <c r="I55" s="30">
        <f>[1]ALIMENTACIONDATOSINF!H39</f>
        <v>67</v>
      </c>
      <c r="J55" s="30">
        <f>[1]ALIMENTACIONDATOSINF!I39</f>
        <v>9</v>
      </c>
      <c r="K55" s="30">
        <f>[1]ALIMENTACIONDATOSINF!J39</f>
        <v>1</v>
      </c>
      <c r="L55" s="30">
        <f>[1]ALIMENTACIONDATOSINF!K39</f>
        <v>7</v>
      </c>
      <c r="M55" s="30">
        <f>[1]ALIMENTACIONDATOSINF!L39</f>
        <v>12</v>
      </c>
      <c r="N55" s="30">
        <f>[1]ALIMENTACIONDATOSINF!M39</f>
        <v>2</v>
      </c>
      <c r="O55" s="30">
        <f>[1]ALIMENTACIONDATOSINF!N39</f>
        <v>2</v>
      </c>
      <c r="P55" s="30">
        <f>[1]ALIMENTACIONDATOSINF!O39</f>
        <v>7</v>
      </c>
      <c r="Q55" s="30">
        <f>[1]ALIMENTACIONDATOSINF!P39</f>
        <v>17</v>
      </c>
      <c r="R55" s="30">
        <f>[1]ALIMENTACIONDATOSINF!Q39</f>
        <v>36</v>
      </c>
      <c r="S55" s="30">
        <f>[1]ALIMENTACIONDATOSINF!R39</f>
        <v>44</v>
      </c>
      <c r="T55" s="30">
        <f>[1]ALIMENTACIONDATOSINF!S39</f>
        <v>0</v>
      </c>
      <c r="U55" s="30">
        <f>[1]ALIMENTACIONDATOSINF!T39</f>
        <v>4</v>
      </c>
      <c r="V55" s="30">
        <f>[1]ALIMENTACIONDATOSINF!U39</f>
        <v>60</v>
      </c>
      <c r="W55" s="30">
        <f>[1]ALIMENTACIONDATOSINF!V39</f>
        <v>147</v>
      </c>
      <c r="X55" s="30">
        <f>[1]ALIMENTACIONDATOSINF!W39</f>
        <v>2</v>
      </c>
      <c r="Y55" s="30">
        <f>[1]ALIMENTACIONDATOSINF!X39</f>
        <v>19</v>
      </c>
      <c r="Z55" s="30">
        <f>[1]ALIMENTACIONDATOSINF!Y39</f>
        <v>83</v>
      </c>
      <c r="AA55" s="30">
        <f>[1]ALIMENTACIONDATOSINF!Z39</f>
        <v>7</v>
      </c>
      <c r="AB55" s="30">
        <f>[1]ALIMENTACIONDATOSINF!AA39</f>
        <v>8</v>
      </c>
      <c r="AC55" s="30">
        <f>[1]ALIMENTACIONDATOSINF!AB39</f>
        <v>2</v>
      </c>
      <c r="AD55" s="30">
        <f>[1]ALIMENTACIONDATOSINF!AC39</f>
        <v>14</v>
      </c>
      <c r="AE55" s="30">
        <f>[1]ALIMENTACIONDATOSINF!AD39</f>
        <v>7</v>
      </c>
      <c r="AF55" s="30">
        <f>[1]ALIMENTACIONDATOSINF!AE39</f>
        <v>6</v>
      </c>
      <c r="AG55" s="31">
        <f>[1]ALIMENTACIONDATOSINF!AF39</f>
        <v>29</v>
      </c>
      <c r="AH55" s="31">
        <f>[1]ALIMENTACIONDATOSINF!AG39</f>
        <v>11</v>
      </c>
      <c r="AI55" s="31">
        <f>[1]ALIMENTACIONDATOSINF!AH39</f>
        <v>5</v>
      </c>
      <c r="AJ55" s="31">
        <f>[1]ALIMENTACIONDATOSINF!AI39</f>
        <v>13</v>
      </c>
      <c r="AK55" s="10">
        <f t="shared" si="1"/>
        <v>675</v>
      </c>
    </row>
    <row r="56" spans="2:37" ht="22.5" customHeight="1" thickBot="1" x14ac:dyDescent="0.3">
      <c r="B56" s="4"/>
      <c r="C56" s="4"/>
      <c r="D56" s="6">
        <f t="shared" ref="D56:AK56" si="2">SUM(D3:D55)</f>
        <v>1463</v>
      </c>
      <c r="E56" s="6">
        <f t="shared" si="2"/>
        <v>323</v>
      </c>
      <c r="F56" s="6">
        <f t="shared" si="2"/>
        <v>1087</v>
      </c>
      <c r="G56" s="6">
        <f t="shared" si="2"/>
        <v>195</v>
      </c>
      <c r="H56" s="6">
        <f t="shared" si="2"/>
        <v>183</v>
      </c>
      <c r="I56" s="6">
        <f t="shared" si="2"/>
        <v>3929</v>
      </c>
      <c r="J56" s="6">
        <f t="shared" si="2"/>
        <v>1626</v>
      </c>
      <c r="K56" s="6">
        <f t="shared" si="2"/>
        <v>170</v>
      </c>
      <c r="L56" s="6">
        <f t="shared" si="2"/>
        <v>231</v>
      </c>
      <c r="M56" s="6">
        <f t="shared" si="2"/>
        <v>787</v>
      </c>
      <c r="N56" s="6">
        <f t="shared" si="2"/>
        <v>419</v>
      </c>
      <c r="O56" s="6">
        <f t="shared" si="2"/>
        <v>962</v>
      </c>
      <c r="P56" s="6">
        <f t="shared" si="2"/>
        <v>209</v>
      </c>
      <c r="Q56" s="6">
        <f t="shared" si="2"/>
        <v>1774</v>
      </c>
      <c r="R56" s="6">
        <f t="shared" si="2"/>
        <v>4103</v>
      </c>
      <c r="S56" s="6">
        <f t="shared" si="2"/>
        <v>2006</v>
      </c>
      <c r="T56" s="6">
        <f t="shared" si="2"/>
        <v>166</v>
      </c>
      <c r="U56" s="6">
        <f t="shared" si="2"/>
        <v>477</v>
      </c>
      <c r="V56" s="6">
        <f t="shared" si="2"/>
        <v>1756</v>
      </c>
      <c r="W56" s="6">
        <f t="shared" si="2"/>
        <v>4995</v>
      </c>
      <c r="X56" s="6">
        <f t="shared" si="2"/>
        <v>342</v>
      </c>
      <c r="Y56" s="6">
        <f t="shared" si="2"/>
        <v>1398</v>
      </c>
      <c r="Z56" s="6">
        <f t="shared" si="2"/>
        <v>7514</v>
      </c>
      <c r="AA56" s="6">
        <f t="shared" si="2"/>
        <v>482</v>
      </c>
      <c r="AB56" s="6">
        <f t="shared" si="2"/>
        <v>1808</v>
      </c>
      <c r="AC56" s="6">
        <f t="shared" si="2"/>
        <v>258</v>
      </c>
      <c r="AD56" s="6">
        <f t="shared" si="2"/>
        <v>965</v>
      </c>
      <c r="AE56" s="6">
        <f t="shared" si="2"/>
        <v>4870</v>
      </c>
      <c r="AF56" s="6">
        <f t="shared" si="2"/>
        <v>611</v>
      </c>
      <c r="AG56" s="6">
        <f t="shared" si="2"/>
        <v>2583</v>
      </c>
      <c r="AH56" s="6">
        <f t="shared" si="2"/>
        <v>298</v>
      </c>
      <c r="AI56" s="6">
        <f t="shared" si="2"/>
        <v>466</v>
      </c>
      <c r="AJ56" s="6">
        <f t="shared" si="2"/>
        <v>235</v>
      </c>
      <c r="AK56" s="6">
        <f t="shared" si="2"/>
        <v>48691</v>
      </c>
    </row>
  </sheetData>
  <autoFilter ref="B2:AK55">
    <sortState ref="B3:AK56">
      <sortCondition ref="B2:B55"/>
    </sortState>
  </autoFilter>
  <pageMargins left="0.23622047244094491" right="0.23622047244094491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4:J68"/>
  <sheetViews>
    <sheetView topLeftCell="A61" workbookViewId="0">
      <selection activeCell="C60" sqref="C60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50.140625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"/>
      <c r="D7" s="1"/>
      <c r="E7" s="1"/>
      <c r="F7" s="1"/>
      <c r="G7" s="1"/>
      <c r="H7" s="1"/>
      <c r="I7" s="1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103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3">
      <c r="A10" s="65" t="str">
        <f>TITULOS!C8</f>
        <v xml:space="preserve"> AÑO 2015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44">
        <f>CONTENEDOR!AK3</f>
        <v>6527</v>
      </c>
      <c r="E13" s="45">
        <f t="shared" ref="E13:E44" si="0">D13/$D$66</f>
        <v>0.13404941364933973</v>
      </c>
    </row>
    <row r="14" spans="1:10" ht="20.100000000000001" customHeight="1" x14ac:dyDescent="0.3">
      <c r="B14" s="37">
        <v>2</v>
      </c>
      <c r="C14" s="42" t="s">
        <v>8</v>
      </c>
      <c r="D14" s="11">
        <f>CONTENEDOR!AK4</f>
        <v>2374</v>
      </c>
      <c r="E14" s="23">
        <f t="shared" si="0"/>
        <v>4.8756443695960237E-2</v>
      </c>
    </row>
    <row r="15" spans="1:10" ht="20.100000000000001" customHeight="1" x14ac:dyDescent="0.3">
      <c r="B15" s="37">
        <v>3</v>
      </c>
      <c r="C15" s="42" t="s">
        <v>9</v>
      </c>
      <c r="D15" s="11">
        <f>CONTENEDOR!AK5</f>
        <v>1763</v>
      </c>
      <c r="E15" s="23">
        <f t="shared" si="0"/>
        <v>3.6207923435542501E-2</v>
      </c>
    </row>
    <row r="16" spans="1:10" ht="20.100000000000001" customHeight="1" x14ac:dyDescent="0.3">
      <c r="B16" s="37">
        <v>4</v>
      </c>
      <c r="C16" s="42" t="s">
        <v>10</v>
      </c>
      <c r="D16" s="11">
        <f>CONTENEDOR!AK6</f>
        <v>356</v>
      </c>
      <c r="E16" s="23">
        <f t="shared" si="0"/>
        <v>7.3114127867573066E-3</v>
      </c>
    </row>
    <row r="17" spans="2:5" ht="20.100000000000001" customHeight="1" x14ac:dyDescent="0.3">
      <c r="B17" s="37">
        <v>5</v>
      </c>
      <c r="C17" s="42" t="s">
        <v>11</v>
      </c>
      <c r="D17" s="11">
        <f>CONTENEDOR!AK7</f>
        <v>45</v>
      </c>
      <c r="E17" s="23">
        <f t="shared" si="0"/>
        <v>9.2419543652831116E-4</v>
      </c>
    </row>
    <row r="18" spans="2:5" ht="20.100000000000001" customHeight="1" x14ac:dyDescent="0.3">
      <c r="B18" s="37">
        <v>6</v>
      </c>
      <c r="C18" s="42" t="s">
        <v>12</v>
      </c>
      <c r="D18" s="11">
        <f>CONTENEDOR!AK8</f>
        <v>18</v>
      </c>
      <c r="E18" s="23">
        <f t="shared" si="0"/>
        <v>3.696781746113245E-4</v>
      </c>
    </row>
    <row r="19" spans="2:5" ht="20.100000000000001" customHeight="1" x14ac:dyDescent="0.3">
      <c r="B19" s="37">
        <v>7</v>
      </c>
      <c r="C19" s="42" t="s">
        <v>13</v>
      </c>
      <c r="D19" s="11">
        <f>CONTENEDOR!AK9</f>
        <v>6565</v>
      </c>
      <c r="E19" s="23">
        <f t="shared" si="0"/>
        <v>0.13482984535129697</v>
      </c>
    </row>
    <row r="20" spans="2:5" ht="20.100000000000001" customHeight="1" x14ac:dyDescent="0.3">
      <c r="B20" s="37">
        <v>8</v>
      </c>
      <c r="C20" s="42" t="s">
        <v>14</v>
      </c>
      <c r="D20" s="11">
        <f>CONTENEDOR!AK10</f>
        <v>1117</v>
      </c>
      <c r="E20" s="23">
        <f t="shared" si="0"/>
        <v>2.2940584502269414E-2</v>
      </c>
    </row>
    <row r="21" spans="2:5" ht="20.100000000000001" customHeight="1" x14ac:dyDescent="0.3">
      <c r="B21" s="37">
        <v>9</v>
      </c>
      <c r="C21" s="42" t="s">
        <v>15</v>
      </c>
      <c r="D21" s="11">
        <f>CONTENEDOR!AK11</f>
        <v>204</v>
      </c>
      <c r="E21" s="23">
        <f t="shared" si="0"/>
        <v>4.1896859789283441E-3</v>
      </c>
    </row>
    <row r="22" spans="2:5" ht="20.100000000000001" customHeight="1" x14ac:dyDescent="0.3">
      <c r="B22" s="37">
        <v>10</v>
      </c>
      <c r="C22" s="42" t="s">
        <v>16</v>
      </c>
      <c r="D22" s="11">
        <f>CONTENEDOR!AK12</f>
        <v>5</v>
      </c>
      <c r="E22" s="23">
        <f t="shared" si="0"/>
        <v>1.0268838183647902E-4</v>
      </c>
    </row>
    <row r="23" spans="2:5" ht="20.100000000000001" customHeight="1" x14ac:dyDescent="0.3">
      <c r="B23" s="37">
        <v>11</v>
      </c>
      <c r="C23" s="42" t="s">
        <v>17</v>
      </c>
      <c r="D23" s="11">
        <f>CONTENEDOR!AK13</f>
        <v>997</v>
      </c>
      <c r="E23" s="23">
        <f t="shared" si="0"/>
        <v>2.0476063338193917E-2</v>
      </c>
    </row>
    <row r="24" spans="2:5" ht="20.100000000000001" customHeight="1" x14ac:dyDescent="0.3">
      <c r="B24" s="37">
        <v>12</v>
      </c>
      <c r="C24" s="42" t="s">
        <v>18</v>
      </c>
      <c r="D24" s="11">
        <f>CONTENEDOR!AK14</f>
        <v>779</v>
      </c>
      <c r="E24" s="23">
        <f t="shared" si="0"/>
        <v>1.5998849890123432E-2</v>
      </c>
    </row>
    <row r="25" spans="2:5" ht="20.100000000000001" customHeight="1" x14ac:dyDescent="0.3">
      <c r="B25" s="37">
        <v>13</v>
      </c>
      <c r="C25" s="42" t="s">
        <v>19</v>
      </c>
      <c r="D25" s="11">
        <f>CONTENEDOR!AK15</f>
        <v>581</v>
      </c>
      <c r="E25" s="23">
        <f t="shared" si="0"/>
        <v>1.1932389969398861E-2</v>
      </c>
    </row>
    <row r="26" spans="2:5" ht="20.100000000000001" customHeight="1" x14ac:dyDescent="0.3">
      <c r="B26" s="37">
        <v>14</v>
      </c>
      <c r="C26" s="42" t="s">
        <v>20</v>
      </c>
      <c r="D26" s="11">
        <f>CONTENEDOR!AK16</f>
        <v>1298</v>
      </c>
      <c r="E26" s="23">
        <f t="shared" si="0"/>
        <v>2.6657903924749954E-2</v>
      </c>
    </row>
    <row r="27" spans="2:5" ht="20.100000000000001" customHeight="1" x14ac:dyDescent="0.3">
      <c r="B27" s="37">
        <v>15</v>
      </c>
      <c r="C27" s="42" t="s">
        <v>21</v>
      </c>
      <c r="D27" s="11">
        <f>CONTENEDOR!AK17</f>
        <v>408</v>
      </c>
      <c r="E27" s="23">
        <f t="shared" si="0"/>
        <v>8.3793719578566881E-3</v>
      </c>
    </row>
    <row r="28" spans="2:5" ht="20.100000000000001" customHeight="1" x14ac:dyDescent="0.3">
      <c r="B28" s="37">
        <v>16</v>
      </c>
      <c r="C28" s="42" t="s">
        <v>22</v>
      </c>
      <c r="D28" s="11">
        <f>CONTENEDOR!AK18</f>
        <v>348</v>
      </c>
      <c r="E28" s="23">
        <f t="shared" si="0"/>
        <v>7.1471113758189396E-3</v>
      </c>
    </row>
    <row r="29" spans="2:5" ht="20.100000000000001" customHeight="1" x14ac:dyDescent="0.3">
      <c r="B29" s="37">
        <v>17</v>
      </c>
      <c r="C29" s="42" t="s">
        <v>23</v>
      </c>
      <c r="D29" s="11">
        <f>CONTENEDOR!AK19</f>
        <v>38</v>
      </c>
      <c r="E29" s="23">
        <f t="shared" si="0"/>
        <v>7.8043170195724054E-4</v>
      </c>
    </row>
    <row r="30" spans="2:5" ht="20.100000000000001" customHeight="1" x14ac:dyDescent="0.3">
      <c r="B30" s="37">
        <v>18</v>
      </c>
      <c r="C30" s="42" t="s">
        <v>24</v>
      </c>
      <c r="D30" s="11">
        <f>CONTENEDOR!AK20</f>
        <v>560</v>
      </c>
      <c r="E30" s="23">
        <f t="shared" si="0"/>
        <v>1.150109876568565E-2</v>
      </c>
    </row>
    <row r="31" spans="2:5" ht="20.100000000000001" customHeight="1" x14ac:dyDescent="0.3">
      <c r="B31" s="37">
        <v>19</v>
      </c>
      <c r="C31" s="42" t="s">
        <v>25</v>
      </c>
      <c r="D31" s="11">
        <f>CONTENEDOR!AK21</f>
        <v>490</v>
      </c>
      <c r="E31" s="23">
        <f t="shared" si="0"/>
        <v>1.0063461419974945E-2</v>
      </c>
    </row>
    <row r="32" spans="2:5" ht="20.100000000000001" customHeight="1" x14ac:dyDescent="0.3">
      <c r="B32" s="37">
        <v>20</v>
      </c>
      <c r="C32" s="42" t="s">
        <v>26</v>
      </c>
      <c r="D32" s="11">
        <f>CONTENEDOR!AK22</f>
        <v>148</v>
      </c>
      <c r="E32" s="23">
        <f t="shared" si="0"/>
        <v>3.0395761023597791E-3</v>
      </c>
    </row>
    <row r="33" spans="2:5" ht="20.100000000000001" customHeight="1" x14ac:dyDescent="0.3">
      <c r="B33" s="37">
        <v>21</v>
      </c>
      <c r="C33" s="42" t="s">
        <v>27</v>
      </c>
      <c r="D33" s="11">
        <f>CONTENEDOR!AK23</f>
        <v>88</v>
      </c>
      <c r="E33" s="23">
        <f t="shared" si="0"/>
        <v>1.8073155203220308E-3</v>
      </c>
    </row>
    <row r="34" spans="2:5" ht="20.100000000000001" customHeight="1" x14ac:dyDescent="0.3">
      <c r="B34" s="37">
        <v>22</v>
      </c>
      <c r="C34" s="42" t="s">
        <v>28</v>
      </c>
      <c r="D34" s="11">
        <f>CONTENEDOR!AK24</f>
        <v>53</v>
      </c>
      <c r="E34" s="23">
        <f t="shared" si="0"/>
        <v>1.0884968474666776E-3</v>
      </c>
    </row>
    <row r="35" spans="2:5" ht="20.100000000000001" customHeight="1" x14ac:dyDescent="0.3">
      <c r="B35" s="37">
        <v>23</v>
      </c>
      <c r="C35" s="42" t="s">
        <v>29</v>
      </c>
      <c r="D35" s="11">
        <f>CONTENEDOR!AK25</f>
        <v>52</v>
      </c>
      <c r="E35" s="23">
        <f t="shared" si="0"/>
        <v>1.0679591710993819E-3</v>
      </c>
    </row>
    <row r="36" spans="2:5" ht="20.100000000000001" customHeight="1" x14ac:dyDescent="0.3">
      <c r="B36" s="37">
        <v>24</v>
      </c>
      <c r="C36" s="42" t="s">
        <v>30</v>
      </c>
      <c r="D36" s="11">
        <f>CONTENEDOR!AK26</f>
        <v>23</v>
      </c>
      <c r="E36" s="23">
        <f t="shared" si="0"/>
        <v>4.7236655644780352E-4</v>
      </c>
    </row>
    <row r="37" spans="2:5" ht="20.100000000000001" customHeight="1" x14ac:dyDescent="0.3">
      <c r="B37" s="37">
        <v>25</v>
      </c>
      <c r="C37" s="42" t="s">
        <v>31</v>
      </c>
      <c r="D37" s="11">
        <f>CONTENEDOR!AK27</f>
        <v>3872</v>
      </c>
      <c r="E37" s="23">
        <f t="shared" si="0"/>
        <v>7.9521882894169352E-2</v>
      </c>
    </row>
    <row r="38" spans="2:5" ht="20.100000000000001" customHeight="1" x14ac:dyDescent="0.3">
      <c r="B38" s="37">
        <v>26</v>
      </c>
      <c r="C38" s="42" t="s">
        <v>32</v>
      </c>
      <c r="D38" s="11">
        <f>CONTENEDOR!AK28</f>
        <v>237</v>
      </c>
      <c r="E38" s="23">
        <f t="shared" si="0"/>
        <v>4.8674292990491053E-3</v>
      </c>
    </row>
    <row r="39" spans="2:5" ht="20.100000000000001" customHeight="1" x14ac:dyDescent="0.3">
      <c r="B39" s="37">
        <v>27</v>
      </c>
      <c r="C39" s="42" t="s">
        <v>33</v>
      </c>
      <c r="D39" s="11">
        <f>CONTENEDOR!AK29</f>
        <v>4659</v>
      </c>
      <c r="E39" s="23">
        <f t="shared" si="0"/>
        <v>9.5685034195231153E-2</v>
      </c>
    </row>
    <row r="40" spans="2:5" ht="20.100000000000001" customHeight="1" x14ac:dyDescent="0.3">
      <c r="B40" s="37">
        <v>28</v>
      </c>
      <c r="C40" s="42" t="s">
        <v>34</v>
      </c>
      <c r="D40" s="11">
        <f>CONTENEDOR!AK30</f>
        <v>3889</v>
      </c>
      <c r="E40" s="23">
        <f t="shared" si="0"/>
        <v>7.9871023392413379E-2</v>
      </c>
    </row>
    <row r="41" spans="2:5" ht="20.100000000000001" customHeight="1" x14ac:dyDescent="0.3">
      <c r="B41" s="37">
        <v>29</v>
      </c>
      <c r="C41" s="42" t="s">
        <v>35</v>
      </c>
      <c r="D41" s="11">
        <f>CONTENEDOR!AK31</f>
        <v>3618</v>
      </c>
      <c r="E41" s="23">
        <f t="shared" si="0"/>
        <v>7.4305313096876213E-2</v>
      </c>
    </row>
    <row r="42" spans="2:5" ht="20.100000000000001" customHeight="1" x14ac:dyDescent="0.3">
      <c r="B42" s="37">
        <v>30</v>
      </c>
      <c r="C42" s="42" t="s">
        <v>36</v>
      </c>
      <c r="D42" s="11">
        <f>CONTENEDOR!AK32</f>
        <v>2667</v>
      </c>
      <c r="E42" s="23">
        <f t="shared" si="0"/>
        <v>5.4773982871577913E-2</v>
      </c>
    </row>
    <row r="43" spans="2:5" ht="20.100000000000001" customHeight="1" x14ac:dyDescent="0.3">
      <c r="B43" s="37">
        <v>31</v>
      </c>
      <c r="C43" s="42" t="s">
        <v>37</v>
      </c>
      <c r="D43" s="11">
        <f>CONTENEDOR!AK33</f>
        <v>2275</v>
      </c>
      <c r="E43" s="23">
        <f t="shared" si="0"/>
        <v>4.6723213735597957E-2</v>
      </c>
    </row>
    <row r="44" spans="2:5" ht="20.100000000000001" customHeight="1" x14ac:dyDescent="0.3">
      <c r="B44" s="37">
        <v>32</v>
      </c>
      <c r="C44" s="42" t="s">
        <v>38</v>
      </c>
      <c r="D44" s="11">
        <f>CONTENEDOR!AK34</f>
        <v>496</v>
      </c>
      <c r="E44" s="23">
        <f t="shared" si="0"/>
        <v>1.0186687478178719E-2</v>
      </c>
    </row>
    <row r="45" spans="2:5" ht="20.100000000000001" customHeight="1" x14ac:dyDescent="0.3">
      <c r="B45" s="37">
        <v>33</v>
      </c>
      <c r="C45" s="42" t="s">
        <v>39</v>
      </c>
      <c r="D45" s="11">
        <f>CONTENEDOR!AK35</f>
        <v>356</v>
      </c>
      <c r="E45" s="23">
        <f t="shared" ref="E45:E65" si="1">D45/$D$66</f>
        <v>7.3114127867573066E-3</v>
      </c>
    </row>
    <row r="46" spans="2:5" ht="20.100000000000001" customHeight="1" x14ac:dyDescent="0.3">
      <c r="B46" s="37">
        <v>34</v>
      </c>
      <c r="C46" s="42" t="s">
        <v>40</v>
      </c>
      <c r="D46" s="11">
        <f>CONTENEDOR!AK36</f>
        <v>295</v>
      </c>
      <c r="E46" s="23">
        <f t="shared" si="1"/>
        <v>6.0586145283522625E-3</v>
      </c>
    </row>
    <row r="47" spans="2:5" ht="20.100000000000001" customHeight="1" x14ac:dyDescent="0.3">
      <c r="B47" s="37">
        <v>35</v>
      </c>
      <c r="C47" s="42" t="s">
        <v>41</v>
      </c>
      <c r="D47" s="11">
        <f>CONTENEDOR!AK37</f>
        <v>202</v>
      </c>
      <c r="E47" s="23">
        <f t="shared" si="1"/>
        <v>4.1486106261937527E-3</v>
      </c>
    </row>
    <row r="48" spans="2:5" ht="20.100000000000001" customHeight="1" x14ac:dyDescent="0.3">
      <c r="B48" s="37">
        <v>36</v>
      </c>
      <c r="C48" s="42" t="s">
        <v>42</v>
      </c>
      <c r="D48" s="11">
        <f>CONTENEDOR!AK38</f>
        <v>111</v>
      </c>
      <c r="E48" s="23">
        <f t="shared" si="1"/>
        <v>2.2796820767698343E-3</v>
      </c>
    </row>
    <row r="49" spans="2:5" ht="20.100000000000001" customHeight="1" x14ac:dyDescent="0.3">
      <c r="B49" s="37">
        <v>37</v>
      </c>
      <c r="C49" s="42" t="s">
        <v>43</v>
      </c>
      <c r="D49" s="11">
        <f>CONTENEDOR!AK39</f>
        <v>95</v>
      </c>
      <c r="E49" s="23">
        <f t="shared" si="1"/>
        <v>1.9510792548931013E-3</v>
      </c>
    </row>
    <row r="50" spans="2:5" ht="20.100000000000001" customHeight="1" x14ac:dyDescent="0.3">
      <c r="B50" s="37">
        <v>38</v>
      </c>
      <c r="C50" s="42" t="s">
        <v>44</v>
      </c>
      <c r="D50" s="11">
        <f>CONTENEDOR!AK40</f>
        <v>16</v>
      </c>
      <c r="E50" s="23">
        <f t="shared" si="1"/>
        <v>3.2860282187673284E-4</v>
      </c>
    </row>
    <row r="51" spans="2:5" ht="20.100000000000001" customHeight="1" x14ac:dyDescent="0.3">
      <c r="B51" s="37">
        <v>39</v>
      </c>
      <c r="C51" s="42" t="s">
        <v>45</v>
      </c>
      <c r="D51" s="11">
        <f>CONTENEDOR!AK41</f>
        <v>97</v>
      </c>
      <c r="E51" s="23">
        <f t="shared" si="1"/>
        <v>1.9921546076276928E-3</v>
      </c>
    </row>
    <row r="52" spans="2:5" ht="20.100000000000001" customHeight="1" x14ac:dyDescent="0.3">
      <c r="B52" s="37">
        <v>40</v>
      </c>
      <c r="C52" s="42" t="s">
        <v>46</v>
      </c>
      <c r="D52" s="11">
        <f>CONTENEDOR!AK42</f>
        <v>45</v>
      </c>
      <c r="E52" s="23">
        <f t="shared" si="1"/>
        <v>9.2419543652831116E-4</v>
      </c>
    </row>
    <row r="53" spans="2:5" ht="20.100000000000001" customHeight="1" x14ac:dyDescent="0.3">
      <c r="B53" s="37">
        <v>41</v>
      </c>
      <c r="C53" s="42" t="s">
        <v>47</v>
      </c>
      <c r="D53" s="11">
        <f>CONTENEDOR!AK43</f>
        <v>33</v>
      </c>
      <c r="E53" s="23">
        <f t="shared" si="1"/>
        <v>6.7774332012076157E-4</v>
      </c>
    </row>
    <row r="54" spans="2:5" ht="20.100000000000001" customHeight="1" x14ac:dyDescent="0.3">
      <c r="B54" s="37">
        <v>42</v>
      </c>
      <c r="C54" s="42" t="s">
        <v>48</v>
      </c>
      <c r="D54" s="11">
        <f>CONTENEDOR!AK44</f>
        <v>25</v>
      </c>
      <c r="E54" s="23">
        <f t="shared" si="1"/>
        <v>5.1344190918239507E-4</v>
      </c>
    </row>
    <row r="55" spans="2:5" ht="20.100000000000001" customHeight="1" x14ac:dyDescent="0.3">
      <c r="B55" s="37">
        <v>43</v>
      </c>
      <c r="C55" s="42" t="s">
        <v>49</v>
      </c>
      <c r="D55" s="11">
        <f>CONTENEDOR!AK45</f>
        <v>46</v>
      </c>
      <c r="E55" s="23">
        <f t="shared" si="1"/>
        <v>9.4473311289560704E-4</v>
      </c>
    </row>
    <row r="56" spans="2:5" ht="20.100000000000001" customHeight="1" x14ac:dyDescent="0.3">
      <c r="B56" s="37">
        <v>44</v>
      </c>
      <c r="C56" s="42" t="s">
        <v>50</v>
      </c>
      <c r="D56" s="11">
        <f>CONTENEDOR!AK46</f>
        <v>23</v>
      </c>
      <c r="E56" s="23">
        <f t="shared" si="1"/>
        <v>4.7236655644780352E-4</v>
      </c>
    </row>
    <row r="57" spans="2:5" ht="20.100000000000001" customHeight="1" x14ac:dyDescent="0.3">
      <c r="B57" s="37">
        <v>45</v>
      </c>
      <c r="C57" s="42" t="s">
        <v>51</v>
      </c>
      <c r="D57" s="11">
        <f>CONTENEDOR!AK47</f>
        <v>19</v>
      </c>
      <c r="E57" s="23">
        <f t="shared" si="1"/>
        <v>3.9021585097862027E-4</v>
      </c>
    </row>
    <row r="58" spans="2:5" ht="20.100000000000001" customHeight="1" x14ac:dyDescent="0.3">
      <c r="B58" s="37">
        <v>46</v>
      </c>
      <c r="C58" s="42" t="s">
        <v>52</v>
      </c>
      <c r="D58" s="11">
        <f>CONTENEDOR!AK48</f>
        <v>19</v>
      </c>
      <c r="E58" s="23">
        <f t="shared" si="1"/>
        <v>3.9021585097862027E-4</v>
      </c>
    </row>
    <row r="59" spans="2:5" ht="20.100000000000001" customHeight="1" x14ac:dyDescent="0.3">
      <c r="B59" s="37">
        <v>47</v>
      </c>
      <c r="C59" s="42" t="s">
        <v>53</v>
      </c>
      <c r="D59" s="11">
        <f>CONTENEDOR!AK49</f>
        <v>21</v>
      </c>
      <c r="E59" s="23">
        <f t="shared" si="1"/>
        <v>4.3129120371321187E-4</v>
      </c>
    </row>
    <row r="60" spans="2:5" ht="20.100000000000001" customHeight="1" x14ac:dyDescent="0.3">
      <c r="B60" s="37">
        <v>48</v>
      </c>
      <c r="C60" s="42" t="s">
        <v>54</v>
      </c>
      <c r="D60" s="11">
        <f>CONTENEDOR!AK50</f>
        <v>11</v>
      </c>
      <c r="E60" s="23">
        <f t="shared" si="1"/>
        <v>2.2591444004025385E-4</v>
      </c>
    </row>
    <row r="61" spans="2:5" ht="20.100000000000001" customHeight="1" x14ac:dyDescent="0.3">
      <c r="B61" s="37">
        <v>49</v>
      </c>
      <c r="C61" s="42" t="s">
        <v>55</v>
      </c>
      <c r="D61" s="11">
        <f>CONTENEDOR!AK51</f>
        <v>11</v>
      </c>
      <c r="E61" s="23">
        <f t="shared" si="1"/>
        <v>2.2591444004025385E-4</v>
      </c>
    </row>
    <row r="62" spans="2:5" ht="20.100000000000001" customHeight="1" x14ac:dyDescent="0.3">
      <c r="B62" s="37">
        <v>50</v>
      </c>
      <c r="C62" s="42" t="s">
        <v>56</v>
      </c>
      <c r="D62" s="11">
        <f>CONTENEDOR!AK52</f>
        <v>7</v>
      </c>
      <c r="E62" s="23">
        <f t="shared" si="1"/>
        <v>1.4376373457107062E-4</v>
      </c>
    </row>
    <row r="63" spans="2:5" ht="20.100000000000001" customHeight="1" x14ac:dyDescent="0.3">
      <c r="B63" s="37">
        <v>51</v>
      </c>
      <c r="C63" s="42" t="s">
        <v>57</v>
      </c>
      <c r="D63" s="11">
        <f>CONTENEDOR!AK53</f>
        <v>26</v>
      </c>
      <c r="E63" s="23">
        <f t="shared" si="1"/>
        <v>5.3397958554969095E-4</v>
      </c>
    </row>
    <row r="64" spans="2:5" ht="20.100000000000001" customHeight="1" x14ac:dyDescent="0.3">
      <c r="B64" s="37">
        <v>52</v>
      </c>
      <c r="C64" s="42" t="s">
        <v>58</v>
      </c>
      <c r="D64" s="11">
        <f>CONTENEDOR!AK54</f>
        <v>8</v>
      </c>
      <c r="E64" s="23">
        <f t="shared" si="1"/>
        <v>1.6430141093836642E-4</v>
      </c>
    </row>
    <row r="65" spans="2:5" ht="20.100000000000001" customHeight="1" thickBot="1" x14ac:dyDescent="0.35">
      <c r="B65" s="38">
        <v>53</v>
      </c>
      <c r="C65" s="43" t="s">
        <v>59</v>
      </c>
      <c r="D65" s="17">
        <f>CONTENEDOR!AK55</f>
        <v>675</v>
      </c>
      <c r="E65" s="26">
        <f t="shared" si="1"/>
        <v>1.3862931547924668E-2</v>
      </c>
    </row>
    <row r="66" spans="2:5" ht="23.25" customHeight="1" thickBot="1" x14ac:dyDescent="0.4">
      <c r="C66" s="39" t="str">
        <f>TITULOS!C15</f>
        <v xml:space="preserve"> </v>
      </c>
      <c r="D66" s="7">
        <f>SUM(D13:D65)</f>
        <v>48691</v>
      </c>
      <c r="E66" s="20">
        <f>SUM(E13:E65)</f>
        <v>1.0000000000000002</v>
      </c>
    </row>
    <row r="68" spans="2:5" ht="45" x14ac:dyDescent="0.25">
      <c r="C68" s="59" t="s">
        <v>144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10:J10"/>
    <mergeCell ref="A8:E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{EF1C1771-0924-413E-96F6-5C3179002E40}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1C1771-0924-413E-96F6-5C3179002E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B1:E57"/>
  <sheetViews>
    <sheetView workbookViewId="0">
      <selection activeCell="C10" sqref="C10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56" customWidth="1"/>
    <col min="4" max="5" width="30.7109375" customWidth="1"/>
    <col min="9" max="9" width="11.5703125" customWidth="1"/>
    <col min="10" max="10" width="6.28515625" customWidth="1"/>
  </cols>
  <sheetData>
    <row r="1" spans="2:5" ht="18" thickBot="1" x14ac:dyDescent="0.4">
      <c r="C1" s="2"/>
      <c r="D1" s="2"/>
    </row>
    <row r="2" spans="2:5" ht="38.25" customHeight="1" thickBot="1" x14ac:dyDescent="0.4">
      <c r="B2" s="36" t="s">
        <v>3</v>
      </c>
      <c r="C2" s="8" t="str">
        <f>TITULOS!C12</f>
        <v>DELITOS</v>
      </c>
      <c r="D2" s="3"/>
      <c r="E2" s="3"/>
    </row>
    <row r="3" spans="2:5" ht="21" customHeight="1" x14ac:dyDescent="0.3">
      <c r="B3" s="37"/>
      <c r="C3" s="41" t="s">
        <v>7</v>
      </c>
      <c r="D3" s="44"/>
      <c r="E3" s="45"/>
    </row>
    <row r="4" spans="2:5" ht="21" customHeight="1" x14ac:dyDescent="0.3">
      <c r="B4" s="37"/>
      <c r="C4" s="42" t="s">
        <v>8</v>
      </c>
      <c r="D4" s="11"/>
      <c r="E4" s="23"/>
    </row>
    <row r="5" spans="2:5" ht="21" customHeight="1" x14ac:dyDescent="0.3">
      <c r="B5" s="37"/>
      <c r="C5" s="42" t="s">
        <v>9</v>
      </c>
      <c r="D5" s="11"/>
      <c r="E5" s="23"/>
    </row>
    <row r="6" spans="2:5" ht="21" customHeight="1" x14ac:dyDescent="0.3">
      <c r="B6" s="37"/>
      <c r="C6" s="42" t="s">
        <v>10</v>
      </c>
      <c r="D6" s="11"/>
      <c r="E6" s="23"/>
    </row>
    <row r="7" spans="2:5" ht="21" customHeight="1" x14ac:dyDescent="0.3">
      <c r="B7" s="37"/>
      <c r="C7" s="42" t="s">
        <v>11</v>
      </c>
      <c r="D7" s="11"/>
      <c r="E7" s="23"/>
    </row>
    <row r="8" spans="2:5" ht="21" customHeight="1" x14ac:dyDescent="0.3">
      <c r="B8" s="37"/>
      <c r="C8" s="42" t="s">
        <v>12</v>
      </c>
      <c r="D8" s="11"/>
      <c r="E8" s="23"/>
    </row>
    <row r="9" spans="2:5" ht="21" customHeight="1" x14ac:dyDescent="0.3">
      <c r="B9" s="37"/>
      <c r="C9" s="42" t="s">
        <v>13</v>
      </c>
      <c r="D9" s="11"/>
      <c r="E9" s="23"/>
    </row>
    <row r="10" spans="2:5" ht="21" customHeight="1" x14ac:dyDescent="0.3">
      <c r="B10" s="37"/>
      <c r="C10" s="42" t="s">
        <v>14</v>
      </c>
      <c r="D10" s="11"/>
      <c r="E10" s="23"/>
    </row>
    <row r="11" spans="2:5" ht="21" customHeight="1" x14ac:dyDescent="0.3">
      <c r="B11" s="37"/>
      <c r="C11" s="42" t="s">
        <v>15</v>
      </c>
      <c r="D11" s="11"/>
      <c r="E11" s="23"/>
    </row>
    <row r="12" spans="2:5" ht="21" customHeight="1" x14ac:dyDescent="0.3">
      <c r="B12" s="37"/>
      <c r="C12" s="42" t="s">
        <v>16</v>
      </c>
      <c r="D12" s="11"/>
      <c r="E12" s="23"/>
    </row>
    <row r="13" spans="2:5" ht="21" customHeight="1" x14ac:dyDescent="0.3">
      <c r="B13" s="37"/>
      <c r="C13" s="42" t="s">
        <v>17</v>
      </c>
      <c r="D13" s="11"/>
      <c r="E13" s="23"/>
    </row>
    <row r="14" spans="2:5" ht="21" customHeight="1" x14ac:dyDescent="0.3">
      <c r="B14" s="37"/>
      <c r="C14" s="42" t="s">
        <v>18</v>
      </c>
      <c r="D14" s="11"/>
      <c r="E14" s="23"/>
    </row>
    <row r="15" spans="2:5" ht="21" customHeight="1" x14ac:dyDescent="0.3">
      <c r="B15" s="37"/>
      <c r="C15" s="42" t="s">
        <v>19</v>
      </c>
      <c r="D15" s="11"/>
      <c r="E15" s="23"/>
    </row>
    <row r="16" spans="2:5" ht="21" customHeight="1" x14ac:dyDescent="0.3">
      <c r="B16" s="37"/>
      <c r="C16" s="42" t="s">
        <v>20</v>
      </c>
      <c r="D16" s="11"/>
      <c r="E16" s="23"/>
    </row>
    <row r="17" spans="2:5" ht="21" customHeight="1" x14ac:dyDescent="0.3">
      <c r="B17" s="37"/>
      <c r="C17" s="42" t="s">
        <v>21</v>
      </c>
      <c r="D17" s="11"/>
      <c r="E17" s="23"/>
    </row>
    <row r="18" spans="2:5" ht="21" customHeight="1" x14ac:dyDescent="0.3">
      <c r="B18" s="37"/>
      <c r="C18" s="42" t="s">
        <v>22</v>
      </c>
      <c r="D18" s="11"/>
      <c r="E18" s="23"/>
    </row>
    <row r="19" spans="2:5" ht="21" customHeight="1" x14ac:dyDescent="0.3">
      <c r="B19" s="37"/>
      <c r="C19" s="42" t="s">
        <v>23</v>
      </c>
      <c r="D19" s="11"/>
      <c r="E19" s="23"/>
    </row>
    <row r="20" spans="2:5" ht="21" customHeight="1" x14ac:dyDescent="0.3">
      <c r="B20" s="37"/>
      <c r="C20" s="42" t="s">
        <v>24</v>
      </c>
      <c r="D20" s="11"/>
      <c r="E20" s="23"/>
    </row>
    <row r="21" spans="2:5" ht="21" customHeight="1" x14ac:dyDescent="0.3">
      <c r="B21" s="37"/>
      <c r="C21" s="42" t="s">
        <v>25</v>
      </c>
      <c r="D21" s="11"/>
      <c r="E21" s="23"/>
    </row>
    <row r="22" spans="2:5" ht="21" customHeight="1" x14ac:dyDescent="0.3">
      <c r="B22" s="37"/>
      <c r="C22" s="42" t="s">
        <v>26</v>
      </c>
      <c r="D22" s="11"/>
      <c r="E22" s="23"/>
    </row>
    <row r="23" spans="2:5" ht="21" customHeight="1" x14ac:dyDescent="0.3">
      <c r="B23" s="37"/>
      <c r="C23" s="42" t="s">
        <v>27</v>
      </c>
      <c r="D23" s="11"/>
      <c r="E23" s="23"/>
    </row>
    <row r="24" spans="2:5" ht="21" customHeight="1" x14ac:dyDescent="0.3">
      <c r="B24" s="37"/>
      <c r="C24" s="42" t="s">
        <v>28</v>
      </c>
      <c r="D24" s="11"/>
      <c r="E24" s="23"/>
    </row>
    <row r="25" spans="2:5" ht="21" customHeight="1" x14ac:dyDescent="0.3">
      <c r="B25" s="37"/>
      <c r="C25" s="42" t="s">
        <v>29</v>
      </c>
      <c r="D25" s="11"/>
      <c r="E25" s="23"/>
    </row>
    <row r="26" spans="2:5" ht="21" customHeight="1" x14ac:dyDescent="0.3">
      <c r="B26" s="37"/>
      <c r="C26" s="42" t="s">
        <v>30</v>
      </c>
      <c r="D26" s="11"/>
      <c r="E26" s="23"/>
    </row>
    <row r="27" spans="2:5" ht="21" customHeight="1" x14ac:dyDescent="0.3">
      <c r="B27" s="37"/>
      <c r="C27" s="42" t="s">
        <v>31</v>
      </c>
      <c r="D27" s="11"/>
      <c r="E27" s="23"/>
    </row>
    <row r="28" spans="2:5" ht="21" customHeight="1" x14ac:dyDescent="0.3">
      <c r="B28" s="37"/>
      <c r="C28" s="42" t="s">
        <v>32</v>
      </c>
      <c r="D28" s="11"/>
      <c r="E28" s="23"/>
    </row>
    <row r="29" spans="2:5" ht="21" customHeight="1" x14ac:dyDescent="0.3">
      <c r="B29" s="37"/>
      <c r="C29" s="42" t="s">
        <v>33</v>
      </c>
      <c r="D29" s="11"/>
      <c r="E29" s="23"/>
    </row>
    <row r="30" spans="2:5" ht="21" customHeight="1" x14ac:dyDescent="0.3">
      <c r="B30" s="37"/>
      <c r="C30" s="42" t="s">
        <v>34</v>
      </c>
      <c r="D30" s="11"/>
      <c r="E30" s="23"/>
    </row>
    <row r="31" spans="2:5" ht="21" customHeight="1" x14ac:dyDescent="0.3">
      <c r="B31" s="37"/>
      <c r="C31" s="42" t="s">
        <v>35</v>
      </c>
      <c r="D31" s="11"/>
      <c r="E31" s="23"/>
    </row>
    <row r="32" spans="2:5" ht="21" customHeight="1" x14ac:dyDescent="0.3">
      <c r="B32" s="37"/>
      <c r="C32" s="42" t="s">
        <v>36</v>
      </c>
      <c r="D32" s="11"/>
      <c r="E32" s="23"/>
    </row>
    <row r="33" spans="2:5" ht="21" customHeight="1" x14ac:dyDescent="0.3">
      <c r="B33" s="37"/>
      <c r="C33" s="42" t="s">
        <v>37</v>
      </c>
      <c r="D33" s="11"/>
      <c r="E33" s="23"/>
    </row>
    <row r="34" spans="2:5" ht="21" customHeight="1" x14ac:dyDescent="0.3">
      <c r="B34" s="37"/>
      <c r="C34" s="42" t="s">
        <v>38</v>
      </c>
      <c r="D34" s="11"/>
      <c r="E34" s="23"/>
    </row>
    <row r="35" spans="2:5" ht="21" customHeight="1" x14ac:dyDescent="0.3">
      <c r="B35" s="37"/>
      <c r="C35" s="42" t="s">
        <v>39</v>
      </c>
      <c r="D35" s="11"/>
      <c r="E35" s="23"/>
    </row>
    <row r="36" spans="2:5" ht="21" customHeight="1" x14ac:dyDescent="0.3">
      <c r="B36" s="37"/>
      <c r="C36" s="42" t="s">
        <v>40</v>
      </c>
      <c r="D36" s="11"/>
      <c r="E36" s="23"/>
    </row>
    <row r="37" spans="2:5" ht="21" customHeight="1" x14ac:dyDescent="0.3">
      <c r="B37" s="37"/>
      <c r="C37" s="42" t="s">
        <v>41</v>
      </c>
      <c r="D37" s="11"/>
      <c r="E37" s="23"/>
    </row>
    <row r="38" spans="2:5" ht="21" customHeight="1" x14ac:dyDescent="0.3">
      <c r="B38" s="37"/>
      <c r="C38" s="42" t="s">
        <v>42</v>
      </c>
      <c r="D38" s="11"/>
      <c r="E38" s="23"/>
    </row>
    <row r="39" spans="2:5" ht="21" customHeight="1" x14ac:dyDescent="0.3">
      <c r="B39" s="37"/>
      <c r="C39" s="42" t="s">
        <v>43</v>
      </c>
      <c r="D39" s="11"/>
      <c r="E39" s="23"/>
    </row>
    <row r="40" spans="2:5" ht="21" customHeight="1" x14ac:dyDescent="0.3">
      <c r="B40" s="37"/>
      <c r="C40" s="42" t="s">
        <v>44</v>
      </c>
      <c r="D40" s="11"/>
      <c r="E40" s="23"/>
    </row>
    <row r="41" spans="2:5" ht="21" customHeight="1" x14ac:dyDescent="0.3">
      <c r="B41" s="37"/>
      <c r="C41" s="42" t="s">
        <v>45</v>
      </c>
      <c r="D41" s="11"/>
      <c r="E41" s="23"/>
    </row>
    <row r="42" spans="2:5" ht="21" customHeight="1" x14ac:dyDescent="0.3">
      <c r="B42" s="37"/>
      <c r="C42" s="42" t="s">
        <v>46</v>
      </c>
      <c r="D42" s="11"/>
      <c r="E42" s="23"/>
    </row>
    <row r="43" spans="2:5" ht="21" customHeight="1" x14ac:dyDescent="0.3">
      <c r="B43" s="37"/>
      <c r="C43" s="42" t="s">
        <v>47</v>
      </c>
      <c r="D43" s="11"/>
      <c r="E43" s="23"/>
    </row>
    <row r="44" spans="2:5" ht="21" customHeight="1" x14ac:dyDescent="0.3">
      <c r="B44" s="37"/>
      <c r="C44" s="42" t="s">
        <v>48</v>
      </c>
      <c r="D44" s="11"/>
      <c r="E44" s="23"/>
    </row>
    <row r="45" spans="2:5" ht="21" customHeight="1" x14ac:dyDescent="0.3">
      <c r="B45" s="37"/>
      <c r="C45" s="42" t="s">
        <v>49</v>
      </c>
      <c r="D45" s="11"/>
      <c r="E45" s="23"/>
    </row>
    <row r="46" spans="2:5" ht="21" customHeight="1" x14ac:dyDescent="0.3">
      <c r="B46" s="37"/>
      <c r="C46" s="42" t="s">
        <v>50</v>
      </c>
      <c r="D46" s="11"/>
      <c r="E46" s="23"/>
    </row>
    <row r="47" spans="2:5" ht="21" customHeight="1" x14ac:dyDescent="0.3">
      <c r="B47" s="37"/>
      <c r="C47" s="42" t="s">
        <v>51</v>
      </c>
      <c r="D47" s="11"/>
      <c r="E47" s="23"/>
    </row>
    <row r="48" spans="2:5" ht="21" customHeight="1" x14ac:dyDescent="0.3">
      <c r="B48" s="37"/>
      <c r="C48" s="42" t="s">
        <v>52</v>
      </c>
      <c r="D48" s="11"/>
      <c r="E48" s="23"/>
    </row>
    <row r="49" spans="2:5" ht="21" customHeight="1" x14ac:dyDescent="0.3">
      <c r="B49" s="37"/>
      <c r="C49" s="42" t="s">
        <v>53</v>
      </c>
      <c r="D49" s="11"/>
      <c r="E49" s="23"/>
    </row>
    <row r="50" spans="2:5" ht="21" customHeight="1" x14ac:dyDescent="0.3">
      <c r="B50" s="37"/>
      <c r="C50" s="42" t="s">
        <v>54</v>
      </c>
      <c r="D50" s="11"/>
      <c r="E50" s="23"/>
    </row>
    <row r="51" spans="2:5" ht="21" customHeight="1" x14ac:dyDescent="0.3">
      <c r="B51" s="37"/>
      <c r="C51" s="42" t="s">
        <v>55</v>
      </c>
      <c r="D51" s="11"/>
      <c r="E51" s="23"/>
    </row>
    <row r="52" spans="2:5" ht="21" customHeight="1" x14ac:dyDescent="0.3">
      <c r="B52" s="37"/>
      <c r="C52" s="42" t="s">
        <v>56</v>
      </c>
      <c r="D52" s="11"/>
      <c r="E52" s="23"/>
    </row>
    <row r="53" spans="2:5" ht="21" customHeight="1" x14ac:dyDescent="0.3">
      <c r="B53" s="37"/>
      <c r="C53" s="42" t="s">
        <v>57</v>
      </c>
      <c r="D53" s="11"/>
      <c r="E53" s="23"/>
    </row>
    <row r="54" spans="2:5" ht="21" customHeight="1" x14ac:dyDescent="0.3">
      <c r="B54" s="37"/>
      <c r="C54" s="42" t="s">
        <v>58</v>
      </c>
      <c r="D54" s="11"/>
      <c r="E54" s="23"/>
    </row>
    <row r="55" spans="2:5" ht="21" customHeight="1" thickBot="1" x14ac:dyDescent="0.35">
      <c r="B55" s="38"/>
      <c r="C55" s="43" t="s">
        <v>59</v>
      </c>
      <c r="D55" s="17"/>
      <c r="E55" s="26"/>
    </row>
    <row r="56" spans="2:5" ht="23.25" customHeight="1" thickBot="1" x14ac:dyDescent="0.3">
      <c r="C56" s="67"/>
      <c r="D56" s="7">
        <f>SUM(D3:D55)</f>
        <v>0</v>
      </c>
      <c r="E56" s="20">
        <f>SUM(E3:E55)</f>
        <v>0</v>
      </c>
    </row>
    <row r="57" spans="2:5" x14ac:dyDescent="0.25">
      <c r="C57" s="68"/>
    </row>
  </sheetData>
  <autoFilter ref="B2:E55">
    <sortState ref="B11:E64">
      <sortCondition ref="B10:B63"/>
    </sortState>
  </autoFilter>
  <mergeCells count="1">
    <mergeCell ref="C56:C57"/>
  </mergeCells>
  <conditionalFormatting sqref="E3:E5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{700C160B-32CD-4E7C-8EE9-EC43D676C3E8}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0C160B-32CD-4E7C-8EE9-EC43D676C3E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E3:E55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4:J66"/>
  <sheetViews>
    <sheetView tabSelected="1" workbookViewId="0">
      <selection activeCell="D14" sqref="D14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0.5703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CONTENEDOR!D3</f>
        <v>363</v>
      </c>
      <c r="E13" s="40">
        <f t="shared" ref="E13:E44" si="0">D13/$D$66</f>
        <v>0.24812030075187969</v>
      </c>
    </row>
    <row r="14" spans="1:10" ht="20.100000000000001" customHeight="1" x14ac:dyDescent="0.3">
      <c r="B14" s="37">
        <v>2</v>
      </c>
      <c r="C14" s="42" t="s">
        <v>8</v>
      </c>
      <c r="D14" s="11">
        <f>CONTENEDOR!D4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1">
        <f>CONTENEDOR!D5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1">
        <f>CONTENEDOR!D6</f>
        <v>2</v>
      </c>
      <c r="E16" s="23">
        <f t="shared" si="0"/>
        <v>1.3670539986329461E-3</v>
      </c>
    </row>
    <row r="17" spans="2:5" ht="20.100000000000001" customHeight="1" x14ac:dyDescent="0.3">
      <c r="B17" s="37">
        <v>5</v>
      </c>
      <c r="C17" s="42" t="s">
        <v>11</v>
      </c>
      <c r="D17" s="11">
        <f>CONTENEDOR!D7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1">
        <f>CONTENEDOR!D8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1">
        <f>CONTENEDOR!D9</f>
        <v>286</v>
      </c>
      <c r="E19" s="23">
        <f t="shared" si="0"/>
        <v>0.19548872180451127</v>
      </c>
    </row>
    <row r="20" spans="2:5" ht="20.100000000000001" customHeight="1" x14ac:dyDescent="0.3">
      <c r="B20" s="37">
        <v>8</v>
      </c>
      <c r="C20" s="42" t="s">
        <v>14</v>
      </c>
      <c r="D20" s="11">
        <f>CONTENEDOR!D10</f>
        <v>53</v>
      </c>
      <c r="E20" s="23">
        <f t="shared" si="0"/>
        <v>3.6226930963773066E-2</v>
      </c>
    </row>
    <row r="21" spans="2:5" ht="20.100000000000001" customHeight="1" x14ac:dyDescent="0.3">
      <c r="B21" s="37">
        <v>9</v>
      </c>
      <c r="C21" s="42" t="s">
        <v>15</v>
      </c>
      <c r="D21" s="11">
        <f>CONTENEDOR!D11</f>
        <v>2</v>
      </c>
      <c r="E21" s="23">
        <f t="shared" si="0"/>
        <v>1.3670539986329461E-3</v>
      </c>
    </row>
    <row r="22" spans="2:5" ht="20.100000000000001" customHeight="1" x14ac:dyDescent="0.3">
      <c r="B22" s="37">
        <v>10</v>
      </c>
      <c r="C22" s="42" t="s">
        <v>16</v>
      </c>
      <c r="D22" s="11">
        <f>CONTENEDOR!D12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1">
        <f>CONTENEDOR!D13</f>
        <v>31</v>
      </c>
      <c r="E23" s="23">
        <f t="shared" si="0"/>
        <v>2.1189336978810664E-2</v>
      </c>
    </row>
    <row r="24" spans="2:5" ht="20.100000000000001" customHeight="1" x14ac:dyDescent="0.3">
      <c r="B24" s="37">
        <v>12</v>
      </c>
      <c r="C24" s="42" t="s">
        <v>18</v>
      </c>
      <c r="D24" s="11">
        <f>CONTENEDOR!D14</f>
        <v>45</v>
      </c>
      <c r="E24" s="23">
        <f t="shared" si="0"/>
        <v>3.0758714969241284E-2</v>
      </c>
    </row>
    <row r="25" spans="2:5" ht="20.100000000000001" customHeight="1" x14ac:dyDescent="0.3">
      <c r="B25" s="37">
        <v>13</v>
      </c>
      <c r="C25" s="42" t="s">
        <v>19</v>
      </c>
      <c r="D25" s="11">
        <f>CONTENEDOR!D15</f>
        <v>3</v>
      </c>
      <c r="E25" s="23">
        <f t="shared" si="0"/>
        <v>2.050580997949419E-3</v>
      </c>
    </row>
    <row r="26" spans="2:5" ht="20.100000000000001" customHeight="1" x14ac:dyDescent="0.3">
      <c r="B26" s="37">
        <v>14</v>
      </c>
      <c r="C26" s="42" t="s">
        <v>20</v>
      </c>
      <c r="D26" s="11">
        <f>CONTENEDOR!D16</f>
        <v>36</v>
      </c>
      <c r="E26" s="23">
        <f t="shared" si="0"/>
        <v>2.4606971975393029E-2</v>
      </c>
    </row>
    <row r="27" spans="2:5" ht="20.100000000000001" customHeight="1" x14ac:dyDescent="0.3">
      <c r="B27" s="37">
        <v>15</v>
      </c>
      <c r="C27" s="42" t="s">
        <v>21</v>
      </c>
      <c r="D27" s="11">
        <f>CONTENEDOR!D17</f>
        <v>48</v>
      </c>
      <c r="E27" s="23">
        <f t="shared" si="0"/>
        <v>3.2809295967190705E-2</v>
      </c>
    </row>
    <row r="28" spans="2:5" ht="20.100000000000001" customHeight="1" x14ac:dyDescent="0.3">
      <c r="B28" s="37">
        <v>16</v>
      </c>
      <c r="C28" s="42" t="s">
        <v>22</v>
      </c>
      <c r="D28" s="11">
        <f>CONTENEDOR!D18</f>
        <v>2</v>
      </c>
      <c r="E28" s="23">
        <f t="shared" si="0"/>
        <v>1.3670539986329461E-3</v>
      </c>
    </row>
    <row r="29" spans="2:5" ht="20.100000000000001" customHeight="1" x14ac:dyDescent="0.3">
      <c r="B29" s="37">
        <v>17</v>
      </c>
      <c r="C29" s="42" t="s">
        <v>23</v>
      </c>
      <c r="D29" s="11">
        <f>CONTENEDOR!D19</f>
        <v>1</v>
      </c>
      <c r="E29" s="23">
        <f t="shared" si="0"/>
        <v>6.8352699931647305E-4</v>
      </c>
    </row>
    <row r="30" spans="2:5" ht="20.100000000000001" customHeight="1" x14ac:dyDescent="0.3">
      <c r="B30" s="37">
        <v>18</v>
      </c>
      <c r="C30" s="42" t="s">
        <v>24</v>
      </c>
      <c r="D30" s="11">
        <f>CONTENEDOR!D20</f>
        <v>1</v>
      </c>
      <c r="E30" s="23">
        <f t="shared" si="0"/>
        <v>6.8352699931647305E-4</v>
      </c>
    </row>
    <row r="31" spans="2:5" ht="20.100000000000001" customHeight="1" x14ac:dyDescent="0.3">
      <c r="B31" s="37">
        <v>19</v>
      </c>
      <c r="C31" s="42" t="s">
        <v>25</v>
      </c>
      <c r="D31" s="11">
        <f>CONTENEDOR!D21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1">
        <f>CONTENEDOR!D22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1">
        <f>CONTENEDOR!D23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1">
        <f>CONTENEDOR!D24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1">
        <f>CONTENEDOR!D25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1">
        <f>CONTENEDOR!D26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1">
        <f>CONTENEDOR!D27</f>
        <v>11</v>
      </c>
      <c r="E37" s="23">
        <f t="shared" si="0"/>
        <v>7.5187969924812026E-3</v>
      </c>
    </row>
    <row r="38" spans="2:5" ht="20.100000000000001" customHeight="1" x14ac:dyDescent="0.3">
      <c r="B38" s="37">
        <v>26</v>
      </c>
      <c r="C38" s="42" t="s">
        <v>32</v>
      </c>
      <c r="D38" s="11">
        <f>CONTENEDOR!D28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1">
        <f>CONTENEDOR!D29</f>
        <v>179</v>
      </c>
      <c r="E39" s="23">
        <f t="shared" si="0"/>
        <v>0.12235133287764867</v>
      </c>
    </row>
    <row r="40" spans="2:5" ht="20.100000000000001" customHeight="1" x14ac:dyDescent="0.3">
      <c r="B40" s="37">
        <v>28</v>
      </c>
      <c r="C40" s="42" t="s">
        <v>34</v>
      </c>
      <c r="D40" s="11">
        <f>CONTENEDOR!D30</f>
        <v>115</v>
      </c>
      <c r="E40" s="23">
        <f t="shared" si="0"/>
        <v>7.8605604921394401E-2</v>
      </c>
    </row>
    <row r="41" spans="2:5" ht="20.100000000000001" customHeight="1" x14ac:dyDescent="0.3">
      <c r="B41" s="37">
        <v>29</v>
      </c>
      <c r="C41" s="42" t="s">
        <v>35</v>
      </c>
      <c r="D41" s="11">
        <f>CONTENEDOR!D31</f>
        <v>58</v>
      </c>
      <c r="E41" s="23">
        <f t="shared" si="0"/>
        <v>3.9644565960355434E-2</v>
      </c>
    </row>
    <row r="42" spans="2:5" ht="20.100000000000001" customHeight="1" x14ac:dyDescent="0.3">
      <c r="B42" s="37">
        <v>30</v>
      </c>
      <c r="C42" s="42" t="s">
        <v>36</v>
      </c>
      <c r="D42" s="11">
        <f>CONTENEDOR!D32</f>
        <v>87</v>
      </c>
      <c r="E42" s="23">
        <f t="shared" si="0"/>
        <v>5.9466848940533154E-2</v>
      </c>
    </row>
    <row r="43" spans="2:5" ht="20.100000000000001" customHeight="1" x14ac:dyDescent="0.3">
      <c r="B43" s="37">
        <v>31</v>
      </c>
      <c r="C43" s="42" t="s">
        <v>37</v>
      </c>
      <c r="D43" s="11">
        <f>CONTENEDOR!D33</f>
        <v>54</v>
      </c>
      <c r="E43" s="23">
        <f t="shared" si="0"/>
        <v>3.6910457963089539E-2</v>
      </c>
    </row>
    <row r="44" spans="2:5" ht="20.100000000000001" customHeight="1" x14ac:dyDescent="0.3">
      <c r="B44" s="37">
        <v>32</v>
      </c>
      <c r="C44" s="42" t="s">
        <v>38</v>
      </c>
      <c r="D44" s="11">
        <f>CONTENEDOR!D34</f>
        <v>28</v>
      </c>
      <c r="E44" s="23">
        <f t="shared" si="0"/>
        <v>1.9138755980861243E-2</v>
      </c>
    </row>
    <row r="45" spans="2:5" ht="20.100000000000001" customHeight="1" x14ac:dyDescent="0.3">
      <c r="B45" s="37">
        <v>33</v>
      </c>
      <c r="C45" s="42" t="s">
        <v>39</v>
      </c>
      <c r="D45" s="11">
        <f>CONTENEDOR!D35</f>
        <v>7</v>
      </c>
      <c r="E45" s="23">
        <f t="shared" ref="E45:E65" si="1">D45/$D$66</f>
        <v>4.7846889952153108E-3</v>
      </c>
    </row>
    <row r="46" spans="2:5" ht="20.100000000000001" customHeight="1" x14ac:dyDescent="0.3">
      <c r="B46" s="37">
        <v>34</v>
      </c>
      <c r="C46" s="42" t="s">
        <v>40</v>
      </c>
      <c r="D46" s="11">
        <f>CONTENEDOR!D36</f>
        <v>4</v>
      </c>
      <c r="E46" s="23">
        <f t="shared" si="1"/>
        <v>2.7341079972658922E-3</v>
      </c>
    </row>
    <row r="47" spans="2:5" ht="20.100000000000001" customHeight="1" x14ac:dyDescent="0.3">
      <c r="B47" s="37">
        <v>35</v>
      </c>
      <c r="C47" s="42" t="s">
        <v>41</v>
      </c>
      <c r="D47" s="11">
        <f>CONTENEDOR!D37</f>
        <v>6</v>
      </c>
      <c r="E47" s="23">
        <f t="shared" si="1"/>
        <v>4.1011619958988381E-3</v>
      </c>
    </row>
    <row r="48" spans="2:5" ht="20.100000000000001" customHeight="1" x14ac:dyDescent="0.3">
      <c r="B48" s="37">
        <v>36</v>
      </c>
      <c r="C48" s="42" t="s">
        <v>42</v>
      </c>
      <c r="D48" s="11">
        <f>CONTENEDOR!D38</f>
        <v>2</v>
      </c>
      <c r="E48" s="23">
        <f t="shared" si="1"/>
        <v>1.3670539986329461E-3</v>
      </c>
    </row>
    <row r="49" spans="2:5" ht="20.100000000000001" customHeight="1" x14ac:dyDescent="0.3">
      <c r="B49" s="37">
        <v>37</v>
      </c>
      <c r="C49" s="42" t="s">
        <v>43</v>
      </c>
      <c r="D49" s="11">
        <f>CONTENEDOR!D39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1">
        <f>CONTENEDOR!D40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1">
        <f>CONTENEDOR!D41</f>
        <v>4</v>
      </c>
      <c r="E51" s="23">
        <f t="shared" si="1"/>
        <v>2.7341079972658922E-3</v>
      </c>
    </row>
    <row r="52" spans="2:5" ht="20.100000000000001" customHeight="1" x14ac:dyDescent="0.3">
      <c r="B52" s="37">
        <v>40</v>
      </c>
      <c r="C52" s="42" t="s">
        <v>46</v>
      </c>
      <c r="D52" s="11">
        <f>CONTENEDOR!D42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1">
        <f>CONTENEDOR!D43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1">
        <f>CONTENEDOR!D44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1">
        <f>CONTENEDOR!D45</f>
        <v>3</v>
      </c>
      <c r="E55" s="23">
        <f t="shared" si="1"/>
        <v>2.050580997949419E-3</v>
      </c>
    </row>
    <row r="56" spans="2:5" ht="20.100000000000001" customHeight="1" x14ac:dyDescent="0.3">
      <c r="B56" s="37">
        <v>44</v>
      </c>
      <c r="C56" s="42" t="s">
        <v>50</v>
      </c>
      <c r="D56" s="11">
        <f>CONTENEDOR!D46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1">
        <f>CONTENEDOR!D47</f>
        <v>1</v>
      </c>
      <c r="E57" s="23">
        <f t="shared" si="1"/>
        <v>6.8352699931647305E-4</v>
      </c>
    </row>
    <row r="58" spans="2:5" ht="20.100000000000001" customHeight="1" x14ac:dyDescent="0.3">
      <c r="B58" s="37">
        <v>46</v>
      </c>
      <c r="C58" s="42" t="s">
        <v>52</v>
      </c>
      <c r="D58" s="11">
        <f>CONTENEDOR!D48</f>
        <v>2</v>
      </c>
      <c r="E58" s="23">
        <f t="shared" si="1"/>
        <v>1.3670539986329461E-3</v>
      </c>
    </row>
    <row r="59" spans="2:5" ht="20.100000000000001" customHeight="1" x14ac:dyDescent="0.3">
      <c r="B59" s="37">
        <v>47</v>
      </c>
      <c r="C59" s="42" t="s">
        <v>53</v>
      </c>
      <c r="D59" s="11">
        <f>CONTENEDOR!D49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1">
        <f>CONTENEDOR!D50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1">
        <f>CONTENEDOR!D51</f>
        <v>1</v>
      </c>
      <c r="E61" s="23">
        <f t="shared" si="1"/>
        <v>6.8352699931647305E-4</v>
      </c>
    </row>
    <row r="62" spans="2:5" ht="20.100000000000001" customHeight="1" x14ac:dyDescent="0.3">
      <c r="B62" s="37">
        <v>50</v>
      </c>
      <c r="C62" s="42" t="s">
        <v>56</v>
      </c>
      <c r="D62" s="11">
        <f>CONTENEDOR!D52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1">
        <f>CONTENEDOR!D53</f>
        <v>1</v>
      </c>
      <c r="E63" s="23">
        <f t="shared" si="1"/>
        <v>6.8352699931647305E-4</v>
      </c>
    </row>
    <row r="64" spans="2:5" ht="20.100000000000001" customHeight="1" x14ac:dyDescent="0.3">
      <c r="B64" s="37">
        <v>52</v>
      </c>
      <c r="C64" s="42" t="s">
        <v>58</v>
      </c>
      <c r="D64" s="11">
        <f>CONTENEDOR!D54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7">
        <f>CONTENEDOR!D55</f>
        <v>27</v>
      </c>
      <c r="E65" s="26">
        <f t="shared" si="1"/>
        <v>1.845522898154477E-2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1463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{DEE781F4-A3E5-4861-BAA0-EC258E5F2CCE}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E781F4-A3E5-4861-BAA0-EC258E5F2CC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4:J66"/>
  <sheetViews>
    <sheetView topLeftCell="A58" workbookViewId="0">
      <selection activeCell="C12" sqref="C12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CONTENEDOR!E3</f>
        <v>57</v>
      </c>
      <c r="E13" s="40">
        <f t="shared" ref="E13:E44" si="0">D13/$D$66</f>
        <v>0.17647058823529413</v>
      </c>
    </row>
    <row r="14" spans="1:10" ht="20.100000000000001" customHeight="1" x14ac:dyDescent="0.3">
      <c r="B14" s="37">
        <v>2</v>
      </c>
      <c r="C14" s="42" t="s">
        <v>8</v>
      </c>
      <c r="D14" s="11">
        <f>CONTENEDOR!E4</f>
        <v>1</v>
      </c>
      <c r="E14" s="23">
        <f t="shared" si="0"/>
        <v>3.0959752321981426E-3</v>
      </c>
    </row>
    <row r="15" spans="1:10" ht="20.100000000000001" customHeight="1" x14ac:dyDescent="0.3">
      <c r="B15" s="37">
        <v>3</v>
      </c>
      <c r="C15" s="42" t="s">
        <v>9</v>
      </c>
      <c r="D15" s="11">
        <f>CONTENEDOR!E5</f>
        <v>1</v>
      </c>
      <c r="E15" s="23">
        <f t="shared" si="0"/>
        <v>3.0959752321981426E-3</v>
      </c>
    </row>
    <row r="16" spans="1:10" ht="20.100000000000001" customHeight="1" x14ac:dyDescent="0.3">
      <c r="B16" s="37">
        <v>4</v>
      </c>
      <c r="C16" s="42" t="s">
        <v>10</v>
      </c>
      <c r="D16" s="11">
        <f>CONTENEDOR!E6</f>
        <v>3</v>
      </c>
      <c r="E16" s="23">
        <f t="shared" si="0"/>
        <v>9.2879256965944269E-3</v>
      </c>
    </row>
    <row r="17" spans="2:5" ht="20.100000000000001" customHeight="1" x14ac:dyDescent="0.3">
      <c r="B17" s="37">
        <v>5</v>
      </c>
      <c r="C17" s="42" t="s">
        <v>11</v>
      </c>
      <c r="D17" s="11">
        <f>CONTENEDOR!E7</f>
        <v>1</v>
      </c>
      <c r="E17" s="23">
        <f t="shared" si="0"/>
        <v>3.0959752321981426E-3</v>
      </c>
    </row>
    <row r="18" spans="2:5" ht="20.100000000000001" customHeight="1" x14ac:dyDescent="0.3">
      <c r="B18" s="37">
        <v>6</v>
      </c>
      <c r="C18" s="42" t="s">
        <v>12</v>
      </c>
      <c r="D18" s="11">
        <f>CONTENEDOR!E8</f>
        <v>1</v>
      </c>
      <c r="E18" s="23">
        <f t="shared" si="0"/>
        <v>3.0959752321981426E-3</v>
      </c>
    </row>
    <row r="19" spans="2:5" ht="20.100000000000001" customHeight="1" x14ac:dyDescent="0.3">
      <c r="B19" s="37">
        <v>7</v>
      </c>
      <c r="C19" s="42" t="s">
        <v>13</v>
      </c>
      <c r="D19" s="11">
        <f>CONTENEDOR!E9</f>
        <v>62</v>
      </c>
      <c r="E19" s="23">
        <f t="shared" si="0"/>
        <v>0.19195046439628483</v>
      </c>
    </row>
    <row r="20" spans="2:5" ht="20.100000000000001" customHeight="1" x14ac:dyDescent="0.3">
      <c r="B20" s="37">
        <v>8</v>
      </c>
      <c r="C20" s="42" t="s">
        <v>14</v>
      </c>
      <c r="D20" s="11">
        <f>CONTENEDOR!E10</f>
        <v>18</v>
      </c>
      <c r="E20" s="23">
        <f t="shared" si="0"/>
        <v>5.5727554179566562E-2</v>
      </c>
    </row>
    <row r="21" spans="2:5" ht="20.100000000000001" customHeight="1" x14ac:dyDescent="0.3">
      <c r="B21" s="37">
        <v>9</v>
      </c>
      <c r="C21" s="42" t="s">
        <v>15</v>
      </c>
      <c r="D21" s="11">
        <f>CONTENEDOR!E11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1">
        <f>CONTENEDOR!E12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1">
        <f>CONTENEDOR!E13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1">
        <f>CONTENEDOR!E14</f>
        <v>3</v>
      </c>
      <c r="E24" s="23">
        <f t="shared" si="0"/>
        <v>9.2879256965944269E-3</v>
      </c>
    </row>
    <row r="25" spans="2:5" ht="20.100000000000001" customHeight="1" x14ac:dyDescent="0.3">
      <c r="B25" s="37">
        <v>13</v>
      </c>
      <c r="C25" s="42" t="s">
        <v>19</v>
      </c>
      <c r="D25" s="11">
        <f>CONTENEDOR!E15</f>
        <v>1</v>
      </c>
      <c r="E25" s="23">
        <f t="shared" si="0"/>
        <v>3.0959752321981426E-3</v>
      </c>
    </row>
    <row r="26" spans="2:5" ht="20.100000000000001" customHeight="1" x14ac:dyDescent="0.3">
      <c r="B26" s="37">
        <v>14</v>
      </c>
      <c r="C26" s="42" t="s">
        <v>20</v>
      </c>
      <c r="D26" s="11">
        <f>CONTENEDOR!E16</f>
        <v>14</v>
      </c>
      <c r="E26" s="23">
        <f t="shared" si="0"/>
        <v>4.3343653250773995E-2</v>
      </c>
    </row>
    <row r="27" spans="2:5" ht="20.100000000000001" customHeight="1" x14ac:dyDescent="0.3">
      <c r="B27" s="37">
        <v>15</v>
      </c>
      <c r="C27" s="42" t="s">
        <v>21</v>
      </c>
      <c r="D27" s="11">
        <f>CONTENEDOR!E17</f>
        <v>2</v>
      </c>
      <c r="E27" s="23">
        <f t="shared" si="0"/>
        <v>6.1919504643962852E-3</v>
      </c>
    </row>
    <row r="28" spans="2:5" ht="20.100000000000001" customHeight="1" x14ac:dyDescent="0.3">
      <c r="B28" s="37">
        <v>16</v>
      </c>
      <c r="C28" s="42" t="s">
        <v>22</v>
      </c>
      <c r="D28" s="11">
        <f>CONTENEDOR!E18</f>
        <v>2</v>
      </c>
      <c r="E28" s="23">
        <f t="shared" si="0"/>
        <v>6.1919504643962852E-3</v>
      </c>
    </row>
    <row r="29" spans="2:5" ht="20.100000000000001" customHeight="1" x14ac:dyDescent="0.3">
      <c r="B29" s="37">
        <v>17</v>
      </c>
      <c r="C29" s="42" t="s">
        <v>23</v>
      </c>
      <c r="D29" s="11">
        <f>CONTENEDOR!E19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1">
        <f>CONTENEDOR!E20</f>
        <v>7</v>
      </c>
      <c r="E30" s="23">
        <f t="shared" si="0"/>
        <v>2.1671826625386997E-2</v>
      </c>
    </row>
    <row r="31" spans="2:5" ht="20.100000000000001" customHeight="1" x14ac:dyDescent="0.3">
      <c r="B31" s="37">
        <v>19</v>
      </c>
      <c r="C31" s="42" t="s">
        <v>25</v>
      </c>
      <c r="D31" s="11">
        <f>CONTENEDOR!E21</f>
        <v>5</v>
      </c>
      <c r="E31" s="23">
        <f t="shared" si="0"/>
        <v>1.5479876160990712E-2</v>
      </c>
    </row>
    <row r="32" spans="2:5" ht="20.100000000000001" customHeight="1" x14ac:dyDescent="0.3">
      <c r="B32" s="37">
        <v>20</v>
      </c>
      <c r="C32" s="42" t="s">
        <v>26</v>
      </c>
      <c r="D32" s="11">
        <f>CONTENEDOR!E22</f>
        <v>2</v>
      </c>
      <c r="E32" s="23">
        <f t="shared" si="0"/>
        <v>6.1919504643962852E-3</v>
      </c>
    </row>
    <row r="33" spans="2:5" ht="20.100000000000001" customHeight="1" x14ac:dyDescent="0.3">
      <c r="B33" s="37">
        <v>21</v>
      </c>
      <c r="C33" s="42" t="s">
        <v>27</v>
      </c>
      <c r="D33" s="11">
        <f>CONTENEDOR!E23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1">
        <f>CONTENEDOR!E24</f>
        <v>2</v>
      </c>
      <c r="E34" s="23">
        <f t="shared" si="0"/>
        <v>6.1919504643962852E-3</v>
      </c>
    </row>
    <row r="35" spans="2:5" ht="20.100000000000001" customHeight="1" x14ac:dyDescent="0.3">
      <c r="B35" s="37">
        <v>23</v>
      </c>
      <c r="C35" s="42" t="s">
        <v>29</v>
      </c>
      <c r="D35" s="11">
        <f>CONTENEDOR!E25</f>
        <v>1</v>
      </c>
      <c r="E35" s="23">
        <f t="shared" si="0"/>
        <v>3.0959752321981426E-3</v>
      </c>
    </row>
    <row r="36" spans="2:5" ht="20.100000000000001" customHeight="1" x14ac:dyDescent="0.3">
      <c r="B36" s="37">
        <v>24</v>
      </c>
      <c r="C36" s="42" t="s">
        <v>30</v>
      </c>
      <c r="D36" s="11">
        <f>CONTENEDOR!E26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1">
        <f>CONTENEDOR!E27</f>
        <v>9</v>
      </c>
      <c r="E37" s="23">
        <f t="shared" si="0"/>
        <v>2.7863777089783281E-2</v>
      </c>
    </row>
    <row r="38" spans="2:5" ht="20.100000000000001" customHeight="1" x14ac:dyDescent="0.3">
      <c r="B38" s="37">
        <v>26</v>
      </c>
      <c r="C38" s="42" t="s">
        <v>32</v>
      </c>
      <c r="D38" s="11">
        <f>CONTENEDOR!E28</f>
        <v>1</v>
      </c>
      <c r="E38" s="23">
        <f t="shared" si="0"/>
        <v>3.0959752321981426E-3</v>
      </c>
    </row>
    <row r="39" spans="2:5" ht="20.100000000000001" customHeight="1" x14ac:dyDescent="0.3">
      <c r="B39" s="37">
        <v>27</v>
      </c>
      <c r="C39" s="42" t="s">
        <v>33</v>
      </c>
      <c r="D39" s="11">
        <f>CONTENEDOR!E29</f>
        <v>3</v>
      </c>
      <c r="E39" s="23">
        <f t="shared" si="0"/>
        <v>9.2879256965944269E-3</v>
      </c>
    </row>
    <row r="40" spans="2:5" ht="20.100000000000001" customHeight="1" x14ac:dyDescent="0.3">
      <c r="B40" s="37">
        <v>28</v>
      </c>
      <c r="C40" s="42" t="s">
        <v>34</v>
      </c>
      <c r="D40" s="11">
        <f>CONTENEDOR!E30</f>
        <v>40</v>
      </c>
      <c r="E40" s="23">
        <f t="shared" si="0"/>
        <v>0.1238390092879257</v>
      </c>
    </row>
    <row r="41" spans="2:5" ht="20.100000000000001" customHeight="1" x14ac:dyDescent="0.3">
      <c r="B41" s="37">
        <v>29</v>
      </c>
      <c r="C41" s="42" t="s">
        <v>35</v>
      </c>
      <c r="D41" s="11">
        <f>CONTENEDOR!E31</f>
        <v>36</v>
      </c>
      <c r="E41" s="23">
        <f t="shared" si="0"/>
        <v>0.11145510835913312</v>
      </c>
    </row>
    <row r="42" spans="2:5" ht="20.100000000000001" customHeight="1" x14ac:dyDescent="0.3">
      <c r="B42" s="37">
        <v>30</v>
      </c>
      <c r="C42" s="42" t="s">
        <v>36</v>
      </c>
      <c r="D42" s="11">
        <f>CONTENEDOR!E32</f>
        <v>24</v>
      </c>
      <c r="E42" s="23">
        <f t="shared" si="0"/>
        <v>7.4303405572755415E-2</v>
      </c>
    </row>
    <row r="43" spans="2:5" ht="20.100000000000001" customHeight="1" x14ac:dyDescent="0.3">
      <c r="B43" s="37">
        <v>31</v>
      </c>
      <c r="C43" s="42" t="s">
        <v>37</v>
      </c>
      <c r="D43" s="11">
        <f>CONTENEDOR!E33</f>
        <v>13</v>
      </c>
      <c r="E43" s="23">
        <f t="shared" si="0"/>
        <v>4.0247678018575851E-2</v>
      </c>
    </row>
    <row r="44" spans="2:5" ht="20.100000000000001" customHeight="1" x14ac:dyDescent="0.3">
      <c r="B44" s="37">
        <v>32</v>
      </c>
      <c r="C44" s="42" t="s">
        <v>38</v>
      </c>
      <c r="D44" s="11">
        <f>CONTENEDOR!E34</f>
        <v>1</v>
      </c>
      <c r="E44" s="23">
        <f t="shared" si="0"/>
        <v>3.0959752321981426E-3</v>
      </c>
    </row>
    <row r="45" spans="2:5" ht="20.100000000000001" customHeight="1" x14ac:dyDescent="0.3">
      <c r="B45" s="37">
        <v>33</v>
      </c>
      <c r="C45" s="42" t="s">
        <v>39</v>
      </c>
      <c r="D45" s="11">
        <f>CONTENEDOR!E35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1">
        <f>CONTENEDOR!E36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1">
        <f>CONTENEDOR!E37</f>
        <v>2</v>
      </c>
      <c r="E47" s="23">
        <f t="shared" si="1"/>
        <v>6.1919504643962852E-3</v>
      </c>
    </row>
    <row r="48" spans="2:5" ht="20.100000000000001" customHeight="1" x14ac:dyDescent="0.3">
      <c r="B48" s="37">
        <v>36</v>
      </c>
      <c r="C48" s="42" t="s">
        <v>42</v>
      </c>
      <c r="D48" s="11">
        <f>CONTENEDOR!E38</f>
        <v>1</v>
      </c>
      <c r="E48" s="23">
        <f t="shared" si="1"/>
        <v>3.0959752321981426E-3</v>
      </c>
    </row>
    <row r="49" spans="2:5" ht="20.100000000000001" customHeight="1" x14ac:dyDescent="0.3">
      <c r="B49" s="37">
        <v>37</v>
      </c>
      <c r="C49" s="42" t="s">
        <v>43</v>
      </c>
      <c r="D49" s="11">
        <f>CONTENEDOR!E39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1">
        <f>CONTENEDOR!E40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1">
        <f>CONTENEDOR!E41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1">
        <f>CONTENEDOR!E42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1">
        <f>CONTENEDOR!E43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1">
        <f>CONTENEDOR!E44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1">
        <f>CONTENEDOR!E45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1">
        <f>CONTENEDOR!E46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1">
        <f>CONTENEDOR!E47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1">
        <f>CONTENEDOR!E48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1">
        <f>CONTENEDOR!E49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1">
        <f>CONTENEDOR!E50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1">
        <f>CONTENEDOR!E51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1">
        <f>CONTENEDOR!E52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1">
        <f>CONTENEDOR!E53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1">
        <f>CONTENEDOR!E54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7">
        <f>CONTENEDOR!E55</f>
        <v>10</v>
      </c>
      <c r="E65" s="26">
        <f t="shared" si="1"/>
        <v>3.0959752321981424E-2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323</v>
      </c>
      <c r="E66" s="20">
        <f>SUM(E13:E65)</f>
        <v>0.99999999999999989</v>
      </c>
    </row>
  </sheetData>
  <autoFilter ref="B12:E65">
    <sortState ref="B11:E64">
      <sortCondition ref="B10:B63"/>
    </sortState>
  </autoFilter>
  <dataConsolidate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{D14AE298-B1A2-456D-BD30-A43A7E80DB15}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4AE298-B1A2-456D-BD30-A43A7E80DB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4:J66"/>
  <sheetViews>
    <sheetView workbookViewId="0">
      <selection activeCell="D19" sqref="D1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1.1406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CONTENEDOR!F3</f>
        <v>44</v>
      </c>
      <c r="E13" s="40">
        <f t="shared" ref="E13:E44" si="0">D13/$D$66</f>
        <v>4.0478380864765406E-2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CONTENEDOR!F4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CONTENEDOR!F5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CONTENEDOR!F6</f>
        <v>70</v>
      </c>
      <c r="E16" s="23">
        <f t="shared" si="0"/>
        <v>6.439742410303588E-2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CONTENEDOR!F7</f>
        <v>1</v>
      </c>
      <c r="E17" s="23">
        <f t="shared" si="0"/>
        <v>9.1996320147194111E-4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CONTENEDOR!F8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CONTENEDOR!F9</f>
        <v>219</v>
      </c>
      <c r="E19" s="23">
        <f t="shared" si="0"/>
        <v>0.20147194112235511</v>
      </c>
    </row>
    <row r="20" spans="2:5" ht="20.100000000000001" customHeight="1" x14ac:dyDescent="0.3">
      <c r="B20" s="37">
        <v>8</v>
      </c>
      <c r="C20" s="42" t="s">
        <v>14</v>
      </c>
      <c r="D20" s="16">
        <f>CONTENEDOR!F10</f>
        <v>3</v>
      </c>
      <c r="E20" s="23">
        <f t="shared" si="0"/>
        <v>2.7598896044158236E-3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CONTENEDOR!F11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CONTENEDOR!F12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CONTENEDOR!F13</f>
        <v>4</v>
      </c>
      <c r="E23" s="23">
        <f t="shared" si="0"/>
        <v>3.6798528058877645E-3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CONTENEDOR!F14</f>
        <v>5</v>
      </c>
      <c r="E24" s="23">
        <f t="shared" si="0"/>
        <v>4.5998160073597054E-3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CONTENEDOR!F15</f>
        <v>4</v>
      </c>
      <c r="E25" s="23">
        <f t="shared" si="0"/>
        <v>3.6798528058877645E-3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CONTENEDOR!F16</f>
        <v>27</v>
      </c>
      <c r="E26" s="23">
        <f t="shared" si="0"/>
        <v>2.4839006439742409E-2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CONTENEDOR!F17</f>
        <v>1</v>
      </c>
      <c r="E27" s="23">
        <f t="shared" si="0"/>
        <v>9.1996320147194111E-4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CONTENEDOR!F18</f>
        <v>4</v>
      </c>
      <c r="E28" s="23">
        <f t="shared" si="0"/>
        <v>3.6798528058877645E-3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CONTENEDOR!F19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CONTENEDOR!F20</f>
        <v>32</v>
      </c>
      <c r="E30" s="23">
        <f t="shared" si="0"/>
        <v>2.9438822447102116E-2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CONTENEDOR!F21</f>
        <v>16</v>
      </c>
      <c r="E31" s="23">
        <f t="shared" si="0"/>
        <v>1.4719411223551058E-2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CONTENEDOR!F22</f>
        <v>1</v>
      </c>
      <c r="E32" s="23">
        <f t="shared" si="0"/>
        <v>9.1996320147194111E-4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CONTENEDOR!F23</f>
        <v>1</v>
      </c>
      <c r="E33" s="23">
        <f t="shared" si="0"/>
        <v>9.1996320147194111E-4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CONTENEDOR!F24</f>
        <v>2</v>
      </c>
      <c r="E34" s="23">
        <f t="shared" si="0"/>
        <v>1.8399264029438822E-3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CONTENEDOR!F25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CONTENEDOR!F26</f>
        <v>1</v>
      </c>
      <c r="E36" s="23">
        <f t="shared" si="0"/>
        <v>9.1996320147194111E-4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CONTENEDOR!F27</f>
        <v>23</v>
      </c>
      <c r="E37" s="23">
        <f t="shared" si="0"/>
        <v>2.1159153633854646E-2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CONTENEDOR!F28</f>
        <v>4</v>
      </c>
      <c r="E38" s="23">
        <f t="shared" si="0"/>
        <v>3.6798528058877645E-3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CONTENEDOR!F29</f>
        <v>86</v>
      </c>
      <c r="E39" s="23">
        <f t="shared" si="0"/>
        <v>7.9116835326586935E-2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CONTENEDOR!F30</f>
        <v>241</v>
      </c>
      <c r="E40" s="23">
        <f t="shared" si="0"/>
        <v>0.22171113155473782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CONTENEDOR!F31</f>
        <v>131</v>
      </c>
      <c r="E41" s="23">
        <f t="shared" si="0"/>
        <v>0.12051517939282429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CONTENEDOR!F32</f>
        <v>127</v>
      </c>
      <c r="E42" s="23">
        <f t="shared" si="0"/>
        <v>0.11683532658693652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CONTENEDOR!F33</f>
        <v>21</v>
      </c>
      <c r="E43" s="23">
        <f t="shared" si="0"/>
        <v>1.9319227230910764E-2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CONTENEDOR!F34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CONTENEDOR!F35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CONTENEDOR!F36</f>
        <v>1</v>
      </c>
      <c r="E46" s="23">
        <f t="shared" si="1"/>
        <v>9.1996320147194111E-4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CONTENEDOR!F37</f>
        <v>3</v>
      </c>
      <c r="E47" s="23">
        <f t="shared" si="1"/>
        <v>2.7598896044158236E-3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CONTENEDOR!F38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CONTENEDOR!F39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CONTENEDOR!F40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CONTENEDOR!F41</f>
        <v>1</v>
      </c>
      <c r="E51" s="23">
        <f t="shared" si="1"/>
        <v>9.1996320147194111E-4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CONTENEDOR!F42</f>
        <v>2</v>
      </c>
      <c r="E52" s="23">
        <f t="shared" si="1"/>
        <v>1.8399264029438822E-3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CONTENEDOR!F43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CONTENEDOR!F44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CONTENEDOR!F45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CONTENEDOR!F46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CONTENEDOR!F47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CONTENEDOR!F48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CONTENEDOR!F49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CONTENEDOR!F50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CONTENEDOR!F51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CONTENEDOR!F52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CONTENEDOR!F53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CONTENEDOR!F54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CONTENEDOR!F55</f>
        <v>12</v>
      </c>
      <c r="E65" s="26">
        <f t="shared" si="1"/>
        <v>1.1039558417663294E-2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1087</v>
      </c>
      <c r="E66" s="20">
        <f>SUM(E13:E65)</f>
        <v>0.99999999999999978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{5A85602D-070E-491D-BE94-B959C7D5899D}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85602D-070E-491D-BE94-B959C7D589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4:J66"/>
  <sheetViews>
    <sheetView workbookViewId="0">
      <selection activeCell="C11" sqref="C11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90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CONTENEDOR!G3</f>
        <v>30</v>
      </c>
      <c r="E13" s="40">
        <f t="shared" ref="E13:E44" si="0">D13/$D$66</f>
        <v>0.15384615384615385</v>
      </c>
    </row>
    <row r="14" spans="1:10" ht="20.100000000000001" customHeight="1" x14ac:dyDescent="0.3">
      <c r="B14" s="37">
        <v>2</v>
      </c>
      <c r="C14" s="42" t="s">
        <v>8</v>
      </c>
      <c r="D14" s="16">
        <f>CONTENEDOR!G4</f>
        <v>1</v>
      </c>
      <c r="E14" s="23">
        <f t="shared" si="0"/>
        <v>5.1282051282051282E-3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CONTENEDOR!G5</f>
        <v>15</v>
      </c>
      <c r="E15" s="23">
        <f t="shared" si="0"/>
        <v>7.6923076923076927E-2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CONTENEDOR!G6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CONTENEDOR!G7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CONTENEDOR!G8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CONTENEDOR!G9</f>
        <v>38</v>
      </c>
      <c r="E19" s="23">
        <f t="shared" si="0"/>
        <v>0.19487179487179487</v>
      </c>
    </row>
    <row r="20" spans="2:5" ht="20.100000000000001" customHeight="1" x14ac:dyDescent="0.3">
      <c r="B20" s="37">
        <v>8</v>
      </c>
      <c r="C20" s="42" t="s">
        <v>14</v>
      </c>
      <c r="D20" s="16">
        <f>CONTENEDOR!G10</f>
        <v>1</v>
      </c>
      <c r="E20" s="23">
        <f t="shared" si="0"/>
        <v>5.1282051282051282E-3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CONTENEDOR!G11</f>
        <v>4</v>
      </c>
      <c r="E21" s="23">
        <f t="shared" si="0"/>
        <v>2.0512820512820513E-2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CONTENEDOR!G12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CONTENEDOR!G13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CONTENEDOR!G14</f>
        <v>0</v>
      </c>
      <c r="E24" s="23">
        <f t="shared" si="0"/>
        <v>0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CONTENEDOR!G15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CONTENEDOR!G16</f>
        <v>5</v>
      </c>
      <c r="E26" s="23">
        <f t="shared" si="0"/>
        <v>2.564102564102564E-2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CONTENEDOR!G17</f>
        <v>4</v>
      </c>
      <c r="E27" s="23">
        <f t="shared" si="0"/>
        <v>2.0512820512820513E-2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CONTENEDOR!G18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CONTENEDOR!G19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CONTENEDOR!G20</f>
        <v>2</v>
      </c>
      <c r="E30" s="23">
        <f t="shared" si="0"/>
        <v>1.0256410256410256E-2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CONTENEDOR!G21</f>
        <v>3</v>
      </c>
      <c r="E31" s="23">
        <f t="shared" si="0"/>
        <v>1.5384615384615385E-2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CONTENEDOR!G22</f>
        <v>3</v>
      </c>
      <c r="E32" s="23">
        <f t="shared" si="0"/>
        <v>1.5384615384615385E-2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CONTENEDOR!G23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CONTENEDOR!G24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CONTENEDOR!G25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CONTENEDOR!G26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CONTENEDOR!G27</f>
        <v>2</v>
      </c>
      <c r="E37" s="23">
        <f t="shared" si="0"/>
        <v>1.0256410256410256E-2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CONTENEDOR!G28</f>
        <v>16</v>
      </c>
      <c r="E38" s="23">
        <f t="shared" si="0"/>
        <v>8.2051282051282051E-2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CONTENEDOR!G29</f>
        <v>0</v>
      </c>
      <c r="E39" s="23">
        <f t="shared" si="0"/>
        <v>0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CONTENEDOR!G30</f>
        <v>10</v>
      </c>
      <c r="E40" s="23">
        <f t="shared" si="0"/>
        <v>5.128205128205128E-2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CONTENEDOR!G31</f>
        <v>25</v>
      </c>
      <c r="E41" s="23">
        <f t="shared" si="0"/>
        <v>0.12820512820512819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CONTENEDOR!G32</f>
        <v>14</v>
      </c>
      <c r="E42" s="23">
        <f t="shared" si="0"/>
        <v>7.179487179487179E-2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CONTENEDOR!G33</f>
        <v>6</v>
      </c>
      <c r="E43" s="23">
        <f t="shared" si="0"/>
        <v>3.0769230769230771E-2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CONTENEDOR!G34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CONTENEDOR!G35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CONTENEDOR!G36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CONTENEDOR!G37</f>
        <v>6</v>
      </c>
      <c r="E47" s="23">
        <f t="shared" si="1"/>
        <v>3.0769230769230771E-2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CONTENEDOR!G38</f>
        <v>2</v>
      </c>
      <c r="E48" s="23">
        <f t="shared" si="1"/>
        <v>1.0256410256410256E-2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CONTENEDOR!G39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CONTENEDOR!G40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CONTENEDOR!G41</f>
        <v>4</v>
      </c>
      <c r="E51" s="23">
        <f t="shared" si="1"/>
        <v>2.0512820512820513E-2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CONTENEDOR!G42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CONTENEDOR!G43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CONTENEDOR!G44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CONTENEDOR!G45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CONTENEDOR!G46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CONTENEDOR!G47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CONTENEDOR!G48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CONTENEDOR!G49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CONTENEDOR!G50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CONTENEDOR!G51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CONTENEDOR!G52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CONTENEDOR!G53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CONTENEDOR!G54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CONTENEDOR!G55</f>
        <v>4</v>
      </c>
      <c r="E65" s="26">
        <f t="shared" si="1"/>
        <v>2.0512820512820513E-2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195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{5D52C916-6C89-40A6-BAB2-AD5A4E067041}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52C916-6C89-40A6-BAB2-AD5A4E0670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4:J66"/>
  <sheetViews>
    <sheetView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CONTENEDOR!H3</f>
        <v>8</v>
      </c>
      <c r="E13" s="40">
        <f t="shared" ref="E13:E44" si="0">D13/$D$66</f>
        <v>4.3715846994535519E-2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CONTENEDOR!H4</f>
        <v>6</v>
      </c>
      <c r="E14" s="23">
        <f t="shared" si="0"/>
        <v>3.2786885245901641E-2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CONTENEDOR!H5</f>
        <v>11</v>
      </c>
      <c r="E15" s="23">
        <f t="shared" si="0"/>
        <v>6.0109289617486336E-2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CONTENEDOR!H6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CONTENEDOR!H7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CONTENEDOR!H8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CONTENEDOR!H9</f>
        <v>30</v>
      </c>
      <c r="E19" s="23">
        <f t="shared" si="0"/>
        <v>0.16393442622950818</v>
      </c>
    </row>
    <row r="20" spans="2:5" ht="20.100000000000001" customHeight="1" x14ac:dyDescent="0.3">
      <c r="B20" s="37">
        <v>8</v>
      </c>
      <c r="C20" s="42" t="s">
        <v>14</v>
      </c>
      <c r="D20" s="16">
        <f>CONTENEDOR!H10</f>
        <v>6</v>
      </c>
      <c r="E20" s="23">
        <f t="shared" si="0"/>
        <v>3.2786885245901641E-2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CONTENEDOR!H11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CONTENEDOR!H12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CONTENEDOR!H13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CONTENEDOR!H14</f>
        <v>2</v>
      </c>
      <c r="E24" s="23">
        <f t="shared" si="0"/>
        <v>1.092896174863388E-2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CONTENEDOR!H15</f>
        <v>4</v>
      </c>
      <c r="E25" s="23">
        <f t="shared" si="0"/>
        <v>2.185792349726776E-2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CONTENEDOR!H16</f>
        <v>14</v>
      </c>
      <c r="E26" s="23">
        <f t="shared" si="0"/>
        <v>7.650273224043716E-2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CONTENEDOR!H17</f>
        <v>5</v>
      </c>
      <c r="E27" s="23">
        <f t="shared" si="0"/>
        <v>2.7322404371584699E-2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CONTENEDOR!H18</f>
        <v>10</v>
      </c>
      <c r="E28" s="23">
        <f t="shared" si="0"/>
        <v>5.4644808743169397E-2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CONTENEDOR!H19</f>
        <v>1</v>
      </c>
      <c r="E29" s="23">
        <f t="shared" si="0"/>
        <v>5.4644808743169399E-3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CONTENEDOR!H20</f>
        <v>4</v>
      </c>
      <c r="E30" s="23">
        <f t="shared" si="0"/>
        <v>2.185792349726776E-2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CONTENEDOR!H21</f>
        <v>4</v>
      </c>
      <c r="E31" s="23">
        <f t="shared" si="0"/>
        <v>2.185792349726776E-2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CONTENEDOR!H22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CONTENEDOR!H23</f>
        <v>1</v>
      </c>
      <c r="E33" s="23">
        <f t="shared" si="0"/>
        <v>5.4644808743169399E-3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CONTENEDOR!H24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CONTENEDOR!H25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CONTENEDOR!H26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CONTENEDOR!H27</f>
        <v>19</v>
      </c>
      <c r="E37" s="23">
        <f t="shared" si="0"/>
        <v>0.10382513661202186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CONTENEDOR!H28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CONTENEDOR!H29</f>
        <v>6</v>
      </c>
      <c r="E39" s="23">
        <f t="shared" si="0"/>
        <v>3.2786885245901641E-2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CONTENEDOR!H30</f>
        <v>10</v>
      </c>
      <c r="E40" s="23">
        <f t="shared" si="0"/>
        <v>5.4644808743169397E-2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CONTENEDOR!H31</f>
        <v>9</v>
      </c>
      <c r="E41" s="23">
        <f t="shared" si="0"/>
        <v>4.9180327868852458E-2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CONTENEDOR!H32</f>
        <v>6</v>
      </c>
      <c r="E42" s="23">
        <f t="shared" si="0"/>
        <v>3.2786885245901641E-2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CONTENEDOR!H33</f>
        <v>20</v>
      </c>
      <c r="E43" s="23">
        <f t="shared" si="0"/>
        <v>0.10928961748633879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CONTENEDOR!H34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CONTENEDOR!H35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CONTENEDOR!H36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CONTENEDOR!H37</f>
        <v>3</v>
      </c>
      <c r="E47" s="23">
        <f t="shared" si="1"/>
        <v>1.6393442622950821E-2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CONTENEDOR!H38</f>
        <v>1</v>
      </c>
      <c r="E48" s="23">
        <f t="shared" si="1"/>
        <v>5.4644808743169399E-3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CONTENEDOR!H39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CONTENEDOR!H40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CONTENEDOR!H41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CONTENEDOR!H42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CONTENEDOR!H43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CONTENEDOR!H44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CONTENEDOR!H45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CONTENEDOR!H46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CONTENEDOR!H47</f>
        <v>1</v>
      </c>
      <c r="E57" s="23">
        <f t="shared" si="1"/>
        <v>5.4644808743169399E-3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CONTENEDOR!H48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CONTENEDOR!H49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CONTENEDOR!H50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CONTENEDOR!H51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CONTENEDOR!H52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CONTENEDOR!H53</f>
        <v>1</v>
      </c>
      <c r="E63" s="23">
        <f t="shared" si="1"/>
        <v>5.4644808743169399E-3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CONTENEDOR!H54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CONTENEDOR!H55</f>
        <v>1</v>
      </c>
      <c r="E65" s="26">
        <f t="shared" si="1"/>
        <v>5.4644808743169399E-3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183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{D786598A-9142-4B5D-B235-9A0F57ADCADA}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86598A-9142-4B5D-B235-9A0F57ADCA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4:J66"/>
  <sheetViews>
    <sheetView topLeftCell="A7" workbookViewId="0">
      <selection activeCell="D20" sqref="D2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CONTENEDOR!I3</f>
        <v>1449</v>
      </c>
      <c r="E13" s="40">
        <f t="shared" ref="E13:E44" si="0">D13/$D$66</f>
        <v>0.36879613133112749</v>
      </c>
    </row>
    <row r="14" spans="1:10" ht="20.100000000000001" customHeight="1" x14ac:dyDescent="0.3">
      <c r="B14" s="37">
        <v>2</v>
      </c>
      <c r="C14" s="42" t="s">
        <v>8</v>
      </c>
      <c r="D14" s="16">
        <f>CONTENEDOR!I4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CONTENEDOR!I5</f>
        <v>1</v>
      </c>
      <c r="E15" s="23">
        <f t="shared" si="0"/>
        <v>2.5451768897938407E-4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CONTENEDOR!I6</f>
        <v>35</v>
      </c>
      <c r="E16" s="23">
        <f t="shared" si="0"/>
        <v>8.9081191142784417E-3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CONTENEDOR!I7</f>
        <v>6</v>
      </c>
      <c r="E17" s="23">
        <f t="shared" si="0"/>
        <v>1.5271061338763044E-3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CONTENEDOR!I8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CONTENEDOR!I9</f>
        <v>345</v>
      </c>
      <c r="E19" s="23">
        <f t="shared" si="0"/>
        <v>8.7808602697887497E-2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CONTENEDOR!I10</f>
        <v>52</v>
      </c>
      <c r="E20" s="23">
        <f t="shared" si="0"/>
        <v>1.3234919826927972E-2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CONTENEDOR!I11</f>
        <v>6</v>
      </c>
      <c r="E21" s="23">
        <f t="shared" si="0"/>
        <v>1.5271061338763044E-3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CONTENEDOR!I12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CONTENEDOR!I13</f>
        <v>12</v>
      </c>
      <c r="E23" s="23">
        <f t="shared" si="0"/>
        <v>3.0542122677526089E-3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CONTENEDOR!I14</f>
        <v>60</v>
      </c>
      <c r="E24" s="23">
        <f t="shared" si="0"/>
        <v>1.5271061338763044E-2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CONTENEDOR!I15</f>
        <v>128</v>
      </c>
      <c r="E25" s="23">
        <f t="shared" si="0"/>
        <v>3.2578264189361161E-2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CONTENEDOR!I16</f>
        <v>152</v>
      </c>
      <c r="E26" s="23">
        <f t="shared" si="0"/>
        <v>3.8686688724866379E-2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CONTENEDOR!I17</f>
        <v>23</v>
      </c>
      <c r="E27" s="23">
        <f t="shared" si="0"/>
        <v>5.8539068465258337E-3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CONTENEDOR!I18</f>
        <v>33</v>
      </c>
      <c r="E28" s="23">
        <f t="shared" si="0"/>
        <v>8.3990837363196735E-3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CONTENEDOR!I19</f>
        <v>2</v>
      </c>
      <c r="E29" s="23">
        <f t="shared" si="0"/>
        <v>5.0903537795876815E-4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CONTENEDOR!I20</f>
        <v>44</v>
      </c>
      <c r="E30" s="23">
        <f t="shared" si="0"/>
        <v>1.1198778315092899E-2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CONTENEDOR!I21</f>
        <v>36</v>
      </c>
      <c r="E31" s="23">
        <f t="shared" si="0"/>
        <v>9.1626368032578266E-3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CONTENEDOR!I22</f>
        <v>8</v>
      </c>
      <c r="E32" s="23">
        <f t="shared" si="0"/>
        <v>2.0361415118350726E-3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CONTENEDOR!I23</f>
        <v>17</v>
      </c>
      <c r="E33" s="23">
        <f t="shared" si="0"/>
        <v>4.3268007126495292E-3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CONTENEDOR!I24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CONTENEDOR!I25</f>
        <v>9</v>
      </c>
      <c r="E35" s="23">
        <f t="shared" si="0"/>
        <v>2.2906592008144567E-3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CONTENEDOR!I26</f>
        <v>1</v>
      </c>
      <c r="E36" s="23">
        <f t="shared" si="0"/>
        <v>2.5451768897938407E-4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CONTENEDOR!I27</f>
        <v>364</v>
      </c>
      <c r="E37" s="23">
        <f t="shared" si="0"/>
        <v>9.2644438788495806E-2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CONTENEDOR!I28</f>
        <v>1</v>
      </c>
      <c r="E38" s="23">
        <f t="shared" si="0"/>
        <v>2.5451768897938407E-4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CONTENEDOR!I29</f>
        <v>35</v>
      </c>
      <c r="E39" s="23">
        <f t="shared" si="0"/>
        <v>8.9081191142784417E-3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CONTENEDOR!I30</f>
        <v>285</v>
      </c>
      <c r="E40" s="23">
        <f t="shared" si="0"/>
        <v>7.2537541359124463E-2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CONTENEDOR!I31</f>
        <v>268</v>
      </c>
      <c r="E41" s="23">
        <f t="shared" si="0"/>
        <v>6.8210740646474935E-2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CONTENEDOR!I32</f>
        <v>279</v>
      </c>
      <c r="E42" s="23">
        <f t="shared" si="0"/>
        <v>7.101043522524815E-2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CONTENEDOR!I33</f>
        <v>89</v>
      </c>
      <c r="E43" s="23">
        <f t="shared" si="0"/>
        <v>2.2652074319165182E-2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CONTENEDOR!I34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CONTENEDOR!I35</f>
        <v>86</v>
      </c>
      <c r="E45" s="23">
        <f t="shared" ref="E45:E65" si="1">D45/$D$66</f>
        <v>2.1888521252227029E-2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CONTENEDOR!I36</f>
        <v>4</v>
      </c>
      <c r="E46" s="23">
        <f t="shared" si="1"/>
        <v>1.0180707559175363E-3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CONTENEDOR!I37</f>
        <v>1</v>
      </c>
      <c r="E47" s="23">
        <f t="shared" si="1"/>
        <v>2.5451768897938407E-4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CONTENEDOR!I38</f>
        <v>14</v>
      </c>
      <c r="E48" s="23">
        <f t="shared" si="1"/>
        <v>3.563247645711377E-3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CONTENEDOR!I39</f>
        <v>2</v>
      </c>
      <c r="E49" s="23">
        <f t="shared" si="1"/>
        <v>5.0903537795876815E-4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CONTENEDOR!I40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CONTENEDOR!I41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CONTENEDOR!I42</f>
        <v>13</v>
      </c>
      <c r="E52" s="23">
        <f t="shared" si="1"/>
        <v>3.3087299567319929E-3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CONTENEDOR!I43</f>
        <v>1</v>
      </c>
      <c r="E53" s="23">
        <f t="shared" si="1"/>
        <v>2.5451768897938407E-4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CONTENEDOR!I44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CONTENEDOR!I45</f>
        <v>1</v>
      </c>
      <c r="E55" s="23">
        <f t="shared" si="1"/>
        <v>2.5451768897938407E-4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CONTENEDOR!I46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CONTENEDOR!I47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CONTENEDOR!I48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CONTENEDOR!I49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CONTENEDOR!I50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CONTENEDOR!I51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CONTENEDOR!I52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CONTENEDOR!I53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CONTENEDOR!I54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CONTENEDOR!I55</f>
        <v>67</v>
      </c>
      <c r="E65" s="26">
        <f t="shared" si="1"/>
        <v>1.7052685161618734E-2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3929</v>
      </c>
      <c r="E66" s="20">
        <f>SUM(E13:E65)</f>
        <v>1.0000000000000004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{BBA80FE6-8FDE-4816-AB06-07245A7701EC}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A80FE6-8FDE-4816-AB06-07245A7701E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4:J66"/>
  <sheetViews>
    <sheetView topLeftCell="A52" workbookViewId="0">
      <selection activeCell="D62" sqref="D62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CONTENEDOR!J3</f>
        <v>0</v>
      </c>
      <c r="E13" s="40">
        <f t="shared" ref="E13:E44" si="0">D13/$D$66</f>
        <v>0</v>
      </c>
    </row>
    <row r="14" spans="1:10" ht="20.100000000000001" customHeight="1" x14ac:dyDescent="0.3">
      <c r="B14" s="37">
        <v>2</v>
      </c>
      <c r="C14" s="42" t="s">
        <v>8</v>
      </c>
      <c r="D14" s="16">
        <f>CONTENEDOR!J4</f>
        <v>1</v>
      </c>
      <c r="E14" s="23">
        <f t="shared" si="0"/>
        <v>6.1500615006150063E-4</v>
      </c>
    </row>
    <row r="15" spans="1:10" ht="20.100000000000001" customHeight="1" x14ac:dyDescent="0.3">
      <c r="B15" s="37">
        <v>3</v>
      </c>
      <c r="C15" s="42" t="s">
        <v>9</v>
      </c>
      <c r="D15" s="16">
        <f>CONTENEDOR!J5</f>
        <v>400</v>
      </c>
      <c r="E15" s="23">
        <f t="shared" si="0"/>
        <v>0.24600246002460024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CONTENEDOR!J6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CONTENEDOR!J7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CONTENEDOR!J8</f>
        <v>2</v>
      </c>
      <c r="E18" s="23">
        <f t="shared" si="0"/>
        <v>1.2300123001230013E-3</v>
      </c>
    </row>
    <row r="19" spans="2:5" ht="20.100000000000001" customHeight="1" x14ac:dyDescent="0.3">
      <c r="B19" s="37">
        <v>7</v>
      </c>
      <c r="C19" s="42" t="s">
        <v>13</v>
      </c>
      <c r="D19" s="16">
        <f>CONTENEDOR!J9</f>
        <v>166</v>
      </c>
      <c r="E19" s="23">
        <f t="shared" si="0"/>
        <v>0.10209102091020911</v>
      </c>
    </row>
    <row r="20" spans="2:5" ht="20.100000000000001" customHeight="1" x14ac:dyDescent="0.3">
      <c r="B20" s="37">
        <v>8</v>
      </c>
      <c r="C20" s="42" t="s">
        <v>14</v>
      </c>
      <c r="D20" s="16">
        <f>CONTENEDOR!J10</f>
        <v>21</v>
      </c>
      <c r="E20" s="23">
        <f t="shared" si="0"/>
        <v>1.2915129151291513E-2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CONTENEDOR!J11</f>
        <v>16</v>
      </c>
      <c r="E21" s="23">
        <f t="shared" si="0"/>
        <v>9.8400984009840101E-3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CONTENEDOR!J12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CONTENEDOR!J13</f>
        <v>14</v>
      </c>
      <c r="E23" s="23">
        <f t="shared" si="0"/>
        <v>8.6100861008610082E-3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CONTENEDOR!J14</f>
        <v>12</v>
      </c>
      <c r="E24" s="23">
        <f t="shared" si="0"/>
        <v>7.3800738007380072E-3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CONTENEDOR!J15</f>
        <v>14</v>
      </c>
      <c r="E25" s="23">
        <f t="shared" si="0"/>
        <v>8.6100861008610082E-3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CONTENEDOR!J16</f>
        <v>47</v>
      </c>
      <c r="E26" s="23">
        <f t="shared" si="0"/>
        <v>2.8905289052890529E-2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CONTENEDOR!J17</f>
        <v>20</v>
      </c>
      <c r="E27" s="23">
        <f t="shared" si="0"/>
        <v>1.2300123001230012E-2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CONTENEDOR!J18</f>
        <v>3</v>
      </c>
      <c r="E28" s="23">
        <f t="shared" si="0"/>
        <v>1.8450184501845018E-3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CONTENEDOR!J19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CONTENEDOR!J20</f>
        <v>9</v>
      </c>
      <c r="E30" s="23">
        <f t="shared" si="0"/>
        <v>5.5350553505535052E-3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CONTENEDOR!J21</f>
        <v>5</v>
      </c>
      <c r="E31" s="23">
        <f t="shared" si="0"/>
        <v>3.0750307503075031E-3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CONTENEDOR!J22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CONTENEDOR!J23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CONTENEDOR!J24</f>
        <v>3</v>
      </c>
      <c r="E34" s="23">
        <f t="shared" si="0"/>
        <v>1.8450184501845018E-3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CONTENEDOR!J25</f>
        <v>4</v>
      </c>
      <c r="E35" s="23">
        <f t="shared" si="0"/>
        <v>2.4600246002460025E-3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CONTENEDOR!J26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CONTENEDOR!J27</f>
        <v>124</v>
      </c>
      <c r="E37" s="23">
        <f t="shared" si="0"/>
        <v>7.626076260762607E-2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CONTENEDOR!J28</f>
        <v>91</v>
      </c>
      <c r="E38" s="23">
        <f t="shared" si="0"/>
        <v>5.5965559655596554E-2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CONTENEDOR!J29</f>
        <v>256</v>
      </c>
      <c r="E39" s="23">
        <f t="shared" si="0"/>
        <v>0.15744157441574416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CONTENEDOR!J30</f>
        <v>121</v>
      </c>
      <c r="E40" s="23">
        <f t="shared" si="0"/>
        <v>7.441574415744158E-2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CONTENEDOR!J31</f>
        <v>123</v>
      </c>
      <c r="E41" s="23">
        <f t="shared" si="0"/>
        <v>7.5645756457564578E-2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CONTENEDOR!J32</f>
        <v>67</v>
      </c>
      <c r="E42" s="23">
        <f t="shared" si="0"/>
        <v>4.1205412054120538E-2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CONTENEDOR!J33</f>
        <v>52</v>
      </c>
      <c r="E43" s="23">
        <f t="shared" si="0"/>
        <v>3.1980319803198029E-2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CONTENEDOR!J34</f>
        <v>21</v>
      </c>
      <c r="E44" s="23">
        <f t="shared" si="0"/>
        <v>1.2915129151291513E-2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CONTENEDOR!J35</f>
        <v>2</v>
      </c>
      <c r="E45" s="23">
        <f t="shared" ref="E45:E65" si="1">D45/$D$66</f>
        <v>1.2300123001230013E-3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CONTENEDOR!J36</f>
        <v>1</v>
      </c>
      <c r="E46" s="23">
        <f t="shared" si="1"/>
        <v>6.1500615006150063E-4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CONTENEDOR!J37</f>
        <v>10</v>
      </c>
      <c r="E47" s="23">
        <f t="shared" si="1"/>
        <v>6.1500615006150061E-3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CONTENEDOR!J38</f>
        <v>7</v>
      </c>
      <c r="E48" s="23">
        <f t="shared" si="1"/>
        <v>4.3050430504305041E-3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CONTENEDOR!J39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CONTENEDOR!J40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CONTENEDOR!J41</f>
        <v>1</v>
      </c>
      <c r="E51" s="23">
        <f t="shared" si="1"/>
        <v>6.1500615006150063E-4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CONTENEDOR!J42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CONTENEDOR!J43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CONTENEDOR!J44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CONTENEDOR!J45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CONTENEDOR!J46</f>
        <v>1</v>
      </c>
      <c r="E56" s="23">
        <f t="shared" si="1"/>
        <v>6.1500615006150063E-4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CONTENEDOR!J47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CONTENEDOR!J48</f>
        <v>1</v>
      </c>
      <c r="E58" s="23">
        <f t="shared" si="1"/>
        <v>6.1500615006150063E-4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CONTENEDOR!J49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CONTENEDOR!J50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CONTENEDOR!J51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CONTENEDOR!J52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CONTENEDOR!J53</f>
        <v>2</v>
      </c>
      <c r="E63" s="23">
        <f t="shared" si="1"/>
        <v>1.2300123001230013E-3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CONTENEDOR!J54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CONTENEDOR!J55</f>
        <v>9</v>
      </c>
      <c r="E65" s="26">
        <f t="shared" si="1"/>
        <v>5.5350553505535052E-3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1626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{58DF02B0-8467-4325-8AF8-1118D4577246}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DF02B0-8467-4325-8AF8-1118D457724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4:J66"/>
  <sheetViews>
    <sheetView workbookViewId="0">
      <selection activeCell="D65" sqref="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CONTENEDOR!K3</f>
        <v>26</v>
      </c>
      <c r="E13" s="40">
        <f t="shared" ref="E13:E44" si="0">D13/$D$66</f>
        <v>0.15294117647058825</v>
      </c>
    </row>
    <row r="14" spans="1:10" ht="20.100000000000001" customHeight="1" x14ac:dyDescent="0.3">
      <c r="B14" s="37">
        <v>2</v>
      </c>
      <c r="C14" s="42" t="s">
        <v>8</v>
      </c>
      <c r="D14" s="16">
        <f>CONTENEDOR!K4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CONTENEDOR!K5</f>
        <v>5</v>
      </c>
      <c r="E15" s="23">
        <f t="shared" si="0"/>
        <v>2.9411764705882353E-2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CONTENEDOR!K6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CONTENEDOR!K7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CONTENEDOR!K8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CONTENEDOR!K9</f>
        <v>25</v>
      </c>
      <c r="E19" s="23">
        <f t="shared" si="0"/>
        <v>0.14705882352941177</v>
      </c>
    </row>
    <row r="20" spans="2:5" ht="20.100000000000001" customHeight="1" x14ac:dyDescent="0.3">
      <c r="B20" s="37">
        <v>8</v>
      </c>
      <c r="C20" s="42" t="s">
        <v>14</v>
      </c>
      <c r="D20" s="16">
        <f>CONTENEDOR!K10</f>
        <v>8</v>
      </c>
      <c r="E20" s="23">
        <f t="shared" si="0"/>
        <v>4.7058823529411764E-2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CONTENEDOR!K11</f>
        <v>1</v>
      </c>
      <c r="E21" s="23">
        <f t="shared" si="0"/>
        <v>5.8823529411764705E-3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CONTENEDOR!K12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CONTENEDOR!K13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CONTENEDOR!K14</f>
        <v>0</v>
      </c>
      <c r="E24" s="23">
        <f t="shared" si="0"/>
        <v>0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CONTENEDOR!K15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CONTENEDOR!K16</f>
        <v>13</v>
      </c>
      <c r="E26" s="23">
        <f t="shared" si="0"/>
        <v>7.6470588235294124E-2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CONTENEDOR!K17</f>
        <v>8</v>
      </c>
      <c r="E27" s="23">
        <f t="shared" si="0"/>
        <v>4.7058823529411764E-2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CONTENEDOR!K18</f>
        <v>7</v>
      </c>
      <c r="E28" s="23">
        <f t="shared" si="0"/>
        <v>4.1176470588235294E-2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CONTENEDOR!K19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CONTENEDOR!K20</f>
        <v>9</v>
      </c>
      <c r="E30" s="23">
        <f t="shared" si="0"/>
        <v>5.2941176470588235E-2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CONTENEDOR!K21</f>
        <v>6</v>
      </c>
      <c r="E31" s="23">
        <f t="shared" si="0"/>
        <v>3.5294117647058823E-2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CONTENEDOR!K22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CONTENEDOR!K23</f>
        <v>1</v>
      </c>
      <c r="E33" s="23">
        <f t="shared" si="0"/>
        <v>5.8823529411764705E-3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CONTENEDOR!K24</f>
        <v>2</v>
      </c>
      <c r="E34" s="23">
        <f t="shared" si="0"/>
        <v>1.1764705882352941E-2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CONTENEDOR!K25</f>
        <v>1</v>
      </c>
      <c r="E35" s="23">
        <f t="shared" si="0"/>
        <v>5.8823529411764705E-3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CONTENEDOR!K26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CONTENEDOR!K27</f>
        <v>15</v>
      </c>
      <c r="E37" s="23">
        <f t="shared" si="0"/>
        <v>8.8235294117647065E-2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CONTENEDOR!K28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CONTENEDOR!K29</f>
        <v>4</v>
      </c>
      <c r="E39" s="23">
        <f t="shared" si="0"/>
        <v>2.3529411764705882E-2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CONTENEDOR!K30</f>
        <v>5</v>
      </c>
      <c r="E40" s="23">
        <f t="shared" si="0"/>
        <v>2.9411764705882353E-2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CONTENEDOR!K31</f>
        <v>19</v>
      </c>
      <c r="E41" s="23">
        <f t="shared" si="0"/>
        <v>0.11176470588235295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CONTENEDOR!K32</f>
        <v>7</v>
      </c>
      <c r="E42" s="23">
        <f t="shared" si="0"/>
        <v>4.1176470588235294E-2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CONTENEDOR!K33</f>
        <v>3</v>
      </c>
      <c r="E43" s="23">
        <f t="shared" si="0"/>
        <v>1.7647058823529412E-2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CONTENEDOR!K34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CONTENEDOR!K35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CONTENEDOR!K36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CONTENEDOR!K37</f>
        <v>1</v>
      </c>
      <c r="E47" s="23">
        <f t="shared" si="1"/>
        <v>5.8823529411764705E-3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CONTENEDOR!K38</f>
        <v>1</v>
      </c>
      <c r="E48" s="23">
        <f t="shared" si="1"/>
        <v>5.8823529411764705E-3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CONTENEDOR!K39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CONTENEDOR!K40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CONTENEDOR!K41</f>
        <v>2</v>
      </c>
      <c r="E51" s="23">
        <f t="shared" si="1"/>
        <v>1.1764705882352941E-2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CONTENEDOR!K42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CONTENEDOR!K43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CONTENEDOR!K44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CONTENEDOR!K45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CONTENEDOR!K46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CONTENEDOR!K47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CONTENEDOR!K48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CONTENEDOR!K49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CONTENEDOR!K50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CONTENEDOR!K51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CONTENEDOR!K52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CONTENEDOR!K53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CONTENEDOR!K54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CONTENEDOR!K55</f>
        <v>1</v>
      </c>
      <c r="E65" s="26">
        <f t="shared" si="1"/>
        <v>5.8823529411764705E-3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170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{2DC838BE-82E5-4403-94F0-DDC737B33D44}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C838BE-82E5-4403-94F0-DDC737B33D4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4:J66"/>
  <sheetViews>
    <sheetView workbookViewId="0">
      <selection activeCell="K16" sqref="K1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CONTENEDOR!L3</f>
        <v>13</v>
      </c>
      <c r="E13" s="40">
        <f t="shared" ref="E13:E44" si="0">D13/$D$66</f>
        <v>5.627705627705628E-2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CONTENEDOR!L4</f>
        <v>1</v>
      </c>
      <c r="E14" s="23">
        <f t="shared" si="0"/>
        <v>4.329004329004329E-3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CONTENEDOR!L5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CONTENEDOR!L6</f>
        <v>1</v>
      </c>
      <c r="E16" s="23">
        <f t="shared" si="0"/>
        <v>4.329004329004329E-3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CONTENEDOR!L7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CONTENEDOR!L8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CONTENEDOR!L9</f>
        <v>44</v>
      </c>
      <c r="E19" s="23">
        <f t="shared" si="0"/>
        <v>0.19047619047619047</v>
      </c>
    </row>
    <row r="20" spans="2:5" ht="20.100000000000001" customHeight="1" x14ac:dyDescent="0.3">
      <c r="B20" s="37">
        <v>8</v>
      </c>
      <c r="C20" s="42" t="s">
        <v>14</v>
      </c>
      <c r="D20" s="16">
        <f>CONTENEDOR!L10</f>
        <v>8</v>
      </c>
      <c r="E20" s="23">
        <f t="shared" si="0"/>
        <v>3.4632034632034632E-2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CONTENEDOR!L11</f>
        <v>1</v>
      </c>
      <c r="E21" s="23">
        <f t="shared" si="0"/>
        <v>4.329004329004329E-3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CONTENEDOR!L12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CONTENEDOR!L13</f>
        <v>1</v>
      </c>
      <c r="E23" s="23">
        <f t="shared" si="0"/>
        <v>4.329004329004329E-3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CONTENEDOR!L14</f>
        <v>0</v>
      </c>
      <c r="E24" s="23">
        <f t="shared" si="0"/>
        <v>0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CONTENEDOR!L15</f>
        <v>2</v>
      </c>
      <c r="E25" s="23">
        <f t="shared" si="0"/>
        <v>8.658008658008658E-3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CONTENEDOR!L16</f>
        <v>11</v>
      </c>
      <c r="E26" s="23">
        <f t="shared" si="0"/>
        <v>4.7619047619047616E-2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CONTENEDOR!L17</f>
        <v>6</v>
      </c>
      <c r="E27" s="23">
        <f t="shared" si="0"/>
        <v>2.5974025974025976E-2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CONTENEDOR!L18</f>
        <v>3</v>
      </c>
      <c r="E28" s="23">
        <f t="shared" si="0"/>
        <v>1.2987012987012988E-2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CONTENEDOR!L19</f>
        <v>2</v>
      </c>
      <c r="E29" s="23">
        <f t="shared" si="0"/>
        <v>8.658008658008658E-3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CONTENEDOR!L20</f>
        <v>10</v>
      </c>
      <c r="E30" s="23">
        <f t="shared" si="0"/>
        <v>4.3290043290043288E-2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CONTENEDOR!L21</f>
        <v>10</v>
      </c>
      <c r="E31" s="23">
        <f t="shared" si="0"/>
        <v>4.3290043290043288E-2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CONTENEDOR!L22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CONTENEDOR!L23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CONTENEDOR!L24</f>
        <v>2</v>
      </c>
      <c r="E34" s="23">
        <f t="shared" si="0"/>
        <v>8.658008658008658E-3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CONTENEDOR!L25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CONTENEDOR!L26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CONTENEDOR!L27</f>
        <v>23</v>
      </c>
      <c r="E37" s="23">
        <f t="shared" si="0"/>
        <v>9.9567099567099568E-2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CONTENEDOR!L28</f>
        <v>12</v>
      </c>
      <c r="E38" s="23">
        <f t="shared" si="0"/>
        <v>5.1948051948051951E-2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CONTENEDOR!L29</f>
        <v>3</v>
      </c>
      <c r="E39" s="23">
        <f t="shared" si="0"/>
        <v>1.2987012987012988E-2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CONTENEDOR!L30</f>
        <v>20</v>
      </c>
      <c r="E40" s="23">
        <f t="shared" si="0"/>
        <v>8.6580086580086577E-2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CONTENEDOR!L31</f>
        <v>29</v>
      </c>
      <c r="E41" s="23">
        <f t="shared" si="0"/>
        <v>0.12554112554112554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CONTENEDOR!L32</f>
        <v>3</v>
      </c>
      <c r="E42" s="23">
        <f t="shared" si="0"/>
        <v>1.2987012987012988E-2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CONTENEDOR!L33</f>
        <v>17</v>
      </c>
      <c r="E43" s="23">
        <f t="shared" si="0"/>
        <v>7.3593073593073599E-2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CONTENEDOR!L34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CONTENEDOR!L35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CONTENEDOR!L36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CONTENEDOR!L37</f>
        <v>1</v>
      </c>
      <c r="E47" s="23">
        <f t="shared" si="1"/>
        <v>4.329004329004329E-3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CONTENEDOR!L38</f>
        <v>1</v>
      </c>
      <c r="E48" s="23">
        <f t="shared" si="1"/>
        <v>4.329004329004329E-3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CONTENEDOR!L39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CONTENEDOR!L40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CONTENEDOR!L41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CONTENEDOR!L42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CONTENEDOR!L43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CONTENEDOR!L44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CONTENEDOR!L45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CONTENEDOR!L46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CONTENEDOR!L47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CONTENEDOR!L48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CONTENEDOR!L49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CONTENEDOR!L50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CONTENEDOR!L51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CONTENEDOR!L52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CONTENEDOR!L53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CONTENEDOR!L54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CONTENEDOR!L55</f>
        <v>7</v>
      </c>
      <c r="E65" s="26">
        <f t="shared" si="1"/>
        <v>3.0303030303030304E-2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231</v>
      </c>
      <c r="E66" s="20">
        <f>SUM(E13:E65)</f>
        <v>0.99999999999999978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{4718144D-5A30-4986-AA0E-B0698DAA862D}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18144D-5A30-4986-AA0E-B0698DAA86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4:J66"/>
  <sheetViews>
    <sheetView topLeftCell="A6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68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CONTENEDOR!M3</f>
        <v>157</v>
      </c>
      <c r="E13" s="40">
        <f t="shared" ref="E13:E44" si="0">D13/$D$66</f>
        <v>0.19949174078780177</v>
      </c>
    </row>
    <row r="14" spans="1:10" ht="20.100000000000001" customHeight="1" x14ac:dyDescent="0.3">
      <c r="B14" s="37">
        <v>2</v>
      </c>
      <c r="C14" s="42" t="s">
        <v>8</v>
      </c>
      <c r="D14" s="16">
        <f>CONTENEDOR!M4</f>
        <v>43</v>
      </c>
      <c r="E14" s="23">
        <f t="shared" si="0"/>
        <v>5.4637865311308764E-2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CONTENEDOR!M5</f>
        <v>29</v>
      </c>
      <c r="E15" s="23">
        <f t="shared" si="0"/>
        <v>3.6848792884371026E-2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CONTENEDOR!M6</f>
        <v>1</v>
      </c>
      <c r="E16" s="23">
        <f t="shared" si="0"/>
        <v>1.2706480304955528E-3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CONTENEDOR!M7</f>
        <v>3</v>
      </c>
      <c r="E17" s="23">
        <f t="shared" si="0"/>
        <v>3.8119440914866584E-3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CONTENEDOR!M8</f>
        <v>1</v>
      </c>
      <c r="E18" s="23">
        <f t="shared" si="0"/>
        <v>1.2706480304955528E-3</v>
      </c>
    </row>
    <row r="19" spans="2:5" ht="20.100000000000001" customHeight="1" x14ac:dyDescent="0.3">
      <c r="B19" s="37">
        <v>7</v>
      </c>
      <c r="C19" s="42" t="s">
        <v>13</v>
      </c>
      <c r="D19" s="16">
        <f>CONTENEDOR!M9</f>
        <v>175</v>
      </c>
      <c r="E19" s="23">
        <f t="shared" si="0"/>
        <v>0.22236340533672172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CONTENEDOR!M10</f>
        <v>72</v>
      </c>
      <c r="E20" s="23">
        <f t="shared" si="0"/>
        <v>9.148665819567979E-2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CONTENEDOR!M11</f>
        <v>10</v>
      </c>
      <c r="E21" s="23">
        <f t="shared" si="0"/>
        <v>1.2706480304955527E-2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CONTENEDOR!M12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CONTENEDOR!M13</f>
        <v>13</v>
      </c>
      <c r="E23" s="23">
        <f t="shared" si="0"/>
        <v>1.6518424396442185E-2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CONTENEDOR!M14</f>
        <v>10</v>
      </c>
      <c r="E24" s="23">
        <f t="shared" si="0"/>
        <v>1.2706480304955527E-2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CONTENEDOR!M15</f>
        <v>10</v>
      </c>
      <c r="E25" s="23">
        <f t="shared" si="0"/>
        <v>1.2706480304955527E-2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CONTENEDOR!M16</f>
        <v>25</v>
      </c>
      <c r="E26" s="23">
        <f t="shared" si="0"/>
        <v>3.176620076238882E-2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CONTENEDOR!M17</f>
        <v>6</v>
      </c>
      <c r="E27" s="23">
        <f t="shared" si="0"/>
        <v>7.6238881829733167E-3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CONTENEDOR!M18</f>
        <v>3</v>
      </c>
      <c r="E28" s="23">
        <f t="shared" si="0"/>
        <v>3.8119440914866584E-3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CONTENEDOR!M19</f>
        <v>2</v>
      </c>
      <c r="E29" s="23">
        <f t="shared" si="0"/>
        <v>2.5412960609911056E-3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CONTENEDOR!M20</f>
        <v>0</v>
      </c>
      <c r="E30" s="23">
        <f t="shared" si="0"/>
        <v>0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CONTENEDOR!M21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CONTENEDOR!M22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CONTENEDOR!M23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CONTENEDOR!M24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CONTENEDOR!M25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CONTENEDOR!M26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CONTENEDOR!M27</f>
        <v>6</v>
      </c>
      <c r="E37" s="23">
        <f t="shared" si="0"/>
        <v>7.6238881829733167E-3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CONTENEDOR!M28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CONTENEDOR!M29</f>
        <v>37</v>
      </c>
      <c r="E39" s="23">
        <f t="shared" si="0"/>
        <v>4.7013977128335452E-2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CONTENEDOR!M30</f>
        <v>76</v>
      </c>
      <c r="E40" s="23">
        <f t="shared" si="0"/>
        <v>9.6569250317662003E-2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CONTENEDOR!M31</f>
        <v>19</v>
      </c>
      <c r="E41" s="23">
        <f t="shared" si="0"/>
        <v>2.4142312579415501E-2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CONTENEDOR!M32</f>
        <v>40</v>
      </c>
      <c r="E42" s="23">
        <f t="shared" si="0"/>
        <v>5.0825921219822108E-2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CONTENEDOR!M33</f>
        <v>14</v>
      </c>
      <c r="E43" s="23">
        <f t="shared" si="0"/>
        <v>1.7789072426937738E-2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CONTENEDOR!M34</f>
        <v>2</v>
      </c>
      <c r="E44" s="23">
        <f t="shared" si="0"/>
        <v>2.5412960609911056E-3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CONTENEDOR!M35</f>
        <v>4</v>
      </c>
      <c r="E45" s="23">
        <f t="shared" ref="E45:E65" si="1">D45/$D$66</f>
        <v>5.0825921219822112E-3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CONTENEDOR!M36</f>
        <v>4</v>
      </c>
      <c r="E46" s="23">
        <f t="shared" si="1"/>
        <v>5.0825921219822112E-3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CONTENEDOR!M37</f>
        <v>3</v>
      </c>
      <c r="E47" s="23">
        <f t="shared" si="1"/>
        <v>3.8119440914866584E-3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CONTENEDOR!M38</f>
        <v>5</v>
      </c>
      <c r="E48" s="23">
        <f t="shared" si="1"/>
        <v>6.3532401524777635E-3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CONTENEDOR!M39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CONTENEDOR!M40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CONTENEDOR!M41</f>
        <v>3</v>
      </c>
      <c r="E51" s="23">
        <f t="shared" si="1"/>
        <v>3.8119440914866584E-3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CONTENEDOR!M42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CONTENEDOR!M43</f>
        <v>1</v>
      </c>
      <c r="E53" s="23">
        <f t="shared" si="1"/>
        <v>1.2706480304955528E-3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CONTENEDOR!M44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CONTENEDOR!M45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CONTENEDOR!M46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CONTENEDOR!M47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CONTENEDOR!M48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CONTENEDOR!M49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CONTENEDOR!M50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CONTENEDOR!M51</f>
        <v>1</v>
      </c>
      <c r="E61" s="23">
        <f t="shared" si="1"/>
        <v>1.2706480304955528E-3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CONTENEDOR!M52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CONTENEDOR!M53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CONTENEDOR!M54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CONTENEDOR!M55</f>
        <v>12</v>
      </c>
      <c r="E65" s="26">
        <f t="shared" si="1"/>
        <v>1.5247776365946633E-2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787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{20483B2F-3950-47DE-8864-BA0914AD691F}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483B2F-3950-47DE-8864-BA0914AD69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4:J66"/>
  <sheetViews>
    <sheetView topLeftCell="A22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69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CONTENEDOR!N3</f>
        <v>35</v>
      </c>
      <c r="E13" s="40">
        <f t="shared" ref="E13:E44" si="0">D13/$D$66</f>
        <v>8.3532219570405727E-2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CONTENEDOR!N4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CONTENEDOR!N5</f>
        <v>22</v>
      </c>
      <c r="E15" s="23">
        <f t="shared" si="0"/>
        <v>5.2505966587112173E-2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CONTENEDOR!N6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CONTENEDOR!N7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CONTENEDOR!N8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CONTENEDOR!N9</f>
        <v>52</v>
      </c>
      <c r="E19" s="23">
        <f t="shared" si="0"/>
        <v>0.12410501193317422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CONTENEDOR!N10</f>
        <v>10</v>
      </c>
      <c r="E20" s="23">
        <f t="shared" si="0"/>
        <v>2.386634844868735E-2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CONTENEDOR!N11</f>
        <v>4</v>
      </c>
      <c r="E21" s="23">
        <f t="shared" si="0"/>
        <v>9.5465393794749408E-3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CONTENEDOR!N12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CONTENEDOR!N13</f>
        <v>2</v>
      </c>
      <c r="E23" s="23">
        <f t="shared" si="0"/>
        <v>4.7732696897374704E-3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CONTENEDOR!N14</f>
        <v>3</v>
      </c>
      <c r="E24" s="23">
        <f t="shared" si="0"/>
        <v>7.1599045346062056E-3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CONTENEDOR!N15</f>
        <v>1</v>
      </c>
      <c r="E25" s="23">
        <f t="shared" si="0"/>
        <v>2.3866348448687352E-3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CONTENEDOR!N16</f>
        <v>10</v>
      </c>
      <c r="E26" s="23">
        <f t="shared" si="0"/>
        <v>2.386634844868735E-2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CONTENEDOR!N17</f>
        <v>2</v>
      </c>
      <c r="E27" s="23">
        <f t="shared" si="0"/>
        <v>4.7732696897374704E-3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CONTENEDOR!N18</f>
        <v>8</v>
      </c>
      <c r="E28" s="23">
        <f t="shared" si="0"/>
        <v>1.9093078758949882E-2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CONTENEDOR!N19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CONTENEDOR!N20</f>
        <v>13</v>
      </c>
      <c r="E30" s="23">
        <f t="shared" si="0"/>
        <v>3.1026252983293555E-2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CONTENEDOR!N21</f>
        <v>10</v>
      </c>
      <c r="E31" s="23">
        <f t="shared" si="0"/>
        <v>2.386634844868735E-2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CONTENEDOR!N22</f>
        <v>2</v>
      </c>
      <c r="E32" s="23">
        <f t="shared" si="0"/>
        <v>4.7732696897374704E-3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CONTENEDOR!N23</f>
        <v>2</v>
      </c>
      <c r="E33" s="23">
        <f t="shared" si="0"/>
        <v>4.7732696897374704E-3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CONTENEDOR!N24</f>
        <v>2</v>
      </c>
      <c r="E34" s="23">
        <f t="shared" si="0"/>
        <v>4.7732696897374704E-3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CONTENEDOR!N25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CONTENEDOR!N26</f>
        <v>1</v>
      </c>
      <c r="E36" s="23">
        <f t="shared" si="0"/>
        <v>2.3866348448687352E-3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CONTENEDOR!N27</f>
        <v>41</v>
      </c>
      <c r="E37" s="23">
        <f t="shared" si="0"/>
        <v>9.7852028639618144E-2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CONTENEDOR!N28</f>
        <v>1</v>
      </c>
      <c r="E38" s="23">
        <f t="shared" si="0"/>
        <v>2.3866348448687352E-3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CONTENEDOR!N29</f>
        <v>13</v>
      </c>
      <c r="E39" s="23">
        <f t="shared" si="0"/>
        <v>3.1026252983293555E-2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CONTENEDOR!N30</f>
        <v>50</v>
      </c>
      <c r="E40" s="23">
        <f t="shared" si="0"/>
        <v>0.11933174224343675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CONTENEDOR!N31</f>
        <v>64</v>
      </c>
      <c r="E41" s="23">
        <f t="shared" si="0"/>
        <v>0.15274463007159905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CONTENEDOR!N32</f>
        <v>50</v>
      </c>
      <c r="E42" s="23">
        <f t="shared" si="0"/>
        <v>0.11933174224343675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CONTENEDOR!N33</f>
        <v>9</v>
      </c>
      <c r="E43" s="23">
        <f t="shared" si="0"/>
        <v>2.1479713603818614E-2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CONTENEDOR!N34</f>
        <v>1</v>
      </c>
      <c r="E44" s="23">
        <f t="shared" si="0"/>
        <v>2.3866348448687352E-3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CONTENEDOR!N35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CONTENEDOR!N36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CONTENEDOR!N37</f>
        <v>4</v>
      </c>
      <c r="E47" s="23">
        <f t="shared" si="1"/>
        <v>9.5465393794749408E-3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CONTENEDOR!N38</f>
        <v>1</v>
      </c>
      <c r="E48" s="23">
        <f t="shared" si="1"/>
        <v>2.3866348448687352E-3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CONTENEDOR!N39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CONTENEDOR!N40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CONTENEDOR!N41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CONTENEDOR!N42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CONTENEDOR!N43</f>
        <v>2</v>
      </c>
      <c r="E53" s="23">
        <f t="shared" si="1"/>
        <v>4.7732696897374704E-3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CONTENEDOR!N44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CONTENEDOR!N45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CONTENEDOR!N46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CONTENEDOR!N47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CONTENEDOR!N48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CONTENEDOR!N49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CONTENEDOR!N50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CONTENEDOR!N51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CONTENEDOR!N52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CONTENEDOR!N53</f>
        <v>2</v>
      </c>
      <c r="E63" s="23">
        <f t="shared" si="1"/>
        <v>4.7732696897374704E-3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CONTENEDOR!N54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CONTENEDOR!N55</f>
        <v>2</v>
      </c>
      <c r="E65" s="26">
        <f t="shared" si="1"/>
        <v>4.7732696897374704E-3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419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{B43B081D-FA5E-4326-9025-986EEBFEE3A8}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B081D-FA5E-4326-9025-986EEBFEE3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4:J66"/>
  <sheetViews>
    <sheetView topLeftCell="A4" workbookViewId="0">
      <selection activeCell="D15" sqref="D1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CONTENEDOR!O3</f>
        <v>2</v>
      </c>
      <c r="E13" s="40">
        <f t="shared" ref="E13:E44" si="0">D13/$D$66</f>
        <v>2.0790020790020791E-3</v>
      </c>
    </row>
    <row r="14" spans="1:10" ht="20.100000000000001" customHeight="1" x14ac:dyDescent="0.3">
      <c r="B14" s="37">
        <v>2</v>
      </c>
      <c r="C14" s="42" t="s">
        <v>8</v>
      </c>
      <c r="D14" s="16">
        <f>CONTENEDOR!O4</f>
        <v>2</v>
      </c>
      <c r="E14" s="23">
        <f t="shared" si="0"/>
        <v>2.0790020790020791E-3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CONTENEDOR!O5</f>
        <v>3</v>
      </c>
      <c r="E15" s="23">
        <f t="shared" si="0"/>
        <v>3.1185031185031187E-3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CONTENEDOR!O6</f>
        <v>25</v>
      </c>
      <c r="E16" s="23">
        <f t="shared" si="0"/>
        <v>2.5987525987525989E-2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CONTENEDOR!O7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CONTENEDOR!O8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CONTENEDOR!O9</f>
        <v>295</v>
      </c>
      <c r="E19" s="23">
        <f t="shared" si="0"/>
        <v>0.30665280665280664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CONTENEDOR!O10</f>
        <v>53</v>
      </c>
      <c r="E20" s="23">
        <f t="shared" si="0"/>
        <v>5.5093555093555097E-2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CONTENEDOR!O11</f>
        <v>15</v>
      </c>
      <c r="E21" s="23">
        <f t="shared" si="0"/>
        <v>1.5592515592515593E-2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CONTENEDOR!O12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CONTENEDOR!O13</f>
        <v>54</v>
      </c>
      <c r="E23" s="23">
        <f t="shared" si="0"/>
        <v>5.6133056133056136E-2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CONTENEDOR!O14</f>
        <v>29</v>
      </c>
      <c r="E24" s="23">
        <f t="shared" si="0"/>
        <v>3.0145530145530147E-2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CONTENEDOR!O15</f>
        <v>2</v>
      </c>
      <c r="E25" s="23">
        <f t="shared" si="0"/>
        <v>2.0790020790020791E-3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CONTENEDOR!O16</f>
        <v>10</v>
      </c>
      <c r="E26" s="23">
        <f t="shared" si="0"/>
        <v>1.0395010395010396E-2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CONTENEDOR!O17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CONTENEDOR!O18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CONTENEDOR!O19</f>
        <v>1</v>
      </c>
      <c r="E29" s="23">
        <f t="shared" si="0"/>
        <v>1.0395010395010396E-3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CONTENEDOR!O20</f>
        <v>0</v>
      </c>
      <c r="E30" s="23">
        <f t="shared" si="0"/>
        <v>0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CONTENEDOR!O21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CONTENEDOR!O22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CONTENEDOR!O23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CONTENEDOR!O24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CONTENEDOR!O25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CONTENEDOR!O26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CONTENEDOR!O27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CONTENEDOR!O28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CONTENEDOR!O29</f>
        <v>328</v>
      </c>
      <c r="E39" s="23">
        <f t="shared" si="0"/>
        <v>0.34095634095634098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CONTENEDOR!O30</f>
        <v>64</v>
      </c>
      <c r="E40" s="23">
        <f t="shared" si="0"/>
        <v>6.6528066528066532E-2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CONTENEDOR!O31</f>
        <v>2</v>
      </c>
      <c r="E41" s="23">
        <f t="shared" si="0"/>
        <v>2.0790020790020791E-3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CONTENEDOR!O32</f>
        <v>7</v>
      </c>
      <c r="E42" s="23">
        <f t="shared" si="0"/>
        <v>7.2765072765072769E-3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CONTENEDOR!O33</f>
        <v>0</v>
      </c>
      <c r="E43" s="23">
        <f t="shared" si="0"/>
        <v>0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CONTENEDOR!O34</f>
        <v>49</v>
      </c>
      <c r="E44" s="23">
        <f t="shared" si="0"/>
        <v>5.0935550935550938E-2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CONTENEDOR!O35</f>
        <v>8</v>
      </c>
      <c r="E45" s="23">
        <f t="shared" ref="E45:E65" si="1">D45/$D$66</f>
        <v>8.3160083160083165E-3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CONTENEDOR!O36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CONTENEDOR!O37</f>
        <v>11</v>
      </c>
      <c r="E47" s="23">
        <f t="shared" si="1"/>
        <v>1.1434511434511435E-2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CONTENEDOR!O38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CONTENEDOR!O39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CONTENEDOR!O40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CONTENEDOR!O41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CONTENEDOR!O42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CONTENEDOR!O43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CONTENEDOR!O44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CONTENEDOR!O45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CONTENEDOR!O46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CONTENEDOR!O47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CONTENEDOR!O48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CONTENEDOR!O49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CONTENEDOR!O50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CONTENEDOR!O51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CONTENEDOR!O52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CONTENEDOR!O53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CONTENEDOR!O54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CONTENEDOR!O55</f>
        <v>2</v>
      </c>
      <c r="E65" s="26">
        <f t="shared" si="1"/>
        <v>2.0790020790020791E-3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962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{EB00C6D5-19B1-46B1-A530-727642005935}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00C6D5-19B1-46B1-A530-7276420059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4:J66"/>
  <sheetViews>
    <sheetView topLeftCell="A4" workbookViewId="0">
      <selection activeCell="D18" sqref="D1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CONTENEDOR!P3</f>
        <v>31</v>
      </c>
      <c r="E13" s="40">
        <f t="shared" ref="E13:E44" si="0">D13/$D$66</f>
        <v>0.14832535885167464</v>
      </c>
    </row>
    <row r="14" spans="1:10" ht="20.100000000000001" customHeight="1" x14ac:dyDescent="0.3">
      <c r="B14" s="37">
        <v>2</v>
      </c>
      <c r="C14" s="42" t="s">
        <v>8</v>
      </c>
      <c r="D14" s="16">
        <f>CONTENEDOR!P4</f>
        <v>2</v>
      </c>
      <c r="E14" s="23">
        <f t="shared" si="0"/>
        <v>9.5693779904306216E-3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CONTENEDOR!P5</f>
        <v>3</v>
      </c>
      <c r="E15" s="23">
        <f t="shared" si="0"/>
        <v>1.4354066985645933E-2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CONTENEDOR!P6</f>
        <v>1</v>
      </c>
      <c r="E16" s="23">
        <f t="shared" si="0"/>
        <v>4.7846889952153108E-3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CONTENEDOR!P7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CONTENEDOR!P8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CONTENEDOR!P9</f>
        <v>23</v>
      </c>
      <c r="E19" s="23">
        <f t="shared" si="0"/>
        <v>0.11004784688995216</v>
      </c>
    </row>
    <row r="20" spans="2:5" ht="20.100000000000001" customHeight="1" x14ac:dyDescent="0.3">
      <c r="B20" s="37">
        <v>8</v>
      </c>
      <c r="C20" s="42" t="s">
        <v>14</v>
      </c>
      <c r="D20" s="16">
        <f>CONTENEDOR!P10</f>
        <v>7</v>
      </c>
      <c r="E20" s="23">
        <f t="shared" si="0"/>
        <v>3.3492822966507178E-2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CONTENEDOR!P11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CONTENEDOR!P12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CONTENEDOR!P13</f>
        <v>2</v>
      </c>
      <c r="E23" s="23">
        <f t="shared" si="0"/>
        <v>9.5693779904306216E-3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CONTENEDOR!P14</f>
        <v>3</v>
      </c>
      <c r="E24" s="23">
        <f t="shared" si="0"/>
        <v>1.4354066985645933E-2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CONTENEDOR!P15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CONTENEDOR!P16</f>
        <v>9</v>
      </c>
      <c r="E26" s="23">
        <f t="shared" si="0"/>
        <v>4.3062200956937802E-2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CONTENEDOR!P17</f>
        <v>5</v>
      </c>
      <c r="E27" s="23">
        <f t="shared" si="0"/>
        <v>2.3923444976076555E-2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CONTENEDOR!P18</f>
        <v>1</v>
      </c>
      <c r="E28" s="23">
        <f t="shared" si="0"/>
        <v>4.7846889952153108E-3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CONTENEDOR!P19</f>
        <v>4</v>
      </c>
      <c r="E29" s="23">
        <f t="shared" si="0"/>
        <v>1.9138755980861243E-2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CONTENEDOR!P20</f>
        <v>12</v>
      </c>
      <c r="E30" s="23">
        <f t="shared" si="0"/>
        <v>5.7416267942583733E-2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CONTENEDOR!P21</f>
        <v>12</v>
      </c>
      <c r="E31" s="23">
        <f t="shared" si="0"/>
        <v>5.7416267942583733E-2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CONTENEDOR!P22</f>
        <v>2</v>
      </c>
      <c r="E32" s="23">
        <f t="shared" si="0"/>
        <v>9.5693779904306216E-3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CONTENEDOR!P23</f>
        <v>1</v>
      </c>
      <c r="E33" s="23">
        <f t="shared" si="0"/>
        <v>4.7846889952153108E-3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CONTENEDOR!P24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CONTENEDOR!P25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CONTENEDOR!P26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CONTENEDOR!P27</f>
        <v>3</v>
      </c>
      <c r="E37" s="23">
        <f t="shared" si="0"/>
        <v>1.4354066985645933E-2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CONTENEDOR!P28</f>
        <v>3</v>
      </c>
      <c r="E38" s="23">
        <f t="shared" si="0"/>
        <v>1.4354066985645933E-2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CONTENEDOR!P29</f>
        <v>0</v>
      </c>
      <c r="E39" s="23">
        <f t="shared" si="0"/>
        <v>0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CONTENEDOR!P30</f>
        <v>20</v>
      </c>
      <c r="E40" s="23">
        <f t="shared" si="0"/>
        <v>9.569377990430622E-2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CONTENEDOR!P31</f>
        <v>18</v>
      </c>
      <c r="E41" s="23">
        <f t="shared" si="0"/>
        <v>8.6124401913875603E-2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CONTENEDOR!P32</f>
        <v>10</v>
      </c>
      <c r="E42" s="23">
        <f t="shared" si="0"/>
        <v>4.784688995215311E-2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CONTENEDOR!P33</f>
        <v>16</v>
      </c>
      <c r="E43" s="23">
        <f t="shared" si="0"/>
        <v>7.6555023923444973E-2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CONTENEDOR!P34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CONTENEDOR!P35</f>
        <v>2</v>
      </c>
      <c r="E45" s="23">
        <f t="shared" ref="E45:E65" si="1">D45/$D$66</f>
        <v>9.5693779904306216E-3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CONTENEDOR!P36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CONTENEDOR!P37</f>
        <v>2</v>
      </c>
      <c r="E47" s="23">
        <f t="shared" si="1"/>
        <v>9.5693779904306216E-3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CONTENEDOR!P38</f>
        <v>1</v>
      </c>
      <c r="E48" s="23">
        <f t="shared" si="1"/>
        <v>4.7846889952153108E-3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CONTENEDOR!P39</f>
        <v>3</v>
      </c>
      <c r="E49" s="23">
        <f t="shared" si="1"/>
        <v>1.4354066985645933E-2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CONTENEDOR!P40</f>
        <v>2</v>
      </c>
      <c r="E50" s="23">
        <f t="shared" si="1"/>
        <v>9.5693779904306216E-3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CONTENEDOR!P41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CONTENEDOR!P42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CONTENEDOR!P43</f>
        <v>1</v>
      </c>
      <c r="E53" s="23">
        <f t="shared" si="1"/>
        <v>4.7846889952153108E-3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CONTENEDOR!P44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CONTENEDOR!P45</f>
        <v>2</v>
      </c>
      <c r="E55" s="23">
        <f t="shared" si="1"/>
        <v>9.5693779904306216E-3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CONTENEDOR!P46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CONTENEDOR!P47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CONTENEDOR!P48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CONTENEDOR!P49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CONTENEDOR!P50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CONTENEDOR!P51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CONTENEDOR!P52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CONTENEDOR!P53</f>
        <v>1</v>
      </c>
      <c r="E63" s="23">
        <f t="shared" si="1"/>
        <v>4.7846889952153108E-3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CONTENEDOR!P54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CONTENEDOR!P55</f>
        <v>7</v>
      </c>
      <c r="E65" s="26">
        <f t="shared" si="1"/>
        <v>3.3492822966507178E-2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209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{C9901BDA-A68B-4E16-A988-6EAECCC36F46}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901BDA-A68B-4E16-A988-6EAECCC36F4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4:J66"/>
  <sheetViews>
    <sheetView topLeftCell="A6" workbookViewId="0">
      <selection activeCell="I9" sqref="I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91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CONTENEDOR!Q3</f>
        <v>426</v>
      </c>
      <c r="E13" s="40">
        <f t="shared" ref="E13:E44" si="0">D13/$D$66</f>
        <v>0.24013528748590757</v>
      </c>
    </row>
    <row r="14" spans="1:10" ht="20.100000000000001" customHeight="1" x14ac:dyDescent="0.3">
      <c r="B14" s="37">
        <v>2</v>
      </c>
      <c r="C14" s="42" t="s">
        <v>8</v>
      </c>
      <c r="D14" s="16">
        <f>CONTENEDOR!Q4</f>
        <v>3</v>
      </c>
      <c r="E14" s="23">
        <f t="shared" si="0"/>
        <v>1.6910935738444193E-3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CONTENEDOR!Q5</f>
        <v>382</v>
      </c>
      <c r="E15" s="23">
        <f t="shared" si="0"/>
        <v>0.21533258173618941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CONTENEDOR!Q6</f>
        <v>1</v>
      </c>
      <c r="E16" s="23">
        <f t="shared" si="0"/>
        <v>5.6369785794813977E-4</v>
      </c>
    </row>
    <row r="17" spans="2:5" ht="20.100000000000001" customHeight="1" x14ac:dyDescent="0.3">
      <c r="B17" s="37">
        <v>5</v>
      </c>
      <c r="C17" s="42" t="s">
        <v>11</v>
      </c>
      <c r="D17" s="16">
        <f>CONTENEDOR!Q7</f>
        <v>3</v>
      </c>
      <c r="E17" s="23">
        <f t="shared" si="0"/>
        <v>1.6910935738444193E-3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CONTENEDOR!Q8</f>
        <v>1</v>
      </c>
      <c r="E18" s="23">
        <f t="shared" si="0"/>
        <v>5.6369785794813977E-4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CONTENEDOR!Q9</f>
        <v>375</v>
      </c>
      <c r="E19" s="23">
        <f t="shared" si="0"/>
        <v>0.21138669673055244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CONTENEDOR!Q10</f>
        <v>73</v>
      </c>
      <c r="E20" s="23">
        <f t="shared" si="0"/>
        <v>4.1149943630214209E-2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CONTENEDOR!Q11</f>
        <v>10</v>
      </c>
      <c r="E21" s="23">
        <f t="shared" si="0"/>
        <v>5.6369785794813977E-3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CONTENEDOR!Q12</f>
        <v>1</v>
      </c>
      <c r="E22" s="23">
        <f t="shared" si="0"/>
        <v>5.6369785794813977E-4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CONTENEDOR!Q13</f>
        <v>12</v>
      </c>
      <c r="E23" s="23">
        <f t="shared" si="0"/>
        <v>6.7643742953776773E-3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CONTENEDOR!Q14</f>
        <v>13</v>
      </c>
      <c r="E24" s="23">
        <f t="shared" si="0"/>
        <v>7.328072153325817E-3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CONTENEDOR!Q15</f>
        <v>48</v>
      </c>
      <c r="E25" s="23">
        <f t="shared" si="0"/>
        <v>2.7057497181510709E-2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CONTENEDOR!Q16</f>
        <v>66</v>
      </c>
      <c r="E26" s="23">
        <f t="shared" si="0"/>
        <v>3.7204058624577228E-2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CONTENEDOR!Q17</f>
        <v>10</v>
      </c>
      <c r="E27" s="23">
        <f t="shared" si="0"/>
        <v>5.6369785794813977E-3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CONTENEDOR!Q18</f>
        <v>14</v>
      </c>
      <c r="E28" s="23">
        <f t="shared" si="0"/>
        <v>7.8917700112739568E-3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CONTENEDOR!Q19</f>
        <v>4</v>
      </c>
      <c r="E29" s="23">
        <f t="shared" si="0"/>
        <v>2.2547914317925591E-3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CONTENEDOR!Q20</f>
        <v>4</v>
      </c>
      <c r="E30" s="23">
        <f t="shared" si="0"/>
        <v>2.2547914317925591E-3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CONTENEDOR!Q21</f>
        <v>3</v>
      </c>
      <c r="E31" s="23">
        <f t="shared" si="0"/>
        <v>1.6910935738444193E-3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CONTENEDOR!Q22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CONTENEDOR!Q23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CONTENEDOR!Q24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CONTENEDOR!Q25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CONTENEDOR!Q26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CONTENEDOR!Q27</f>
        <v>1</v>
      </c>
      <c r="E37" s="23">
        <f t="shared" si="0"/>
        <v>5.6369785794813977E-4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CONTENEDOR!Q28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CONTENEDOR!Q29</f>
        <v>21</v>
      </c>
      <c r="E39" s="23">
        <f t="shared" si="0"/>
        <v>1.1837655016910935E-2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CONTENEDOR!Q30</f>
        <v>102</v>
      </c>
      <c r="E40" s="23">
        <f t="shared" si="0"/>
        <v>5.749718151071026E-2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CONTENEDOR!Q31</f>
        <v>53</v>
      </c>
      <c r="E41" s="23">
        <f t="shared" si="0"/>
        <v>2.987598647125141E-2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CONTENEDOR!Q32</f>
        <v>55</v>
      </c>
      <c r="E42" s="23">
        <f t="shared" si="0"/>
        <v>3.1003382187147689E-2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CONTENEDOR!Q33</f>
        <v>2</v>
      </c>
      <c r="E43" s="23">
        <f t="shared" si="0"/>
        <v>1.1273957158962795E-3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CONTENEDOR!Q34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CONTENEDOR!Q35</f>
        <v>12</v>
      </c>
      <c r="E45" s="23">
        <f t="shared" ref="E45:E65" si="1">D45/$D$66</f>
        <v>6.7643742953776773E-3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CONTENEDOR!Q36</f>
        <v>5</v>
      </c>
      <c r="E46" s="23">
        <f t="shared" si="1"/>
        <v>2.8184892897406989E-3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CONTENEDOR!Q37</f>
        <v>9</v>
      </c>
      <c r="E47" s="23">
        <f t="shared" si="1"/>
        <v>5.0732807215332579E-3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CONTENEDOR!Q38</f>
        <v>5</v>
      </c>
      <c r="E48" s="23">
        <f t="shared" si="1"/>
        <v>2.8184892897406989E-3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CONTENEDOR!Q39</f>
        <v>27</v>
      </c>
      <c r="E49" s="23">
        <f t="shared" si="1"/>
        <v>1.5219842164599774E-2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CONTENEDOR!Q40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CONTENEDOR!Q41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CONTENEDOR!Q42</f>
        <v>4</v>
      </c>
      <c r="E52" s="23">
        <f t="shared" si="1"/>
        <v>2.2547914317925591E-3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CONTENEDOR!Q43</f>
        <v>2</v>
      </c>
      <c r="E53" s="23">
        <f t="shared" si="1"/>
        <v>1.1273957158962795E-3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CONTENEDOR!Q44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CONTENEDOR!Q45</f>
        <v>1</v>
      </c>
      <c r="E55" s="23">
        <f t="shared" si="1"/>
        <v>5.6369785794813977E-4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CONTENEDOR!Q46</f>
        <v>2</v>
      </c>
      <c r="E56" s="23">
        <f t="shared" si="1"/>
        <v>1.1273957158962795E-3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CONTENEDOR!Q47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CONTENEDOR!Q48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CONTENEDOR!Q49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CONTENEDOR!Q50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CONTENEDOR!Q51</f>
        <v>1</v>
      </c>
      <c r="E61" s="23">
        <f t="shared" si="1"/>
        <v>5.6369785794813977E-4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CONTENEDOR!Q52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CONTENEDOR!Q53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CONTENEDOR!Q54</f>
        <v>6</v>
      </c>
      <c r="E64" s="23">
        <f t="shared" si="1"/>
        <v>3.3821871476888386E-3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CONTENEDOR!Q55</f>
        <v>17</v>
      </c>
      <c r="E65" s="26">
        <f t="shared" si="1"/>
        <v>9.5828635851183761E-3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1774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{8B173B90-B798-446A-A3BD-C4B2F0F63080}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173B90-B798-446A-A3BD-C4B2F0F6308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4:J66"/>
  <sheetViews>
    <sheetView workbookViewId="0">
      <selection activeCell="K63" sqref="K6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CONTENEDOR!R3</f>
        <v>378</v>
      </c>
      <c r="E13" s="40">
        <f t="shared" ref="E13:E44" si="0">D13/$D$66</f>
        <v>9.2127711430660494E-2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CONTENEDOR!R4</f>
        <v>756</v>
      </c>
      <c r="E14" s="23">
        <f t="shared" si="0"/>
        <v>0.18425542286132099</v>
      </c>
    </row>
    <row r="15" spans="1:10" ht="20.100000000000001" customHeight="1" x14ac:dyDescent="0.3">
      <c r="B15" s="37">
        <v>3</v>
      </c>
      <c r="C15" s="42" t="s">
        <v>9</v>
      </c>
      <c r="D15" s="16">
        <f>CONTENEDOR!R5</f>
        <v>375</v>
      </c>
      <c r="E15" s="23">
        <f t="shared" si="0"/>
        <v>9.1396539117718736E-2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CONTENEDOR!R6</f>
        <v>6</v>
      </c>
      <c r="E16" s="23">
        <f t="shared" si="0"/>
        <v>1.4623446258834999E-3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CONTENEDOR!R7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CONTENEDOR!R8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CONTENEDOR!R9</f>
        <v>490</v>
      </c>
      <c r="E19" s="23">
        <f t="shared" si="0"/>
        <v>0.11942481111381915</v>
      </c>
    </row>
    <row r="20" spans="2:5" ht="20.100000000000001" customHeight="1" x14ac:dyDescent="0.3">
      <c r="B20" s="37">
        <v>8</v>
      </c>
      <c r="C20" s="42" t="s">
        <v>14</v>
      </c>
      <c r="D20" s="16">
        <f>CONTENEDOR!R10</f>
        <v>99</v>
      </c>
      <c r="E20" s="23">
        <f t="shared" si="0"/>
        <v>2.4128686327077747E-2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CONTENEDOR!R11</f>
        <v>18</v>
      </c>
      <c r="E21" s="23">
        <f t="shared" si="0"/>
        <v>4.3870338776504994E-3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CONTENEDOR!R12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CONTENEDOR!R13</f>
        <v>291</v>
      </c>
      <c r="E23" s="23">
        <f t="shared" si="0"/>
        <v>7.0923714355349748E-2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CONTENEDOR!R14</f>
        <v>152</v>
      </c>
      <c r="E24" s="23">
        <f t="shared" si="0"/>
        <v>3.7046063855715329E-2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CONTENEDOR!R15</f>
        <v>33</v>
      </c>
      <c r="E25" s="23">
        <f t="shared" si="0"/>
        <v>8.0428954423592495E-3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CONTENEDOR!R16</f>
        <v>39</v>
      </c>
      <c r="E26" s="23">
        <f t="shared" si="0"/>
        <v>9.5052400682427499E-3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CONTENEDOR!R17</f>
        <v>17</v>
      </c>
      <c r="E27" s="23">
        <f t="shared" si="0"/>
        <v>4.1433097733365827E-3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CONTENEDOR!R18</f>
        <v>4</v>
      </c>
      <c r="E28" s="23">
        <f t="shared" si="0"/>
        <v>9.7489641725566659E-4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CONTENEDOR!R19</f>
        <v>5</v>
      </c>
      <c r="E29" s="23">
        <f t="shared" si="0"/>
        <v>1.2186205215695832E-3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CONTENEDOR!R20</f>
        <v>1</v>
      </c>
      <c r="E30" s="23">
        <f t="shared" si="0"/>
        <v>2.4372410431391665E-4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CONTENEDOR!R21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CONTENEDOR!R22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CONTENEDOR!R23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CONTENEDOR!R24</f>
        <v>1</v>
      </c>
      <c r="E34" s="23">
        <f t="shared" si="0"/>
        <v>2.4372410431391665E-4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CONTENEDOR!R25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CONTENEDOR!R26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CONTENEDOR!R27</f>
        <v>1</v>
      </c>
      <c r="E37" s="23">
        <f t="shared" si="0"/>
        <v>2.4372410431391665E-4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CONTENEDOR!R28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CONTENEDOR!R29</f>
        <v>482</v>
      </c>
      <c r="E39" s="23">
        <f t="shared" si="0"/>
        <v>0.11747501827930783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CONTENEDOR!R30</f>
        <v>188</v>
      </c>
      <c r="E40" s="23">
        <f t="shared" si="0"/>
        <v>4.5820131611016328E-2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CONTENEDOR!R31</f>
        <v>303</v>
      </c>
      <c r="E41" s="23">
        <f t="shared" si="0"/>
        <v>7.3848403607116739E-2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CONTENEDOR!R32</f>
        <v>136</v>
      </c>
      <c r="E42" s="23">
        <f t="shared" si="0"/>
        <v>3.3146478186692661E-2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CONTENEDOR!R33</f>
        <v>78</v>
      </c>
      <c r="E43" s="23">
        <f t="shared" si="0"/>
        <v>1.90104801364855E-2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CONTENEDOR!R34</f>
        <v>74</v>
      </c>
      <c r="E44" s="23">
        <f t="shared" si="0"/>
        <v>1.8035583719229833E-2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CONTENEDOR!R35</f>
        <v>83</v>
      </c>
      <c r="E45" s="23">
        <f t="shared" ref="E45:E65" si="1">D45/$D$66</f>
        <v>2.0229100658055083E-2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CONTENEDOR!R36</f>
        <v>10</v>
      </c>
      <c r="E46" s="23">
        <f t="shared" si="1"/>
        <v>2.4372410431391664E-3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CONTENEDOR!R37</f>
        <v>7</v>
      </c>
      <c r="E47" s="23">
        <f t="shared" si="1"/>
        <v>1.7060687301974165E-3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CONTENEDOR!R38</f>
        <v>3</v>
      </c>
      <c r="E48" s="23">
        <f t="shared" si="1"/>
        <v>7.3117231294174997E-4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CONTENEDOR!R39</f>
        <v>1</v>
      </c>
      <c r="E49" s="23">
        <f t="shared" si="1"/>
        <v>2.4372410431391665E-4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CONTENEDOR!R40</f>
        <v>2</v>
      </c>
      <c r="E50" s="23">
        <f t="shared" si="1"/>
        <v>4.874482086278333E-4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CONTENEDOR!R41</f>
        <v>3</v>
      </c>
      <c r="E51" s="23">
        <f t="shared" si="1"/>
        <v>7.3117231294174997E-4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CONTENEDOR!R42</f>
        <v>2</v>
      </c>
      <c r="E52" s="23">
        <f t="shared" si="1"/>
        <v>4.874482086278333E-4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CONTENEDOR!R43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CONTENEDOR!R44</f>
        <v>24</v>
      </c>
      <c r="E54" s="23">
        <f t="shared" si="1"/>
        <v>5.8493785035339998E-3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CONTENEDOR!R45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CONTENEDOR!R46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CONTENEDOR!R47</f>
        <v>1</v>
      </c>
      <c r="E57" s="23">
        <f t="shared" si="1"/>
        <v>2.4372410431391665E-4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CONTENEDOR!R48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CONTENEDOR!R49</f>
        <v>4</v>
      </c>
      <c r="E59" s="23">
        <f t="shared" si="1"/>
        <v>9.7489641725566659E-4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CONTENEDOR!R50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CONTENEDOR!R51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CONTENEDOR!R52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CONTENEDOR!R53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CONTENEDOR!R54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CONTENEDOR!R55</f>
        <v>36</v>
      </c>
      <c r="E65" s="26">
        <f t="shared" si="1"/>
        <v>8.7740677553009988E-3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4103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{86634B3B-07FB-40B5-A1C3-4B7A04BFC115}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634B3B-07FB-40B5-A1C3-4B7A04BFC1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4:J66"/>
  <sheetViews>
    <sheetView topLeftCell="A13"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CONTENEDOR!S3</f>
        <v>504</v>
      </c>
      <c r="E13" s="40">
        <f t="shared" ref="E13:E44" si="0">D13/$D$66</f>
        <v>0.25124626121635096</v>
      </c>
    </row>
    <row r="14" spans="1:10" ht="20.100000000000001" customHeight="1" x14ac:dyDescent="0.3">
      <c r="B14" s="37">
        <v>2</v>
      </c>
      <c r="C14" s="42" t="s">
        <v>8</v>
      </c>
      <c r="D14" s="16">
        <f>CONTENEDOR!S4</f>
        <v>31</v>
      </c>
      <c r="E14" s="23">
        <f t="shared" si="0"/>
        <v>1.5453639082751745E-2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CONTENEDOR!S5</f>
        <v>55</v>
      </c>
      <c r="E15" s="23">
        <f t="shared" si="0"/>
        <v>2.7417746759720838E-2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CONTENEDOR!S6</f>
        <v>5</v>
      </c>
      <c r="E16" s="23">
        <f t="shared" si="0"/>
        <v>2.4925224327018943E-3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CONTENEDOR!S7</f>
        <v>2</v>
      </c>
      <c r="E17" s="23">
        <f t="shared" si="0"/>
        <v>9.9700897308075765E-4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CONTENEDOR!S8</f>
        <v>1</v>
      </c>
      <c r="E18" s="23">
        <f t="shared" si="0"/>
        <v>4.9850448654037882E-4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CONTENEDOR!S9</f>
        <v>268</v>
      </c>
      <c r="E19" s="23">
        <f t="shared" si="0"/>
        <v>0.13359920239282153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CONTENEDOR!S10</f>
        <v>15</v>
      </c>
      <c r="E20" s="23">
        <f t="shared" si="0"/>
        <v>7.4775672981056826E-3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CONTENEDOR!S11</f>
        <v>10</v>
      </c>
      <c r="E21" s="23">
        <f t="shared" si="0"/>
        <v>4.9850448654037887E-3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CONTENEDOR!S12</f>
        <v>2</v>
      </c>
      <c r="E22" s="23">
        <f t="shared" si="0"/>
        <v>9.9700897308075765E-4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CONTENEDOR!S13</f>
        <v>23</v>
      </c>
      <c r="E23" s="23">
        <f t="shared" si="0"/>
        <v>1.1465603190428714E-2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CONTENEDOR!S14</f>
        <v>12</v>
      </c>
      <c r="E24" s="23">
        <f t="shared" si="0"/>
        <v>5.9820538384845467E-3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CONTENEDOR!S15</f>
        <v>38</v>
      </c>
      <c r="E25" s="23">
        <f t="shared" si="0"/>
        <v>1.8943170488534396E-2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CONTENEDOR!S16</f>
        <v>43</v>
      </c>
      <c r="E26" s="23">
        <f t="shared" si="0"/>
        <v>2.1435692921236291E-2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CONTENEDOR!S17</f>
        <v>34</v>
      </c>
      <c r="E27" s="23">
        <f t="shared" si="0"/>
        <v>1.6949152542372881E-2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CONTENEDOR!S18</f>
        <v>8</v>
      </c>
      <c r="E28" s="23">
        <f t="shared" si="0"/>
        <v>3.9880358923230306E-3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CONTENEDOR!S19</f>
        <v>1</v>
      </c>
      <c r="E29" s="23">
        <f t="shared" si="0"/>
        <v>4.9850448654037882E-4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CONTENEDOR!S20</f>
        <v>6</v>
      </c>
      <c r="E30" s="23">
        <f t="shared" si="0"/>
        <v>2.9910269192422734E-3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CONTENEDOR!S21</f>
        <v>11</v>
      </c>
      <c r="E31" s="23">
        <f t="shared" si="0"/>
        <v>5.4835493519441673E-3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CONTENEDOR!S22</f>
        <v>20</v>
      </c>
      <c r="E32" s="23">
        <f t="shared" si="0"/>
        <v>9.9700897308075773E-3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CONTENEDOR!S23</f>
        <v>3</v>
      </c>
      <c r="E33" s="23">
        <f t="shared" si="0"/>
        <v>1.4955134596211367E-3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CONTENEDOR!S24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CONTENEDOR!S25</f>
        <v>2</v>
      </c>
      <c r="E35" s="23">
        <f t="shared" si="0"/>
        <v>9.9700897308075765E-4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CONTENEDOR!S26</f>
        <v>1</v>
      </c>
      <c r="E36" s="23">
        <f t="shared" si="0"/>
        <v>4.9850448654037882E-4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CONTENEDOR!S27</f>
        <v>247</v>
      </c>
      <c r="E37" s="23">
        <f t="shared" si="0"/>
        <v>0.12313060817547358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CONTENEDOR!S28</f>
        <v>2</v>
      </c>
      <c r="E38" s="23">
        <f t="shared" si="0"/>
        <v>9.9700897308075765E-4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CONTENEDOR!S29</f>
        <v>120</v>
      </c>
      <c r="E39" s="23">
        <f t="shared" si="0"/>
        <v>5.9820538384845461E-2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CONTENEDOR!S30</f>
        <v>81</v>
      </c>
      <c r="E40" s="23">
        <f t="shared" si="0"/>
        <v>4.0378863409770691E-2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CONTENEDOR!S31</f>
        <v>122</v>
      </c>
      <c r="E41" s="23">
        <f t="shared" si="0"/>
        <v>6.0817547357926223E-2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CONTENEDOR!S32</f>
        <v>80</v>
      </c>
      <c r="E42" s="23">
        <f t="shared" si="0"/>
        <v>3.9880358923230309E-2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CONTENEDOR!S33</f>
        <v>185</v>
      </c>
      <c r="E43" s="23">
        <f t="shared" si="0"/>
        <v>9.2223330009970086E-2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CONTENEDOR!S34</f>
        <v>1</v>
      </c>
      <c r="E44" s="23">
        <f t="shared" si="0"/>
        <v>4.9850448654037882E-4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CONTENEDOR!S35</f>
        <v>4</v>
      </c>
      <c r="E45" s="23">
        <f t="shared" ref="E45:E65" si="1">D45/$D$66</f>
        <v>1.9940179461615153E-3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CONTENEDOR!S36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CONTENEDOR!S37</f>
        <v>8</v>
      </c>
      <c r="E47" s="23">
        <f t="shared" si="1"/>
        <v>3.9880358923230306E-3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CONTENEDOR!S38</f>
        <v>2</v>
      </c>
      <c r="E48" s="23">
        <f t="shared" si="1"/>
        <v>9.9700897308075765E-4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CONTENEDOR!S39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CONTENEDOR!S40</f>
        <v>2</v>
      </c>
      <c r="E50" s="23">
        <f t="shared" si="1"/>
        <v>9.9700897308075765E-4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CONTENEDOR!S41</f>
        <v>2</v>
      </c>
      <c r="E51" s="23">
        <f t="shared" si="1"/>
        <v>9.9700897308075765E-4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CONTENEDOR!S42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CONTENEDOR!S43</f>
        <v>4</v>
      </c>
      <c r="E53" s="23">
        <f t="shared" si="1"/>
        <v>1.9940179461615153E-3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CONTENEDOR!S44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CONTENEDOR!S45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CONTENEDOR!S46</f>
        <v>1</v>
      </c>
      <c r="E56" s="23">
        <f t="shared" si="1"/>
        <v>4.9850448654037882E-4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CONTENEDOR!S47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CONTENEDOR!S48</f>
        <v>2</v>
      </c>
      <c r="E58" s="23">
        <f t="shared" si="1"/>
        <v>9.9700897308075765E-4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CONTENEDOR!S49</f>
        <v>2</v>
      </c>
      <c r="E59" s="23">
        <f t="shared" si="1"/>
        <v>9.9700897308075765E-4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CONTENEDOR!S50</f>
        <v>1</v>
      </c>
      <c r="E60" s="23">
        <f t="shared" si="1"/>
        <v>4.9850448654037882E-4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CONTENEDOR!S51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CONTENEDOR!S52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CONTENEDOR!S53</f>
        <v>1</v>
      </c>
      <c r="E63" s="23">
        <f t="shared" si="1"/>
        <v>4.9850448654037882E-4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CONTENEDOR!S54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CONTENEDOR!S55</f>
        <v>44</v>
      </c>
      <c r="E65" s="26">
        <f t="shared" si="1"/>
        <v>2.1934197407776669E-2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2006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{78145554-6636-4CC7-9805-D1AC499AD9B4}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145554-6636-4CC7-9805-D1AC499AD9B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4:J66"/>
  <sheetViews>
    <sheetView topLeftCell="A4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92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CONTENEDOR!T3</f>
        <v>0</v>
      </c>
      <c r="E13" s="40">
        <f t="shared" ref="E13:E44" si="0">D13/$D$66</f>
        <v>0</v>
      </c>
    </row>
    <row r="14" spans="1:10" ht="20.100000000000001" customHeight="1" x14ac:dyDescent="0.3">
      <c r="B14" s="37">
        <v>2</v>
      </c>
      <c r="C14" s="42" t="s">
        <v>8</v>
      </c>
      <c r="D14" s="16">
        <f>CONTENEDOR!T4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CONTENEDOR!T5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CONTENEDOR!T6</f>
        <v>31</v>
      </c>
      <c r="E16" s="23">
        <f t="shared" si="0"/>
        <v>0.18674698795180722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CONTENEDOR!T7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CONTENEDOR!T8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CONTENEDOR!T9</f>
        <v>25</v>
      </c>
      <c r="E19" s="23">
        <f t="shared" si="0"/>
        <v>0.15060240963855423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CONTENEDOR!T10</f>
        <v>2</v>
      </c>
      <c r="E20" s="23">
        <f t="shared" si="0"/>
        <v>1.2048192771084338E-2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CONTENEDOR!T11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CONTENEDOR!T12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CONTENEDOR!T13</f>
        <v>1</v>
      </c>
      <c r="E23" s="23">
        <f t="shared" si="0"/>
        <v>6.024096385542169E-3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CONTENEDOR!T14</f>
        <v>2</v>
      </c>
      <c r="E24" s="23">
        <f t="shared" si="0"/>
        <v>1.2048192771084338E-2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CONTENEDOR!T15</f>
        <v>1</v>
      </c>
      <c r="E25" s="23">
        <f t="shared" si="0"/>
        <v>6.024096385542169E-3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CONTENEDOR!T16</f>
        <v>17</v>
      </c>
      <c r="E26" s="23">
        <f t="shared" si="0"/>
        <v>0.10240963855421686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CONTENEDOR!T17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CONTENEDOR!T18</f>
        <v>4</v>
      </c>
      <c r="E28" s="23">
        <f t="shared" si="0"/>
        <v>2.4096385542168676E-2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CONTENEDOR!T19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CONTENEDOR!T20</f>
        <v>7</v>
      </c>
      <c r="E30" s="23">
        <f t="shared" si="0"/>
        <v>4.2168674698795178E-2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CONTENEDOR!T21</f>
        <v>12</v>
      </c>
      <c r="E31" s="23">
        <f t="shared" si="0"/>
        <v>7.2289156626506021E-2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CONTENEDOR!T22</f>
        <v>1</v>
      </c>
      <c r="E32" s="23">
        <f t="shared" si="0"/>
        <v>6.024096385542169E-3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CONTENEDOR!T23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CONTENEDOR!T24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CONTENEDOR!T25</f>
        <v>2</v>
      </c>
      <c r="E35" s="23">
        <f t="shared" si="0"/>
        <v>1.2048192771084338E-2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CONTENEDOR!T26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CONTENEDOR!T27</f>
        <v>24</v>
      </c>
      <c r="E37" s="23">
        <f t="shared" si="0"/>
        <v>0.14457831325301204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CONTENEDOR!T28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CONTENEDOR!T29</f>
        <v>1</v>
      </c>
      <c r="E39" s="23">
        <f t="shared" si="0"/>
        <v>6.024096385542169E-3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CONTENEDOR!T30</f>
        <v>4</v>
      </c>
      <c r="E40" s="23">
        <f t="shared" si="0"/>
        <v>2.4096385542168676E-2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CONTENEDOR!T31</f>
        <v>23</v>
      </c>
      <c r="E41" s="23">
        <f t="shared" si="0"/>
        <v>0.13855421686746988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CONTENEDOR!T32</f>
        <v>3</v>
      </c>
      <c r="E42" s="23">
        <f t="shared" si="0"/>
        <v>1.8072289156626505E-2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CONTENEDOR!T33</f>
        <v>3</v>
      </c>
      <c r="E43" s="23">
        <f t="shared" si="0"/>
        <v>1.8072289156626505E-2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CONTENEDOR!T34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CONTENEDOR!T35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CONTENEDOR!T36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CONTENEDOR!T37</f>
        <v>1</v>
      </c>
      <c r="E47" s="23">
        <f t="shared" si="1"/>
        <v>6.024096385542169E-3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CONTENEDOR!T38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CONTENEDOR!T39</f>
        <v>1</v>
      </c>
      <c r="E49" s="23">
        <f t="shared" si="1"/>
        <v>6.024096385542169E-3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CONTENEDOR!T40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CONTENEDOR!T41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CONTENEDOR!T42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CONTENEDOR!T43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CONTENEDOR!T44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CONTENEDOR!T45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CONTENEDOR!T46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CONTENEDOR!T47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CONTENEDOR!T48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CONTENEDOR!T49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CONTENEDOR!T50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CONTENEDOR!T51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CONTENEDOR!T52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CONTENEDOR!T53</f>
        <v>1</v>
      </c>
      <c r="E63" s="23">
        <f t="shared" si="1"/>
        <v>6.024096385542169E-3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CONTENEDOR!T54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CONTENEDOR!T55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166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{94A678D9-9071-4202-A10E-981C9E46A0B4}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678D9-9071-4202-A10E-981C9E46A0B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4:J66"/>
  <sheetViews>
    <sheetView topLeftCell="A55" workbookViewId="0">
      <selection activeCell="C14" sqref="C14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CONTENEDOR!U3</f>
        <v>0</v>
      </c>
      <c r="E13" s="40">
        <f t="shared" ref="E13:E44" si="0">D13/$D$66</f>
        <v>0</v>
      </c>
    </row>
    <row r="14" spans="1:10" ht="20.100000000000001" customHeight="1" x14ac:dyDescent="0.3">
      <c r="B14" s="37">
        <v>2</v>
      </c>
      <c r="C14" s="42" t="s">
        <v>8</v>
      </c>
      <c r="D14" s="16">
        <f>CONTENEDOR!U4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CONTENEDOR!U5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CONTENEDOR!U6</f>
        <v>62</v>
      </c>
      <c r="E16" s="23">
        <f t="shared" si="0"/>
        <v>0.12997903563941299</v>
      </c>
    </row>
    <row r="17" spans="2:5" ht="20.100000000000001" customHeight="1" x14ac:dyDescent="0.3">
      <c r="B17" s="37">
        <v>5</v>
      </c>
      <c r="C17" s="42" t="s">
        <v>11</v>
      </c>
      <c r="D17" s="16">
        <f>CONTENEDOR!U7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CONTENEDOR!U8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CONTENEDOR!U9</f>
        <v>122</v>
      </c>
      <c r="E19" s="23">
        <f t="shared" si="0"/>
        <v>0.25576519916142559</v>
      </c>
    </row>
    <row r="20" spans="2:5" ht="20.100000000000001" customHeight="1" x14ac:dyDescent="0.3">
      <c r="B20" s="37">
        <v>8</v>
      </c>
      <c r="C20" s="42" t="s">
        <v>14</v>
      </c>
      <c r="D20" s="16">
        <f>CONTENEDOR!U10</f>
        <v>2</v>
      </c>
      <c r="E20" s="23">
        <f t="shared" si="0"/>
        <v>4.1928721174004195E-3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CONTENEDOR!U11</f>
        <v>1</v>
      </c>
      <c r="E21" s="23">
        <f t="shared" si="0"/>
        <v>2.0964360587002098E-3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CONTENEDOR!U12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CONTENEDOR!U13</f>
        <v>3</v>
      </c>
      <c r="E23" s="23">
        <f t="shared" si="0"/>
        <v>6.2893081761006293E-3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CONTENEDOR!U14</f>
        <v>2</v>
      </c>
      <c r="E24" s="23">
        <f t="shared" si="0"/>
        <v>4.1928721174004195E-3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CONTENEDOR!U15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CONTENEDOR!U16</f>
        <v>12</v>
      </c>
      <c r="E26" s="23">
        <f t="shared" si="0"/>
        <v>2.5157232704402517E-2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CONTENEDOR!U17</f>
        <v>3</v>
      </c>
      <c r="E27" s="23">
        <f t="shared" si="0"/>
        <v>6.2893081761006293E-3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CONTENEDOR!U18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CONTENEDOR!U19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CONTENEDOR!U20</f>
        <v>7</v>
      </c>
      <c r="E30" s="23">
        <f t="shared" si="0"/>
        <v>1.4675052410901468E-2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CONTENEDOR!U21</f>
        <v>4</v>
      </c>
      <c r="E31" s="23">
        <f t="shared" si="0"/>
        <v>8.385744234800839E-3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CONTENEDOR!U22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CONTENEDOR!U23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CONTENEDOR!U24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CONTENEDOR!U25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CONTENEDOR!U26</f>
        <v>2</v>
      </c>
      <c r="E36" s="23">
        <f t="shared" si="0"/>
        <v>4.1928721174004195E-3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CONTENEDOR!U27</f>
        <v>50</v>
      </c>
      <c r="E37" s="23">
        <f t="shared" si="0"/>
        <v>0.10482180293501048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CONTENEDOR!U28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CONTENEDOR!U29</f>
        <v>12</v>
      </c>
      <c r="E39" s="23">
        <f t="shared" si="0"/>
        <v>2.5157232704402517E-2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CONTENEDOR!U30</f>
        <v>40</v>
      </c>
      <c r="E40" s="23">
        <f t="shared" si="0"/>
        <v>8.385744234800839E-2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CONTENEDOR!U31</f>
        <v>86</v>
      </c>
      <c r="E41" s="23">
        <f t="shared" si="0"/>
        <v>0.18029350104821804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CONTENEDOR!U32</f>
        <v>26</v>
      </c>
      <c r="E42" s="23">
        <f t="shared" si="0"/>
        <v>5.450733752620545E-2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CONTENEDOR!U33</f>
        <v>34</v>
      </c>
      <c r="E43" s="23">
        <f t="shared" si="0"/>
        <v>7.1278825995807121E-2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CONTENEDOR!U34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CONTENEDOR!U35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CONTENEDOR!U36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CONTENEDOR!U37</f>
        <v>2</v>
      </c>
      <c r="E47" s="23">
        <f t="shared" si="1"/>
        <v>4.1928721174004195E-3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CONTENEDOR!U38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CONTENEDOR!U39</f>
        <v>2</v>
      </c>
      <c r="E49" s="23">
        <f t="shared" si="1"/>
        <v>4.1928721174004195E-3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CONTENEDOR!U40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CONTENEDOR!U41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CONTENEDOR!U42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CONTENEDOR!U43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CONTENEDOR!U44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CONTENEDOR!U45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CONTENEDOR!U46</f>
        <v>1</v>
      </c>
      <c r="E56" s="23">
        <f t="shared" si="1"/>
        <v>2.0964360587002098E-3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CONTENEDOR!U47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CONTENEDOR!U48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CONTENEDOR!U49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CONTENEDOR!U50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CONTENEDOR!U51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CONTENEDOR!U52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CONTENEDOR!U53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CONTENEDOR!U54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CONTENEDOR!U55</f>
        <v>4</v>
      </c>
      <c r="E65" s="26">
        <f t="shared" si="1"/>
        <v>8.385744234800839E-3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477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{8DBBAA47-39F3-4983-9362-6FB842AD80EB}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BBAA47-39F3-4983-9362-6FB842AD80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4:J66"/>
  <sheetViews>
    <sheetView topLeftCell="A52" workbookViewId="0">
      <selection activeCell="D13" sqref="D1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CONTENEDOR!V3</f>
        <v>50</v>
      </c>
      <c r="E13" s="40">
        <f t="shared" ref="E13:E44" si="0">D13/$D$66</f>
        <v>2.847380410022779E-2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CONTENEDOR!V4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CONTENEDOR!V5</f>
        <v>25</v>
      </c>
      <c r="E15" s="23">
        <f t="shared" si="0"/>
        <v>1.4236902050113895E-2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CONTENEDOR!V6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CONTENEDOR!V7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CONTENEDOR!V8</f>
        <v>2</v>
      </c>
      <c r="E18" s="23">
        <f t="shared" si="0"/>
        <v>1.1389521640091116E-3</v>
      </c>
    </row>
    <row r="19" spans="2:5" ht="20.100000000000001" customHeight="1" x14ac:dyDescent="0.3">
      <c r="B19" s="37">
        <v>7</v>
      </c>
      <c r="C19" s="42" t="s">
        <v>13</v>
      </c>
      <c r="D19" s="16">
        <f>CONTENEDOR!V9</f>
        <v>146</v>
      </c>
      <c r="E19" s="23">
        <f t="shared" si="0"/>
        <v>8.3143507972665148E-2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CONTENEDOR!V10</f>
        <v>24</v>
      </c>
      <c r="E20" s="23">
        <f t="shared" si="0"/>
        <v>1.366742596810934E-2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CONTENEDOR!V11</f>
        <v>1</v>
      </c>
      <c r="E21" s="23">
        <f t="shared" si="0"/>
        <v>5.6947608200455578E-4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CONTENEDOR!V12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CONTENEDOR!V13</f>
        <v>156</v>
      </c>
      <c r="E23" s="23">
        <f t="shared" si="0"/>
        <v>8.8838268792710701E-2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CONTENEDOR!V14</f>
        <v>156</v>
      </c>
      <c r="E24" s="23">
        <f t="shared" si="0"/>
        <v>8.8838268792710701E-2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CONTENEDOR!V15</f>
        <v>8</v>
      </c>
      <c r="E25" s="23">
        <f t="shared" si="0"/>
        <v>4.5558086560364463E-3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CONTENEDOR!V16</f>
        <v>27</v>
      </c>
      <c r="E26" s="23">
        <f t="shared" si="0"/>
        <v>1.5375854214123007E-2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CONTENEDOR!V17</f>
        <v>3</v>
      </c>
      <c r="E27" s="23">
        <f t="shared" si="0"/>
        <v>1.7084282460136675E-3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CONTENEDOR!V18</f>
        <v>6</v>
      </c>
      <c r="E28" s="23">
        <f t="shared" si="0"/>
        <v>3.4168564920273349E-3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CONTENEDOR!V19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CONTENEDOR!V20</f>
        <v>22</v>
      </c>
      <c r="E30" s="23">
        <f t="shared" si="0"/>
        <v>1.2528473804100227E-2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CONTENEDOR!V21</f>
        <v>4</v>
      </c>
      <c r="E31" s="23">
        <f t="shared" si="0"/>
        <v>2.2779043280182231E-3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CONTENEDOR!V22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CONTENEDOR!V23</f>
        <v>1</v>
      </c>
      <c r="E33" s="23">
        <f t="shared" si="0"/>
        <v>5.6947608200455578E-4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CONTENEDOR!V24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CONTENEDOR!V25</f>
        <v>1</v>
      </c>
      <c r="E35" s="23">
        <f t="shared" si="0"/>
        <v>5.6947608200455578E-4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CONTENEDOR!V26</f>
        <v>1</v>
      </c>
      <c r="E36" s="23">
        <f t="shared" si="0"/>
        <v>5.6947608200455578E-4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CONTENEDOR!V27</f>
        <v>33</v>
      </c>
      <c r="E37" s="23">
        <f t="shared" si="0"/>
        <v>1.879271070615034E-2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CONTENEDOR!V28</f>
        <v>20</v>
      </c>
      <c r="E38" s="23">
        <f t="shared" si="0"/>
        <v>1.1389521640091117E-2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CONTENEDOR!V29</f>
        <v>667</v>
      </c>
      <c r="E39" s="23">
        <f t="shared" si="0"/>
        <v>0.37984054669703871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CONTENEDOR!V30</f>
        <v>98</v>
      </c>
      <c r="E40" s="23">
        <f t="shared" si="0"/>
        <v>5.5808656036446469E-2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CONTENEDOR!V31</f>
        <v>36</v>
      </c>
      <c r="E41" s="23">
        <f t="shared" si="0"/>
        <v>2.0501138952164009E-2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CONTENEDOR!V32</f>
        <v>12</v>
      </c>
      <c r="E42" s="23">
        <f t="shared" si="0"/>
        <v>6.8337129840546698E-3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CONTENEDOR!V33</f>
        <v>12</v>
      </c>
      <c r="E43" s="23">
        <f t="shared" si="0"/>
        <v>6.8337129840546698E-3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CONTENEDOR!V34</f>
        <v>78</v>
      </c>
      <c r="E44" s="23">
        <f t="shared" si="0"/>
        <v>4.441913439635535E-2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CONTENEDOR!V35</f>
        <v>5</v>
      </c>
      <c r="E45" s="23">
        <f t="shared" ref="E45:E65" si="1">D45/$D$66</f>
        <v>2.8473804100227792E-3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CONTENEDOR!V36</f>
        <v>91</v>
      </c>
      <c r="E46" s="23">
        <f t="shared" si="1"/>
        <v>5.1822323462414575E-2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CONTENEDOR!V37</f>
        <v>3</v>
      </c>
      <c r="E47" s="23">
        <f t="shared" si="1"/>
        <v>1.7084282460136675E-3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CONTENEDOR!V38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CONTENEDOR!V39</f>
        <v>2</v>
      </c>
      <c r="E49" s="23">
        <f t="shared" si="1"/>
        <v>1.1389521640091116E-3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CONTENEDOR!V40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CONTENEDOR!V41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CONTENEDOR!V42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CONTENEDOR!V43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CONTENEDOR!V44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CONTENEDOR!V45</f>
        <v>1</v>
      </c>
      <c r="E55" s="23">
        <f t="shared" si="1"/>
        <v>5.6947608200455578E-4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CONTENEDOR!V46</f>
        <v>1</v>
      </c>
      <c r="E56" s="23">
        <f t="shared" si="1"/>
        <v>5.6947608200455578E-4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CONTENEDOR!V47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CONTENEDOR!V48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CONTENEDOR!V49</f>
        <v>2</v>
      </c>
      <c r="E59" s="23">
        <f t="shared" si="1"/>
        <v>1.1389521640091116E-3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CONTENEDOR!V50</f>
        <v>1</v>
      </c>
      <c r="E60" s="23">
        <f t="shared" si="1"/>
        <v>5.6947608200455578E-4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CONTENEDOR!V51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CONTENEDOR!V52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CONTENEDOR!V53</f>
        <v>1</v>
      </c>
      <c r="E63" s="23">
        <f t="shared" si="1"/>
        <v>5.6947608200455578E-4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CONTENEDOR!V54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CONTENEDOR!V55</f>
        <v>60</v>
      </c>
      <c r="E65" s="26">
        <f t="shared" si="1"/>
        <v>3.4168564920273349E-2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1756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{3581A3E6-17E7-4D44-BE4C-3227D97616CB}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81A3E6-17E7-4D44-BE4C-3227D97616C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4:J66"/>
  <sheetViews>
    <sheetView topLeftCell="A52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CONTENEDOR!W3</f>
        <v>183</v>
      </c>
      <c r="E13" s="40">
        <f t="shared" ref="E13:E44" si="0">D13/$D$66</f>
        <v>3.6636636636636639E-2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CONTENEDOR!W4</f>
        <v>5</v>
      </c>
      <c r="E14" s="23">
        <f t="shared" si="0"/>
        <v>1.001001001001001E-3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CONTENEDOR!W5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CONTENEDOR!W6</f>
        <v>15</v>
      </c>
      <c r="E16" s="23">
        <f t="shared" si="0"/>
        <v>3.003003003003003E-3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CONTENEDOR!W7</f>
        <v>1</v>
      </c>
      <c r="E17" s="23">
        <f t="shared" si="0"/>
        <v>2.0020020020020021E-4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CONTENEDOR!W8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CONTENEDOR!W9</f>
        <v>508</v>
      </c>
      <c r="E19" s="23">
        <f t="shared" si="0"/>
        <v>0.1017017017017017</v>
      </c>
    </row>
    <row r="20" spans="2:5" ht="20.100000000000001" customHeight="1" x14ac:dyDescent="0.3">
      <c r="B20" s="37">
        <v>8</v>
      </c>
      <c r="C20" s="42" t="s">
        <v>14</v>
      </c>
      <c r="D20" s="16">
        <f>CONTENEDOR!W10</f>
        <v>329</v>
      </c>
      <c r="E20" s="23">
        <f t="shared" si="0"/>
        <v>6.5865865865865861E-2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CONTENEDOR!W11</f>
        <v>31</v>
      </c>
      <c r="E21" s="23">
        <f t="shared" si="0"/>
        <v>6.2062062062062063E-3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CONTENEDOR!W12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CONTENEDOR!W13</f>
        <v>119</v>
      </c>
      <c r="E23" s="23">
        <f t="shared" si="0"/>
        <v>2.3823823823823823E-2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CONTENEDOR!W14</f>
        <v>96</v>
      </c>
      <c r="E24" s="23">
        <f t="shared" si="0"/>
        <v>1.9219219219219218E-2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CONTENEDOR!W15</f>
        <v>8</v>
      </c>
      <c r="E25" s="23">
        <f t="shared" si="0"/>
        <v>1.6016016016016017E-3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CONTENEDOR!W16</f>
        <v>36</v>
      </c>
      <c r="E26" s="23">
        <f t="shared" si="0"/>
        <v>7.2072072072072073E-3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CONTENEDOR!W17</f>
        <v>41</v>
      </c>
      <c r="E27" s="23">
        <f t="shared" si="0"/>
        <v>8.2082082082082074E-3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CONTENEDOR!W18</f>
        <v>6</v>
      </c>
      <c r="E28" s="23">
        <f t="shared" si="0"/>
        <v>1.2012012012012011E-3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CONTENEDOR!W19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CONTENEDOR!W20</f>
        <v>50</v>
      </c>
      <c r="E30" s="23">
        <f t="shared" si="0"/>
        <v>1.001001001001001E-2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CONTENEDOR!W21</f>
        <v>57</v>
      </c>
      <c r="E31" s="23">
        <f t="shared" si="0"/>
        <v>1.1411411411411412E-2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CONTENEDOR!W22</f>
        <v>48</v>
      </c>
      <c r="E32" s="23">
        <f t="shared" si="0"/>
        <v>9.6096096096096092E-3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CONTENEDOR!W23</f>
        <v>2</v>
      </c>
      <c r="E33" s="23">
        <f t="shared" si="0"/>
        <v>4.0040040040040042E-4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CONTENEDOR!W24</f>
        <v>17</v>
      </c>
      <c r="E34" s="23">
        <f t="shared" si="0"/>
        <v>3.4034034034034033E-3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CONTENEDOR!W25</f>
        <v>1</v>
      </c>
      <c r="E35" s="23">
        <f t="shared" si="0"/>
        <v>2.0020020020020021E-4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CONTENEDOR!W26</f>
        <v>4</v>
      </c>
      <c r="E36" s="23">
        <f t="shared" si="0"/>
        <v>8.0080080080080084E-4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CONTENEDOR!W27</f>
        <v>1026</v>
      </c>
      <c r="E37" s="23">
        <f t="shared" si="0"/>
        <v>0.20540540540540542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CONTENEDOR!W28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CONTENEDOR!W29</f>
        <v>743</v>
      </c>
      <c r="E39" s="23">
        <f t="shared" si="0"/>
        <v>0.14874874874874874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CONTENEDOR!W30</f>
        <v>603</v>
      </c>
      <c r="E40" s="23">
        <f t="shared" si="0"/>
        <v>0.12072072072072072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CONTENEDOR!W31</f>
        <v>164</v>
      </c>
      <c r="E41" s="23">
        <f t="shared" si="0"/>
        <v>3.283283283283283E-2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CONTENEDOR!W32</f>
        <v>144</v>
      </c>
      <c r="E42" s="23">
        <f t="shared" si="0"/>
        <v>2.8828828828828829E-2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CONTENEDOR!W33</f>
        <v>356</v>
      </c>
      <c r="E43" s="23">
        <f t="shared" si="0"/>
        <v>7.1271271271271266E-2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CONTENEDOR!W34</f>
        <v>77</v>
      </c>
      <c r="E44" s="23">
        <f t="shared" si="0"/>
        <v>1.5415415415415416E-2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CONTENEDOR!W35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CONTENEDOR!W36</f>
        <v>147</v>
      </c>
      <c r="E46" s="23">
        <f t="shared" si="1"/>
        <v>2.942942942942943E-2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CONTENEDOR!W37</f>
        <v>17</v>
      </c>
      <c r="E47" s="23">
        <f t="shared" si="1"/>
        <v>3.4034034034034033E-3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CONTENEDOR!W38</f>
        <v>1</v>
      </c>
      <c r="E48" s="23">
        <f t="shared" si="1"/>
        <v>2.0020020020020021E-4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CONTENEDOR!W39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CONTENEDOR!W40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CONTENEDOR!W41</f>
        <v>5</v>
      </c>
      <c r="E51" s="23">
        <f t="shared" si="1"/>
        <v>1.001001001001001E-3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CONTENEDOR!W42</f>
        <v>1</v>
      </c>
      <c r="E52" s="23">
        <f t="shared" si="1"/>
        <v>2.0020020020020021E-4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CONTENEDOR!W43</f>
        <v>7</v>
      </c>
      <c r="E53" s="23">
        <f t="shared" si="1"/>
        <v>1.4014014014014013E-3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CONTENEDOR!W44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CONTENEDOR!W45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CONTENEDOR!W46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CONTENEDOR!W47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CONTENEDOR!W48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CONTENEDOR!W49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CONTENEDOR!W50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CONTENEDOR!W51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CONTENEDOR!W52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CONTENEDOR!W53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CONTENEDOR!W54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CONTENEDOR!W55</f>
        <v>147</v>
      </c>
      <c r="E65" s="26">
        <f t="shared" si="1"/>
        <v>2.942942942942943E-2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4995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{CF279BDD-250E-4244-AAA5-66246DC73E97}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279BDD-250E-4244-AAA5-66246DC73E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4:J66"/>
  <sheetViews>
    <sheetView topLeftCell="A8" workbookViewId="0">
      <selection activeCell="C36" sqref="C3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CONTENEDOR!X3</f>
        <v>25</v>
      </c>
      <c r="E13" s="40">
        <f t="shared" ref="E13:E44" si="0">D13/$D$66</f>
        <v>7.3099415204678359E-2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CONTENEDOR!X4</f>
        <v>28</v>
      </c>
      <c r="E14" s="23">
        <f t="shared" si="0"/>
        <v>8.1871345029239762E-2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CONTENEDOR!X5</f>
        <v>35</v>
      </c>
      <c r="E15" s="23">
        <f t="shared" si="0"/>
        <v>0.1023391812865497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CONTENEDOR!X6</f>
        <v>6</v>
      </c>
      <c r="E16" s="23">
        <f t="shared" si="0"/>
        <v>1.7543859649122806E-2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CONTENEDOR!X7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CONTENEDOR!X8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CONTENEDOR!X9</f>
        <v>44</v>
      </c>
      <c r="E19" s="23">
        <f t="shared" si="0"/>
        <v>0.12865497076023391</v>
      </c>
    </row>
    <row r="20" spans="2:5" ht="20.100000000000001" customHeight="1" x14ac:dyDescent="0.3">
      <c r="B20" s="37">
        <v>8</v>
      </c>
      <c r="C20" s="42" t="s">
        <v>14</v>
      </c>
      <c r="D20" s="16">
        <f>CONTENEDOR!X10</f>
        <v>6</v>
      </c>
      <c r="E20" s="23">
        <f t="shared" si="0"/>
        <v>1.7543859649122806E-2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CONTENEDOR!X11</f>
        <v>1</v>
      </c>
      <c r="E21" s="23">
        <f t="shared" si="0"/>
        <v>2.9239766081871343E-3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CONTENEDOR!X12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CONTENEDOR!X13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CONTENEDOR!X14</f>
        <v>1</v>
      </c>
      <c r="E24" s="23">
        <f t="shared" si="0"/>
        <v>2.9239766081871343E-3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CONTENEDOR!X15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CONTENEDOR!X16</f>
        <v>15</v>
      </c>
      <c r="E26" s="23">
        <f t="shared" si="0"/>
        <v>4.3859649122807015E-2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CONTENEDOR!X17</f>
        <v>12</v>
      </c>
      <c r="E27" s="23">
        <f t="shared" si="0"/>
        <v>3.5087719298245612E-2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CONTENEDOR!X18</f>
        <v>2</v>
      </c>
      <c r="E28" s="23">
        <f t="shared" si="0"/>
        <v>5.8479532163742687E-3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CONTENEDOR!X19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CONTENEDOR!X20</f>
        <v>10</v>
      </c>
      <c r="E30" s="23">
        <f t="shared" si="0"/>
        <v>2.9239766081871343E-2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CONTENEDOR!X21</f>
        <v>8</v>
      </c>
      <c r="E31" s="23">
        <f t="shared" si="0"/>
        <v>2.3391812865497075E-2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CONTENEDOR!X22</f>
        <v>2</v>
      </c>
      <c r="E32" s="23">
        <f t="shared" si="0"/>
        <v>5.8479532163742687E-3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CONTENEDOR!X23</f>
        <v>3</v>
      </c>
      <c r="E33" s="23">
        <f t="shared" si="0"/>
        <v>8.771929824561403E-3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CONTENEDOR!X24</f>
        <v>1</v>
      </c>
      <c r="E34" s="23">
        <f t="shared" si="0"/>
        <v>2.9239766081871343E-3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CONTENEDOR!X25</f>
        <v>1</v>
      </c>
      <c r="E35" s="23">
        <f t="shared" si="0"/>
        <v>2.9239766081871343E-3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CONTENEDOR!X26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CONTENEDOR!X27</f>
        <v>41</v>
      </c>
      <c r="E37" s="23">
        <f t="shared" si="0"/>
        <v>0.11988304093567251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CONTENEDOR!X28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CONTENEDOR!X29</f>
        <v>4</v>
      </c>
      <c r="E39" s="23">
        <f t="shared" si="0"/>
        <v>1.1695906432748537E-2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CONTENEDOR!X30</f>
        <v>15</v>
      </c>
      <c r="E40" s="23">
        <f t="shared" si="0"/>
        <v>4.3859649122807015E-2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CONTENEDOR!X31</f>
        <v>15</v>
      </c>
      <c r="E41" s="23">
        <f t="shared" si="0"/>
        <v>4.3859649122807015E-2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CONTENEDOR!X32</f>
        <v>18</v>
      </c>
      <c r="E42" s="23">
        <f t="shared" si="0"/>
        <v>5.2631578947368418E-2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CONTENEDOR!X33</f>
        <v>35</v>
      </c>
      <c r="E43" s="23">
        <f t="shared" si="0"/>
        <v>0.1023391812865497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CONTENEDOR!X34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CONTENEDOR!X35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CONTENEDOR!X36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CONTENEDOR!X37</f>
        <v>4</v>
      </c>
      <c r="E47" s="23">
        <f t="shared" si="1"/>
        <v>1.1695906432748537E-2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CONTENEDOR!X38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CONTENEDOR!X39</f>
        <v>6</v>
      </c>
      <c r="E49" s="23">
        <f t="shared" si="1"/>
        <v>1.7543859649122806E-2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CONTENEDOR!X40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CONTENEDOR!X41</f>
        <v>1</v>
      </c>
      <c r="E51" s="23">
        <f t="shared" si="1"/>
        <v>2.9239766081871343E-3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CONTENEDOR!X42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CONTENEDOR!X43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CONTENEDOR!X44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CONTENEDOR!X45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CONTENEDOR!X46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CONTENEDOR!X47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CONTENEDOR!X48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CONTENEDOR!X49</f>
        <v>1</v>
      </c>
      <c r="E59" s="23">
        <f t="shared" si="1"/>
        <v>2.9239766081871343E-3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CONTENEDOR!X50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CONTENEDOR!X51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CONTENEDOR!X52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CONTENEDOR!X53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CONTENEDOR!X54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CONTENEDOR!X55</f>
        <v>2</v>
      </c>
      <c r="E65" s="26">
        <f t="shared" si="1"/>
        <v>5.8479532163742687E-3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342</v>
      </c>
      <c r="E66" s="20">
        <f>SUM(E13:E65)</f>
        <v>0.99999999999999956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{4D690597-4BCB-45E5-B92A-65513A39173B}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690597-4BCB-45E5-B92A-65513A3917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4:J66"/>
  <sheetViews>
    <sheetView topLeftCell="A5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78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CONTENEDOR!Y3</f>
        <v>205</v>
      </c>
      <c r="E13" s="40">
        <f t="shared" ref="E13:E44" si="0">D13/$D$66</f>
        <v>0.14663805436337626</v>
      </c>
    </row>
    <row r="14" spans="1:10" ht="20.100000000000001" customHeight="1" x14ac:dyDescent="0.3">
      <c r="B14" s="37">
        <v>2</v>
      </c>
      <c r="C14" s="42" t="s">
        <v>8</v>
      </c>
      <c r="D14" s="16">
        <f>CONTENEDOR!Y4</f>
        <v>1</v>
      </c>
      <c r="E14" s="23">
        <f t="shared" si="0"/>
        <v>7.1530758226037196E-4</v>
      </c>
    </row>
    <row r="15" spans="1:10" ht="20.100000000000001" customHeight="1" x14ac:dyDescent="0.3">
      <c r="B15" s="37">
        <v>3</v>
      </c>
      <c r="C15" s="42" t="s">
        <v>9</v>
      </c>
      <c r="D15" s="16">
        <f>CONTENEDOR!Y5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CONTENEDOR!Y6</f>
        <v>10</v>
      </c>
      <c r="E16" s="23">
        <f t="shared" si="0"/>
        <v>7.1530758226037196E-3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CONTENEDOR!Y7</f>
        <v>3</v>
      </c>
      <c r="E17" s="23">
        <f t="shared" si="0"/>
        <v>2.1459227467811159E-3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CONTENEDOR!Y8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CONTENEDOR!Y9</f>
        <v>183</v>
      </c>
      <c r="E19" s="23">
        <f t="shared" si="0"/>
        <v>0.13090128755364808</v>
      </c>
    </row>
    <row r="20" spans="2:5" ht="20.100000000000001" customHeight="1" x14ac:dyDescent="0.3">
      <c r="B20" s="37">
        <v>8</v>
      </c>
      <c r="C20" s="42" t="s">
        <v>14</v>
      </c>
      <c r="D20" s="16">
        <f>CONTENEDOR!Y10</f>
        <v>25</v>
      </c>
      <c r="E20" s="23">
        <f t="shared" si="0"/>
        <v>1.7882689556509301E-2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CONTENEDOR!Y11</f>
        <v>13</v>
      </c>
      <c r="E21" s="23">
        <f t="shared" si="0"/>
        <v>9.2989985693848354E-3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CONTENEDOR!Y12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CONTENEDOR!Y13</f>
        <v>44</v>
      </c>
      <c r="E23" s="23">
        <f t="shared" si="0"/>
        <v>3.1473533619456366E-2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CONTENEDOR!Y14</f>
        <v>27</v>
      </c>
      <c r="E24" s="23">
        <f t="shared" si="0"/>
        <v>1.9313304721030045E-2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CONTENEDOR!Y15</f>
        <v>7</v>
      </c>
      <c r="E25" s="23">
        <f t="shared" si="0"/>
        <v>5.0071530758226037E-3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CONTENEDOR!Y16</f>
        <v>38</v>
      </c>
      <c r="E26" s="23">
        <f t="shared" si="0"/>
        <v>2.7181688125894134E-2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CONTENEDOR!Y17</f>
        <v>9</v>
      </c>
      <c r="E27" s="23">
        <f t="shared" si="0"/>
        <v>6.4377682403433476E-3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CONTENEDOR!Y18</f>
        <v>8</v>
      </c>
      <c r="E28" s="23">
        <f t="shared" si="0"/>
        <v>5.7224606580829757E-3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CONTENEDOR!Y19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CONTENEDOR!Y20</f>
        <v>18</v>
      </c>
      <c r="E30" s="23">
        <f t="shared" si="0"/>
        <v>1.2875536480686695E-2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CONTENEDOR!Y21</f>
        <v>12</v>
      </c>
      <c r="E31" s="23">
        <f t="shared" si="0"/>
        <v>8.5836909871244635E-3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CONTENEDOR!Y22</f>
        <v>4</v>
      </c>
      <c r="E32" s="23">
        <f t="shared" si="0"/>
        <v>2.8612303290414878E-3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CONTENEDOR!Y23</f>
        <v>5</v>
      </c>
      <c r="E33" s="23">
        <f t="shared" si="0"/>
        <v>3.5765379113018598E-3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CONTENEDOR!Y24</f>
        <v>2</v>
      </c>
      <c r="E34" s="23">
        <f t="shared" si="0"/>
        <v>1.4306151645207439E-3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CONTENEDOR!Y25</f>
        <v>1</v>
      </c>
      <c r="E35" s="23">
        <f t="shared" si="0"/>
        <v>7.1530758226037196E-4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CONTENEDOR!Y26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CONTENEDOR!Y27</f>
        <v>43</v>
      </c>
      <c r="E37" s="23">
        <f t="shared" si="0"/>
        <v>3.0758226037195996E-2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CONTENEDOR!Y28</f>
        <v>33</v>
      </c>
      <c r="E38" s="23">
        <f t="shared" si="0"/>
        <v>2.3605150214592276E-2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CONTENEDOR!Y29</f>
        <v>179</v>
      </c>
      <c r="E39" s="23">
        <f t="shared" si="0"/>
        <v>0.12804005722460657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CONTENEDOR!Y30</f>
        <v>103</v>
      </c>
      <c r="E40" s="23">
        <f t="shared" si="0"/>
        <v>7.3676680972818306E-2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CONTENEDOR!Y31</f>
        <v>138</v>
      </c>
      <c r="E41" s="23">
        <f t="shared" si="0"/>
        <v>9.8712446351931327E-2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CONTENEDOR!Y32</f>
        <v>76</v>
      </c>
      <c r="E42" s="23">
        <f t="shared" si="0"/>
        <v>5.4363376251788269E-2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CONTENEDOR!Y33</f>
        <v>114</v>
      </c>
      <c r="E43" s="23">
        <f t="shared" si="0"/>
        <v>8.15450643776824E-2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CONTENEDOR!Y34</f>
        <v>58</v>
      </c>
      <c r="E44" s="23">
        <f t="shared" si="0"/>
        <v>4.1487839771101577E-2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CONTENEDOR!Y35</f>
        <v>1</v>
      </c>
      <c r="E45" s="23">
        <f t="shared" ref="E45:E65" si="1">D45/$D$66</f>
        <v>7.1530758226037196E-4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CONTENEDOR!Y36</f>
        <v>3</v>
      </c>
      <c r="E46" s="23">
        <f t="shared" si="1"/>
        <v>2.1459227467811159E-3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CONTENEDOR!Y37</f>
        <v>5</v>
      </c>
      <c r="E47" s="23">
        <f t="shared" si="1"/>
        <v>3.5765379113018598E-3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CONTENEDOR!Y38</f>
        <v>1</v>
      </c>
      <c r="E48" s="23">
        <f t="shared" si="1"/>
        <v>7.1530758226037196E-4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CONTENEDOR!Y39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CONTENEDOR!Y40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CONTENEDOR!Y41</f>
        <v>1</v>
      </c>
      <c r="E51" s="23">
        <f t="shared" si="1"/>
        <v>7.1530758226037196E-4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CONTENEDOR!Y42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CONTENEDOR!Y43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CONTENEDOR!Y44</f>
        <v>1</v>
      </c>
      <c r="E54" s="23">
        <f t="shared" si="1"/>
        <v>7.1530758226037196E-4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CONTENEDOR!Y45</f>
        <v>1</v>
      </c>
      <c r="E55" s="23">
        <f t="shared" si="1"/>
        <v>7.1530758226037196E-4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CONTENEDOR!Y46</f>
        <v>2</v>
      </c>
      <c r="E56" s="23">
        <f t="shared" si="1"/>
        <v>1.4306151645207439E-3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CONTENEDOR!Y47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CONTENEDOR!Y48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CONTENEDOR!Y49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CONTENEDOR!Y50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CONTENEDOR!Y51</f>
        <v>1</v>
      </c>
      <c r="E61" s="23">
        <f t="shared" si="1"/>
        <v>7.1530758226037196E-4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CONTENEDOR!Y52</f>
        <v>4</v>
      </c>
      <c r="E62" s="23">
        <f t="shared" si="1"/>
        <v>2.8612303290414878E-3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CONTENEDOR!Y53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CONTENEDOR!Y54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CONTENEDOR!Y55</f>
        <v>19</v>
      </c>
      <c r="E65" s="26">
        <f t="shared" si="1"/>
        <v>1.3590844062947067E-2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1398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{F15CEA10-A64F-4996-89C9-80298698098F}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5CEA10-A64F-4996-89C9-8029869809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4:J66"/>
  <sheetViews>
    <sheetView topLeftCell="A10" workbookViewId="0">
      <selection activeCell="C20" sqref="C2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79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CONTENEDOR!Z3</f>
        <v>1611</v>
      </c>
      <c r="E13" s="40">
        <f t="shared" ref="E13:E44" si="0">D13/$D$66</f>
        <v>0.21439978706414692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CONTENEDOR!Z4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CONTENEDOR!Z5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CONTENEDOR!Z6</f>
        <v>2</v>
      </c>
      <c r="E16" s="23">
        <f t="shared" si="0"/>
        <v>2.6616981634282674E-4</v>
      </c>
    </row>
    <row r="17" spans="2:5" ht="20.100000000000001" customHeight="1" x14ac:dyDescent="0.3">
      <c r="B17" s="37">
        <v>5</v>
      </c>
      <c r="C17" s="42" t="s">
        <v>11</v>
      </c>
      <c r="D17" s="16">
        <f>CONTENEDOR!Z7</f>
        <v>7</v>
      </c>
      <c r="E17" s="23">
        <f t="shared" si="0"/>
        <v>9.3159435719989358E-4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CONTENEDOR!Z8</f>
        <v>1</v>
      </c>
      <c r="E18" s="23">
        <f t="shared" si="0"/>
        <v>1.3308490817141337E-4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CONTENEDOR!Z9</f>
        <v>1058</v>
      </c>
      <c r="E19" s="23">
        <f t="shared" si="0"/>
        <v>0.14080383284535533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CONTENEDOR!Z10</f>
        <v>15</v>
      </c>
      <c r="E20" s="23">
        <f t="shared" si="0"/>
        <v>1.9962736225712006E-3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CONTENEDOR!Z11</f>
        <v>11</v>
      </c>
      <c r="E21" s="23">
        <f t="shared" si="0"/>
        <v>1.463933989885547E-3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CONTENEDOR!Z12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CONTENEDOR!Z13</f>
        <v>31</v>
      </c>
      <c r="E23" s="23">
        <f t="shared" si="0"/>
        <v>4.1256321533138145E-3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CONTENEDOR!Z14</f>
        <v>61</v>
      </c>
      <c r="E24" s="23">
        <f t="shared" si="0"/>
        <v>8.1181793984562156E-3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CONTENEDOR!Z15</f>
        <v>143</v>
      </c>
      <c r="E25" s="23">
        <f t="shared" si="0"/>
        <v>1.9031141868512111E-2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CONTENEDOR!Z16</f>
        <v>303</v>
      </c>
      <c r="E26" s="23">
        <f t="shared" si="0"/>
        <v>4.0324727175938248E-2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CONTENEDOR!Z17</f>
        <v>44</v>
      </c>
      <c r="E27" s="23">
        <f t="shared" si="0"/>
        <v>5.8557359595421878E-3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CONTENEDOR!Z18</f>
        <v>104</v>
      </c>
      <c r="E28" s="23">
        <f t="shared" si="0"/>
        <v>1.384083044982699E-2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CONTENEDOR!Z19</f>
        <v>2</v>
      </c>
      <c r="E29" s="23">
        <f t="shared" si="0"/>
        <v>2.6616981634282674E-4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CONTENEDOR!Z20</f>
        <v>118</v>
      </c>
      <c r="E30" s="23">
        <f t="shared" si="0"/>
        <v>1.5704019164226778E-2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CONTENEDOR!Z21</f>
        <v>120</v>
      </c>
      <c r="E31" s="23">
        <f t="shared" si="0"/>
        <v>1.5970188980569604E-2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CONTENEDOR!Z22</f>
        <v>18</v>
      </c>
      <c r="E32" s="23">
        <f t="shared" si="0"/>
        <v>2.3955283470854403E-3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CONTENEDOR!Z23</f>
        <v>24</v>
      </c>
      <c r="E33" s="23">
        <f t="shared" si="0"/>
        <v>3.1940377961139207E-3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CONTENEDOR!Z24</f>
        <v>5</v>
      </c>
      <c r="E34" s="23">
        <f t="shared" si="0"/>
        <v>6.6542454085706678E-4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CONTENEDOR!Z25</f>
        <v>8</v>
      </c>
      <c r="E35" s="23">
        <f t="shared" si="0"/>
        <v>1.064679265371307E-3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CONTENEDOR!Z26</f>
        <v>3</v>
      </c>
      <c r="E36" s="23">
        <f t="shared" si="0"/>
        <v>3.9925472451424009E-4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CONTENEDOR!Z27</f>
        <v>647</v>
      </c>
      <c r="E37" s="23">
        <f t="shared" si="0"/>
        <v>8.610593558690445E-2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CONTENEDOR!Z28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CONTENEDOR!Z29</f>
        <v>291</v>
      </c>
      <c r="E39" s="23">
        <f t="shared" si="0"/>
        <v>3.8727708277881287E-2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CONTENEDOR!Z30</f>
        <v>645</v>
      </c>
      <c r="E40" s="23">
        <f t="shared" si="0"/>
        <v>8.5839765770561613E-2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CONTENEDOR!Z31</f>
        <v>917</v>
      </c>
      <c r="E41" s="23">
        <f t="shared" si="0"/>
        <v>0.12203886079318606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CONTENEDOR!Z32</f>
        <v>483</v>
      </c>
      <c r="E42" s="23">
        <f t="shared" si="0"/>
        <v>6.428001064679266E-2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CONTENEDOR!Z33</f>
        <v>471</v>
      </c>
      <c r="E43" s="23">
        <f t="shared" si="0"/>
        <v>6.2682991748735692E-2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CONTENEDOR!Z34</f>
        <v>3</v>
      </c>
      <c r="E44" s="23">
        <f t="shared" si="0"/>
        <v>3.9925472451424009E-4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CONTENEDOR!Z35</f>
        <v>91</v>
      </c>
      <c r="E45" s="23">
        <f t="shared" ref="E45:E65" si="1">D45/$D$66</f>
        <v>1.2110726643598616E-2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CONTENEDOR!Z36</f>
        <v>6</v>
      </c>
      <c r="E46" s="23">
        <f t="shared" si="1"/>
        <v>7.9850944902848018E-4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CONTENEDOR!Z37</f>
        <v>19</v>
      </c>
      <c r="E47" s="23">
        <f t="shared" si="1"/>
        <v>2.5286132552568537E-3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CONTENEDOR!Z38</f>
        <v>36</v>
      </c>
      <c r="E48" s="23">
        <f t="shared" si="1"/>
        <v>4.7910566941708806E-3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CONTENEDOR!Z39</f>
        <v>16</v>
      </c>
      <c r="E49" s="23">
        <f t="shared" si="1"/>
        <v>2.129358530742614E-3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CONTENEDOR!Z40</f>
        <v>4</v>
      </c>
      <c r="E50" s="23">
        <f t="shared" si="1"/>
        <v>5.3233963268565349E-4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CONTENEDOR!Z41</f>
        <v>3</v>
      </c>
      <c r="E51" s="23">
        <f t="shared" si="1"/>
        <v>3.9925472451424009E-4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CONTENEDOR!Z42</f>
        <v>17</v>
      </c>
      <c r="E52" s="23">
        <f t="shared" si="1"/>
        <v>2.2624434389140274E-3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CONTENEDOR!Z43</f>
        <v>3</v>
      </c>
      <c r="E53" s="23">
        <f t="shared" si="1"/>
        <v>3.9925472451424009E-4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CONTENEDOR!Z44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CONTENEDOR!Z45</f>
        <v>31</v>
      </c>
      <c r="E55" s="23">
        <f t="shared" si="1"/>
        <v>4.1256321533138145E-3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CONTENEDOR!Z46</f>
        <v>7</v>
      </c>
      <c r="E56" s="23">
        <f t="shared" si="1"/>
        <v>9.3159435719989358E-4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CONTENEDOR!Z47</f>
        <v>13</v>
      </c>
      <c r="E57" s="23">
        <f t="shared" si="1"/>
        <v>1.7301038062283738E-3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CONTENEDOR!Z48</f>
        <v>10</v>
      </c>
      <c r="E58" s="23">
        <f t="shared" si="1"/>
        <v>1.3308490817141336E-3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CONTENEDOR!Z49</f>
        <v>6</v>
      </c>
      <c r="E59" s="23">
        <f t="shared" si="1"/>
        <v>7.9850944902848018E-4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CONTENEDOR!Z50</f>
        <v>3</v>
      </c>
      <c r="E60" s="23">
        <f t="shared" si="1"/>
        <v>3.9925472451424009E-4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CONTENEDOR!Z51</f>
        <v>2</v>
      </c>
      <c r="E61" s="23">
        <f t="shared" si="1"/>
        <v>2.6616981634282674E-4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CONTENEDOR!Z52</f>
        <v>1</v>
      </c>
      <c r="E62" s="23">
        <f t="shared" si="1"/>
        <v>1.3308490817141337E-4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CONTENEDOR!Z53</f>
        <v>15</v>
      </c>
      <c r="E63" s="23">
        <f t="shared" si="1"/>
        <v>1.9962736225712006E-3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CONTENEDOR!Z54</f>
        <v>2</v>
      </c>
      <c r="E64" s="23">
        <f t="shared" si="1"/>
        <v>2.6616981634282674E-4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CONTENEDOR!Z55</f>
        <v>83</v>
      </c>
      <c r="E65" s="26">
        <f t="shared" si="1"/>
        <v>1.1046047378227309E-2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7514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{4A077681-8C1B-4F1E-85A5-A1B4FD69FC31}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077681-8C1B-4F1E-85A5-A1B4FD69FC3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4:J66"/>
  <sheetViews>
    <sheetView topLeftCell="A8" workbookViewId="0">
      <selection activeCell="I9" sqref="I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80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CONTENEDOR!AA3</f>
        <v>54</v>
      </c>
      <c r="E13" s="40">
        <f t="shared" ref="E13:E44" si="0">D13/$D$66</f>
        <v>0.11203319502074689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CONTENEDOR!AA4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CONTENEDOR!AA5</f>
        <v>1</v>
      </c>
      <c r="E15" s="23">
        <f t="shared" si="0"/>
        <v>2.0746887966804979E-3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CONTENEDOR!AA6</f>
        <v>3</v>
      </c>
      <c r="E16" s="23">
        <f t="shared" si="0"/>
        <v>6.2240663900414933E-3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CONTENEDOR!AA7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CONTENEDOR!AA8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CONTENEDOR!AA9</f>
        <v>118</v>
      </c>
      <c r="E19" s="23">
        <f t="shared" si="0"/>
        <v>0.24481327800829875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CONTENEDOR!AA10</f>
        <v>14</v>
      </c>
      <c r="E20" s="23">
        <f t="shared" si="0"/>
        <v>2.9045643153526972E-2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CONTENEDOR!AA11</f>
        <v>10</v>
      </c>
      <c r="E21" s="23">
        <f t="shared" si="0"/>
        <v>2.0746887966804978E-2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CONTENEDOR!AA12</f>
        <v>1</v>
      </c>
      <c r="E22" s="23">
        <f t="shared" si="0"/>
        <v>2.0746887966804979E-3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CONTENEDOR!AA13</f>
        <v>1</v>
      </c>
      <c r="E23" s="23">
        <f t="shared" si="0"/>
        <v>2.0746887966804979E-3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CONTENEDOR!AA14</f>
        <v>3</v>
      </c>
      <c r="E24" s="23">
        <f t="shared" si="0"/>
        <v>6.2240663900414933E-3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CONTENEDOR!AA15</f>
        <v>9</v>
      </c>
      <c r="E25" s="23">
        <f t="shared" si="0"/>
        <v>1.8672199170124481E-2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CONTENEDOR!AA16</f>
        <v>13</v>
      </c>
      <c r="E26" s="23">
        <f t="shared" si="0"/>
        <v>2.6970954356846474E-2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CONTENEDOR!AA17</f>
        <v>12</v>
      </c>
      <c r="E27" s="23">
        <f t="shared" si="0"/>
        <v>2.4896265560165973E-2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CONTENEDOR!AA18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CONTENEDOR!AA19</f>
        <v>2</v>
      </c>
      <c r="E29" s="23">
        <f t="shared" si="0"/>
        <v>4.1493775933609959E-3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CONTENEDOR!AA20</f>
        <v>10</v>
      </c>
      <c r="E30" s="23">
        <f t="shared" si="0"/>
        <v>2.0746887966804978E-2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CONTENEDOR!AA21</f>
        <v>9</v>
      </c>
      <c r="E31" s="23">
        <f t="shared" si="0"/>
        <v>1.8672199170124481E-2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CONTENEDOR!AA22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CONTENEDOR!AA23</f>
        <v>6</v>
      </c>
      <c r="E33" s="23">
        <f t="shared" si="0"/>
        <v>1.2448132780082987E-2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CONTENEDOR!AA24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CONTENEDOR!AA25</f>
        <v>2</v>
      </c>
      <c r="E35" s="23">
        <f t="shared" si="0"/>
        <v>4.1493775933609959E-3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CONTENEDOR!AA26</f>
        <v>2</v>
      </c>
      <c r="E36" s="23">
        <f t="shared" si="0"/>
        <v>4.1493775933609959E-3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CONTENEDOR!AA27</f>
        <v>58</v>
      </c>
      <c r="E37" s="23">
        <f t="shared" si="0"/>
        <v>0.12033195020746888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CONTENEDOR!AA28</f>
        <v>16</v>
      </c>
      <c r="E38" s="23">
        <f t="shared" si="0"/>
        <v>3.3195020746887967E-2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CONTENEDOR!AA29</f>
        <v>0</v>
      </c>
      <c r="E39" s="23">
        <f t="shared" si="0"/>
        <v>0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CONTENEDOR!AA30</f>
        <v>37</v>
      </c>
      <c r="E40" s="23">
        <f t="shared" si="0"/>
        <v>7.6763485477178428E-2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CONTENEDOR!AA31</f>
        <v>16</v>
      </c>
      <c r="E41" s="23">
        <f t="shared" si="0"/>
        <v>3.3195020746887967E-2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CONTENEDOR!AA32</f>
        <v>15</v>
      </c>
      <c r="E42" s="23">
        <f t="shared" si="0"/>
        <v>3.1120331950207469E-2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CONTENEDOR!AA33</f>
        <v>36</v>
      </c>
      <c r="E43" s="23">
        <f t="shared" si="0"/>
        <v>7.4688796680497924E-2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CONTENEDOR!AA34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CONTENEDOR!AA35</f>
        <v>7</v>
      </c>
      <c r="E45" s="23">
        <f t="shared" ref="E45:E65" si="1">D45/$D$66</f>
        <v>1.4522821576763486E-2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CONTENEDOR!AA36</f>
        <v>1</v>
      </c>
      <c r="E46" s="23">
        <f t="shared" si="1"/>
        <v>2.0746887966804979E-3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CONTENEDOR!AA37</f>
        <v>3</v>
      </c>
      <c r="E47" s="23">
        <f t="shared" si="1"/>
        <v>6.2240663900414933E-3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CONTENEDOR!AA38</f>
        <v>2</v>
      </c>
      <c r="E48" s="23">
        <f t="shared" si="1"/>
        <v>4.1493775933609959E-3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CONTENEDOR!AA39</f>
        <v>13</v>
      </c>
      <c r="E49" s="23">
        <f t="shared" si="1"/>
        <v>2.6970954356846474E-2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CONTENEDOR!AA40</f>
        <v>1</v>
      </c>
      <c r="E50" s="23">
        <f t="shared" si="1"/>
        <v>2.0746887966804979E-3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CONTENEDOR!AA41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CONTENEDOR!AA42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CONTENEDOR!AA43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CONTENEDOR!AA44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CONTENEDOR!AA45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CONTENEDOR!AA46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CONTENEDOR!AA47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CONTENEDOR!AA48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CONTENEDOR!AA49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CONTENEDOR!AA50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CONTENEDOR!AA51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CONTENEDOR!AA52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CONTENEDOR!AA53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CONTENEDOR!AA54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CONTENEDOR!AA55</f>
        <v>7</v>
      </c>
      <c r="E65" s="26">
        <f t="shared" si="1"/>
        <v>1.4522821576763486E-2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482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{77785A63-2DC6-4E8B-ABF7-AEB84D2FD5A7}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785A63-2DC6-4E8B-ABF7-AEB84D2FD5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4:J66"/>
  <sheetViews>
    <sheetView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81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CONTENEDOR!AB3</f>
        <v>311</v>
      </c>
      <c r="E13" s="40">
        <f t="shared" ref="E13:E44" si="0">D13/$D$66</f>
        <v>0.17201327433628319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CONTENEDOR!AB4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CONTENEDOR!AB5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CONTENEDOR!AB6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CONTENEDOR!AB7</f>
        <v>11</v>
      </c>
      <c r="E17" s="23">
        <f t="shared" si="0"/>
        <v>6.0840707964601769E-3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CONTENEDOR!AB8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CONTENEDOR!AB9</f>
        <v>325</v>
      </c>
      <c r="E19" s="23">
        <f t="shared" si="0"/>
        <v>0.17975663716814158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CONTENEDOR!AB10</f>
        <v>15</v>
      </c>
      <c r="E20" s="23">
        <f t="shared" si="0"/>
        <v>8.2964601769911512E-3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CONTENEDOR!AB11</f>
        <v>2</v>
      </c>
      <c r="E21" s="23">
        <f t="shared" si="0"/>
        <v>1.1061946902654867E-3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CONTENEDOR!AB12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CONTENEDOR!AB13</f>
        <v>10</v>
      </c>
      <c r="E23" s="23">
        <f t="shared" si="0"/>
        <v>5.5309734513274336E-3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CONTENEDOR!AB14</f>
        <v>8</v>
      </c>
      <c r="E24" s="23">
        <f t="shared" si="0"/>
        <v>4.4247787610619468E-3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CONTENEDOR!AB15</f>
        <v>12</v>
      </c>
      <c r="E25" s="23">
        <f t="shared" si="0"/>
        <v>6.6371681415929203E-3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CONTENEDOR!AB16</f>
        <v>55</v>
      </c>
      <c r="E26" s="23">
        <f t="shared" si="0"/>
        <v>3.0420353982300884E-2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CONTENEDOR!AB17</f>
        <v>19</v>
      </c>
      <c r="E27" s="23">
        <f t="shared" si="0"/>
        <v>1.0508849557522125E-2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CONTENEDOR!AB18</f>
        <v>10</v>
      </c>
      <c r="E28" s="23">
        <f t="shared" si="0"/>
        <v>5.5309734513274336E-3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CONTENEDOR!AB19</f>
        <v>1</v>
      </c>
      <c r="E29" s="23">
        <f t="shared" si="0"/>
        <v>5.5309734513274336E-4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CONTENEDOR!AB20</f>
        <v>51</v>
      </c>
      <c r="E30" s="23">
        <f t="shared" si="0"/>
        <v>2.820796460176991E-2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CONTENEDOR!AB21</f>
        <v>45</v>
      </c>
      <c r="E31" s="23">
        <f t="shared" si="0"/>
        <v>2.4889380530973452E-2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CONTENEDOR!AB22</f>
        <v>2</v>
      </c>
      <c r="E32" s="23">
        <f t="shared" si="0"/>
        <v>1.1061946902654867E-3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CONTENEDOR!AB23</f>
        <v>5</v>
      </c>
      <c r="E33" s="23">
        <f t="shared" si="0"/>
        <v>2.7654867256637168E-3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CONTENEDOR!AB24</f>
        <v>2</v>
      </c>
      <c r="E34" s="23">
        <f t="shared" si="0"/>
        <v>1.1061946902654867E-3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CONTENEDOR!AB25</f>
        <v>9</v>
      </c>
      <c r="E35" s="23">
        <f t="shared" si="0"/>
        <v>4.9778761061946902E-3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CONTENEDOR!AB26</f>
        <v>1</v>
      </c>
      <c r="E36" s="23">
        <f t="shared" si="0"/>
        <v>5.5309734513274336E-4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CONTENEDOR!AB27</f>
        <v>3</v>
      </c>
      <c r="E37" s="23">
        <f t="shared" si="0"/>
        <v>1.6592920353982301E-3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CONTENEDOR!AB28</f>
        <v>1</v>
      </c>
      <c r="E38" s="23">
        <f t="shared" si="0"/>
        <v>5.5309734513274336E-4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CONTENEDOR!AB29</f>
        <v>55</v>
      </c>
      <c r="E39" s="23">
        <f t="shared" si="0"/>
        <v>3.0420353982300884E-2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CONTENEDOR!AB30</f>
        <v>293</v>
      </c>
      <c r="E40" s="23">
        <f t="shared" si="0"/>
        <v>0.16205752212389379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CONTENEDOR!AB31</f>
        <v>214</v>
      </c>
      <c r="E41" s="23">
        <f t="shared" si="0"/>
        <v>0.11836283185840708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CONTENEDOR!AB32</f>
        <v>165</v>
      </c>
      <c r="E42" s="23">
        <f t="shared" si="0"/>
        <v>9.1261061946902658E-2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CONTENEDOR!AB33</f>
        <v>117</v>
      </c>
      <c r="E43" s="23">
        <f t="shared" si="0"/>
        <v>6.4712389380530977E-2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CONTENEDOR!AB34</f>
        <v>1</v>
      </c>
      <c r="E44" s="23">
        <f t="shared" si="0"/>
        <v>5.5309734513274336E-4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CONTENEDOR!AB35</f>
        <v>10</v>
      </c>
      <c r="E45" s="23">
        <f t="shared" ref="E45:E65" si="1">D45/$D$66</f>
        <v>5.5309734513274336E-3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CONTENEDOR!AB36</f>
        <v>1</v>
      </c>
      <c r="E46" s="23">
        <f t="shared" si="1"/>
        <v>5.5309734513274336E-4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CONTENEDOR!AB37</f>
        <v>7</v>
      </c>
      <c r="E47" s="23">
        <f t="shared" si="1"/>
        <v>3.8716814159292035E-3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CONTENEDOR!AB38</f>
        <v>3</v>
      </c>
      <c r="E48" s="23">
        <f t="shared" si="1"/>
        <v>1.6592920353982301E-3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CONTENEDOR!AB39</f>
        <v>2</v>
      </c>
      <c r="E49" s="23">
        <f t="shared" si="1"/>
        <v>1.1061946902654867E-3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CONTENEDOR!AB40</f>
        <v>2</v>
      </c>
      <c r="E50" s="23">
        <f t="shared" si="1"/>
        <v>1.1061946902654867E-3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CONTENEDOR!AB41</f>
        <v>17</v>
      </c>
      <c r="E51" s="23">
        <f t="shared" si="1"/>
        <v>9.4026548672566379E-3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CONTENEDOR!AB42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CONTENEDOR!AB43</f>
        <v>1</v>
      </c>
      <c r="E53" s="23">
        <f t="shared" si="1"/>
        <v>5.5309734513274336E-4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CONTENEDOR!AB44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CONTENEDOR!AB45</f>
        <v>6</v>
      </c>
      <c r="E55" s="23">
        <f t="shared" si="1"/>
        <v>3.3185840707964601E-3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CONTENEDOR!AB46</f>
        <v>3</v>
      </c>
      <c r="E56" s="23">
        <f t="shared" si="1"/>
        <v>1.6592920353982301E-3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CONTENEDOR!AB47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CONTENEDOR!AB48</f>
        <v>1</v>
      </c>
      <c r="E58" s="23">
        <f t="shared" si="1"/>
        <v>5.5309734513274336E-4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CONTENEDOR!AB49</f>
        <v>2</v>
      </c>
      <c r="E59" s="23">
        <f t="shared" si="1"/>
        <v>1.1061946902654867E-3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CONTENEDOR!AB50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CONTENEDOR!AB51</f>
        <v>1</v>
      </c>
      <c r="E61" s="23">
        <f t="shared" si="1"/>
        <v>5.5309734513274336E-4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CONTENEDOR!AB52</f>
        <v>1</v>
      </c>
      <c r="E62" s="23">
        <f t="shared" si="1"/>
        <v>5.5309734513274336E-4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CONTENEDOR!AB53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CONTENEDOR!AB54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CONTENEDOR!AB55</f>
        <v>8</v>
      </c>
      <c r="E65" s="26">
        <f t="shared" si="1"/>
        <v>4.4247787610619468E-3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1808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{BEABEA62-8BC1-430D-8238-14D461B1B3EE}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ABEA62-8BC1-430D-8238-14D461B1B3E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4:J66"/>
  <sheetViews>
    <sheetView topLeftCell="A61" workbookViewId="0">
      <selection activeCell="F8" sqref="F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94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CONTENEDOR!AC3</f>
        <v>2</v>
      </c>
      <c r="E13" s="40">
        <f t="shared" ref="E13:E44" si="0">D13/$D$66</f>
        <v>7.7519379844961239E-3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CONTENEDOR!AC4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CONTENEDOR!AC5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CONTENEDOR!AC6</f>
        <v>42</v>
      </c>
      <c r="E16" s="23">
        <f t="shared" si="0"/>
        <v>0.16279069767441862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CONTENEDOR!AC7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CONTENEDOR!AC8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CONTENEDOR!AC9</f>
        <v>45</v>
      </c>
      <c r="E19" s="23">
        <f t="shared" si="0"/>
        <v>0.1744186046511628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CONTENEDOR!AC10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CONTENEDOR!AC11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CONTENEDOR!AC12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CONTENEDOR!AC13</f>
        <v>1</v>
      </c>
      <c r="E23" s="23">
        <f t="shared" si="0"/>
        <v>3.875968992248062E-3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CONTENEDOR!AC14</f>
        <v>1</v>
      </c>
      <c r="E24" s="23">
        <f t="shared" si="0"/>
        <v>3.875968992248062E-3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CONTENEDOR!AC15</f>
        <v>2</v>
      </c>
      <c r="E25" s="23">
        <f t="shared" si="0"/>
        <v>7.7519379844961239E-3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CONTENEDOR!AC16</f>
        <v>20</v>
      </c>
      <c r="E26" s="23">
        <f t="shared" si="0"/>
        <v>7.7519379844961239E-2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CONTENEDOR!AC17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CONTENEDOR!AC18</f>
        <v>7</v>
      </c>
      <c r="E28" s="23">
        <f t="shared" si="0"/>
        <v>2.7131782945736434E-2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CONTENEDOR!AC19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CONTENEDOR!AC20</f>
        <v>3</v>
      </c>
      <c r="E30" s="23">
        <f t="shared" si="0"/>
        <v>1.1627906976744186E-2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CONTENEDOR!AC21</f>
        <v>2</v>
      </c>
      <c r="E31" s="23">
        <f t="shared" si="0"/>
        <v>7.7519379844961239E-3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CONTENEDOR!AC22</f>
        <v>3</v>
      </c>
      <c r="E32" s="23">
        <f t="shared" si="0"/>
        <v>1.1627906976744186E-2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CONTENEDOR!AC23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CONTENEDOR!AC24</f>
        <v>1</v>
      </c>
      <c r="E34" s="23">
        <f t="shared" si="0"/>
        <v>3.875968992248062E-3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CONTENEDOR!AC25</f>
        <v>1</v>
      </c>
      <c r="E35" s="23">
        <f t="shared" si="0"/>
        <v>3.875968992248062E-3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CONTENEDOR!AC26</f>
        <v>1</v>
      </c>
      <c r="E36" s="23">
        <f t="shared" si="0"/>
        <v>3.875968992248062E-3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CONTENEDOR!AC27</f>
        <v>10</v>
      </c>
      <c r="E37" s="23">
        <f t="shared" si="0"/>
        <v>3.875968992248062E-2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CONTENEDOR!AC28</f>
        <v>11</v>
      </c>
      <c r="E38" s="23">
        <f t="shared" si="0"/>
        <v>4.2635658914728682E-2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CONTENEDOR!AC29</f>
        <v>1</v>
      </c>
      <c r="E39" s="23">
        <f t="shared" si="0"/>
        <v>3.875968992248062E-3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CONTENEDOR!AC30</f>
        <v>15</v>
      </c>
      <c r="E40" s="23">
        <f t="shared" si="0"/>
        <v>5.8139534883720929E-2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CONTENEDOR!AC31</f>
        <v>28</v>
      </c>
      <c r="E41" s="23">
        <f t="shared" si="0"/>
        <v>0.10852713178294573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CONTENEDOR!AC32</f>
        <v>29</v>
      </c>
      <c r="E42" s="23">
        <f t="shared" si="0"/>
        <v>0.1124031007751938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CONTENEDOR!AC33</f>
        <v>17</v>
      </c>
      <c r="E43" s="23">
        <f t="shared" si="0"/>
        <v>6.589147286821706E-2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CONTENEDOR!AC34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CONTENEDOR!AC35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CONTENEDOR!AC36</f>
        <v>1</v>
      </c>
      <c r="E46" s="23">
        <f t="shared" si="1"/>
        <v>3.875968992248062E-3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CONTENEDOR!AC37</f>
        <v>2</v>
      </c>
      <c r="E47" s="23">
        <f t="shared" si="1"/>
        <v>7.7519379844961239E-3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CONTENEDOR!AC38</f>
        <v>7</v>
      </c>
      <c r="E48" s="23">
        <f t="shared" si="1"/>
        <v>2.7131782945736434E-2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CONTENEDOR!AC39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CONTENEDOR!AC40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CONTENEDOR!AC41</f>
        <v>4</v>
      </c>
      <c r="E51" s="23">
        <f t="shared" si="1"/>
        <v>1.5503875968992248E-2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CONTENEDOR!AC42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CONTENEDOR!AC43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CONTENEDOR!AC44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CONTENEDOR!AC45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CONTENEDOR!AC46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CONTENEDOR!AC47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CONTENEDOR!AC48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CONTENEDOR!AC49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CONTENEDOR!AC50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CONTENEDOR!AC51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CONTENEDOR!AC52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CONTENEDOR!AC53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CONTENEDOR!AC54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CONTENEDOR!AC55</f>
        <v>2</v>
      </c>
      <c r="E65" s="26">
        <f t="shared" si="1"/>
        <v>7.7519379844961239E-3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258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{33718929-31BA-4E8A-897D-0A4CB6687614}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718929-31BA-4E8A-897D-0A4CB66876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J66"/>
  <sheetViews>
    <sheetView topLeftCell="A52" workbookViewId="0">
      <selection activeCell="D16" sqref="D1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82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CONTENEDOR!AD3</f>
        <v>69</v>
      </c>
      <c r="E13" s="40">
        <f t="shared" ref="E13:E44" si="0">D13/$D$66</f>
        <v>7.1502590673575131E-2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CONTENEDOR!AD4</f>
        <v>2</v>
      </c>
      <c r="E14" s="23">
        <f t="shared" si="0"/>
        <v>2.0725388601036268E-3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CONTENEDOR!AD5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CONTENEDOR!AD6</f>
        <v>27</v>
      </c>
      <c r="E16" s="23">
        <f t="shared" si="0"/>
        <v>2.7979274611398965E-2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CONTENEDOR!AD7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CONTENEDOR!AD8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CONTENEDOR!AD9</f>
        <v>108</v>
      </c>
      <c r="E19" s="23">
        <f t="shared" si="0"/>
        <v>0.11191709844559586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CONTENEDOR!AD10</f>
        <v>32</v>
      </c>
      <c r="E20" s="23">
        <f t="shared" si="0"/>
        <v>3.316062176165803E-2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CONTENEDOR!AD11</f>
        <v>1</v>
      </c>
      <c r="E21" s="23">
        <f t="shared" si="0"/>
        <v>1.0362694300518134E-3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CONTENEDOR!AD12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CONTENEDOR!AD13</f>
        <v>17</v>
      </c>
      <c r="E23" s="23">
        <f t="shared" si="0"/>
        <v>1.7616580310880828E-2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CONTENEDOR!AD14</f>
        <v>16</v>
      </c>
      <c r="E24" s="23">
        <f t="shared" si="0"/>
        <v>1.6580310880829015E-2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CONTENEDOR!AD15</f>
        <v>2</v>
      </c>
      <c r="E25" s="23">
        <f t="shared" si="0"/>
        <v>2.0725388601036268E-3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CONTENEDOR!AD16</f>
        <v>31</v>
      </c>
      <c r="E26" s="23">
        <f t="shared" si="0"/>
        <v>3.2124352331606217E-2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CONTENEDOR!AD17</f>
        <v>5</v>
      </c>
      <c r="E27" s="23">
        <f t="shared" si="0"/>
        <v>5.1813471502590676E-3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CONTENEDOR!AD18</f>
        <v>3</v>
      </c>
      <c r="E28" s="23">
        <f t="shared" si="0"/>
        <v>3.1088082901554403E-3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CONTENEDOR!AD19</f>
        <v>1</v>
      </c>
      <c r="E29" s="23">
        <f t="shared" si="0"/>
        <v>1.0362694300518134E-3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CONTENEDOR!AD20</f>
        <v>23</v>
      </c>
      <c r="E30" s="23">
        <f t="shared" si="0"/>
        <v>2.3834196891191709E-2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CONTENEDOR!AD21</f>
        <v>23</v>
      </c>
      <c r="E31" s="23">
        <f t="shared" si="0"/>
        <v>2.3834196891191709E-2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CONTENEDOR!AD22</f>
        <v>13</v>
      </c>
      <c r="E32" s="23">
        <f t="shared" si="0"/>
        <v>1.3471502590673576E-2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CONTENEDOR!AD23</f>
        <v>4</v>
      </c>
      <c r="E33" s="23">
        <f t="shared" si="0"/>
        <v>4.1450777202072537E-3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CONTENEDOR!AD24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CONTENEDOR!AD25</f>
        <v>1</v>
      </c>
      <c r="E35" s="23">
        <f t="shared" si="0"/>
        <v>1.0362694300518134E-3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CONTENEDOR!AD26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CONTENEDOR!AD27</f>
        <v>217</v>
      </c>
      <c r="E37" s="23">
        <f t="shared" si="0"/>
        <v>0.22487046632124352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CONTENEDOR!AD28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CONTENEDOR!AD29</f>
        <v>129</v>
      </c>
      <c r="E39" s="23">
        <f t="shared" si="0"/>
        <v>0.13367875647668392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CONTENEDOR!AD30</f>
        <v>52</v>
      </c>
      <c r="E40" s="23">
        <f t="shared" si="0"/>
        <v>5.3886010362694303E-2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CONTENEDOR!AD31</f>
        <v>52</v>
      </c>
      <c r="E41" s="23">
        <f t="shared" si="0"/>
        <v>5.3886010362694303E-2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CONTENEDOR!AD32</f>
        <v>25</v>
      </c>
      <c r="E42" s="23">
        <f t="shared" si="0"/>
        <v>2.5906735751295335E-2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CONTENEDOR!AD33</f>
        <v>42</v>
      </c>
      <c r="E43" s="23">
        <f t="shared" si="0"/>
        <v>4.3523316062176166E-2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CONTENEDOR!AD34</f>
        <v>33</v>
      </c>
      <c r="E44" s="23">
        <f t="shared" si="0"/>
        <v>3.4196891191709843E-2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CONTENEDOR!AD35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CONTENEDOR!AD36</f>
        <v>3</v>
      </c>
      <c r="E46" s="23">
        <f t="shared" si="1"/>
        <v>3.1088082901554403E-3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CONTENEDOR!AD37</f>
        <v>5</v>
      </c>
      <c r="E47" s="23">
        <f t="shared" si="1"/>
        <v>5.1813471502590676E-3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CONTENEDOR!AD38</f>
        <v>2</v>
      </c>
      <c r="E48" s="23">
        <f t="shared" si="1"/>
        <v>2.0725388601036268E-3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CONTENEDOR!AD39</f>
        <v>4</v>
      </c>
      <c r="E49" s="23">
        <f t="shared" si="1"/>
        <v>4.1450777202072537E-3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CONTENEDOR!AD40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CONTENEDOR!AD41</f>
        <v>7</v>
      </c>
      <c r="E51" s="23">
        <f t="shared" si="1"/>
        <v>7.2538860103626944E-3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CONTENEDOR!AD42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CONTENEDOR!AD43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CONTENEDOR!AD44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CONTENEDOR!AD45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CONTENEDOR!AD46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CONTENEDOR!AD47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CONTENEDOR!AD48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CONTENEDOR!AD49</f>
        <v>1</v>
      </c>
      <c r="E59" s="23">
        <f t="shared" si="1"/>
        <v>1.0362694300518134E-3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CONTENEDOR!AD50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CONTENEDOR!AD51</f>
        <v>1</v>
      </c>
      <c r="E61" s="23">
        <f t="shared" si="1"/>
        <v>1.0362694300518134E-3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CONTENEDOR!AD52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CONTENEDOR!AD53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CONTENEDOR!AD54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CONTENEDOR!AD55</f>
        <v>14</v>
      </c>
      <c r="E65" s="26">
        <f t="shared" si="1"/>
        <v>1.4507772020725389E-2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965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{B22131E0-4F2F-46C3-B020-209EC65C6E7D}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2131E0-4F2F-46C3-B020-209EC65C6E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4:J66"/>
  <sheetViews>
    <sheetView workbookViewId="0">
      <selection activeCell="A8" sqref="A8:E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83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CONTENEDOR!AE3</f>
        <v>78</v>
      </c>
      <c r="E13" s="40">
        <f t="shared" ref="E13:E44" si="0">D13/$D$66</f>
        <v>1.6016427104722793E-2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CONTENEDOR!AE4</f>
        <v>1413</v>
      </c>
      <c r="E14" s="23">
        <f t="shared" si="0"/>
        <v>0.29014373716632441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CONTENEDOR!AE5</f>
        <v>188</v>
      </c>
      <c r="E15" s="23">
        <f t="shared" si="0"/>
        <v>3.860369609856263E-2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CONTENEDOR!AE6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CONTENEDOR!AE7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CONTENEDOR!AE8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CONTENEDOR!AE9</f>
        <v>433</v>
      </c>
      <c r="E19" s="23">
        <f t="shared" si="0"/>
        <v>8.8911704312114995E-2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CONTENEDOR!AE10</f>
        <v>67</v>
      </c>
      <c r="E20" s="23">
        <f t="shared" si="0"/>
        <v>1.375770020533881E-2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CONTENEDOR!AE11</f>
        <v>17</v>
      </c>
      <c r="E21" s="23">
        <f t="shared" si="0"/>
        <v>3.4907597535934294E-3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CONTENEDOR!AE12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CONTENEDOR!AE13</f>
        <v>137</v>
      </c>
      <c r="E23" s="23">
        <f t="shared" si="0"/>
        <v>2.8131416837782339E-2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CONTENEDOR!AE14</f>
        <v>34</v>
      </c>
      <c r="E24" s="23">
        <f t="shared" si="0"/>
        <v>6.9815195071868588E-3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CONTENEDOR!AE15</f>
        <v>11</v>
      </c>
      <c r="E25" s="23">
        <f t="shared" si="0"/>
        <v>2.2587268993839835E-3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CONTENEDOR!AE16</f>
        <v>42</v>
      </c>
      <c r="E26" s="23">
        <f t="shared" si="0"/>
        <v>8.6242299794661199E-3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CONTENEDOR!AE17</f>
        <v>28</v>
      </c>
      <c r="E27" s="23">
        <f t="shared" si="0"/>
        <v>5.7494866529774124E-3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CONTENEDOR!AE18</f>
        <v>36</v>
      </c>
      <c r="E28" s="23">
        <f t="shared" si="0"/>
        <v>7.3921971252566736E-3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CONTENEDOR!AE19</f>
        <v>1</v>
      </c>
      <c r="E29" s="23">
        <f t="shared" si="0"/>
        <v>2.0533880903490759E-4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CONTENEDOR!AE20</f>
        <v>15</v>
      </c>
      <c r="E30" s="23">
        <f t="shared" si="0"/>
        <v>3.0800821355236141E-3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CONTENEDOR!AE21</f>
        <v>14</v>
      </c>
      <c r="E31" s="23">
        <f t="shared" si="0"/>
        <v>2.8747433264887062E-3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CONTENEDOR!AE22</f>
        <v>3</v>
      </c>
      <c r="E32" s="23">
        <f t="shared" si="0"/>
        <v>6.1601642710472284E-4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CONTENEDOR!AE23</f>
        <v>3</v>
      </c>
      <c r="E33" s="23">
        <f t="shared" si="0"/>
        <v>6.1601642710472284E-4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CONTENEDOR!AE24</f>
        <v>2</v>
      </c>
      <c r="E34" s="23">
        <f t="shared" si="0"/>
        <v>4.1067761806981519E-4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CONTENEDOR!AE25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CONTENEDOR!AE26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CONTENEDOR!AE27</f>
        <v>58</v>
      </c>
      <c r="E37" s="23">
        <f t="shared" si="0"/>
        <v>1.1909650924024641E-2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CONTENEDOR!AE28</f>
        <v>4</v>
      </c>
      <c r="E38" s="23">
        <f t="shared" si="0"/>
        <v>8.2135523613963038E-4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CONTENEDOR!AE29</f>
        <v>962</v>
      </c>
      <c r="E39" s="23">
        <f t="shared" si="0"/>
        <v>0.19753593429158112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CONTENEDOR!AE30</f>
        <v>357</v>
      </c>
      <c r="E40" s="23">
        <f t="shared" si="0"/>
        <v>7.3305954825462011E-2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CONTENEDOR!AE31</f>
        <v>262</v>
      </c>
      <c r="E41" s="23">
        <f t="shared" si="0"/>
        <v>5.3798767967145791E-2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CONTENEDOR!AE32</f>
        <v>300</v>
      </c>
      <c r="E42" s="23">
        <f t="shared" si="0"/>
        <v>6.1601642710472276E-2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CONTENEDOR!AE33</f>
        <v>258</v>
      </c>
      <c r="E43" s="23">
        <f t="shared" si="0"/>
        <v>5.297741273100616E-2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CONTENEDOR!AE34</f>
        <v>69</v>
      </c>
      <c r="E44" s="23">
        <f t="shared" si="0"/>
        <v>1.4168377823408624E-2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CONTENEDOR!AE35</f>
        <v>7</v>
      </c>
      <c r="E45" s="23">
        <f t="shared" ref="E45:E65" si="1">D45/$D$66</f>
        <v>1.4373716632443531E-3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CONTENEDOR!AE36</f>
        <v>9</v>
      </c>
      <c r="E46" s="23">
        <f t="shared" si="1"/>
        <v>1.8480492813141684E-3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CONTENEDOR!AE37</f>
        <v>36</v>
      </c>
      <c r="E47" s="23">
        <f t="shared" si="1"/>
        <v>7.3921971252566736E-3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CONTENEDOR!AE38</f>
        <v>2</v>
      </c>
      <c r="E48" s="23">
        <f t="shared" si="1"/>
        <v>4.1067761806981519E-4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CONTENEDOR!AE39</f>
        <v>3</v>
      </c>
      <c r="E49" s="23">
        <f t="shared" si="1"/>
        <v>6.1601642710472284E-4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CONTENEDOR!AE40</f>
        <v>1</v>
      </c>
      <c r="E50" s="23">
        <f t="shared" si="1"/>
        <v>2.0533880903490759E-4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CONTENEDOR!AE41</f>
        <v>4</v>
      </c>
      <c r="E51" s="23">
        <f t="shared" si="1"/>
        <v>8.2135523613963038E-4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CONTENEDOR!AE42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CONTENEDOR!AE43</f>
        <v>4</v>
      </c>
      <c r="E53" s="23">
        <f t="shared" si="1"/>
        <v>8.2135523613963038E-4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CONTENEDOR!AE44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CONTENEDOR!AE45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CONTENEDOR!AE46</f>
        <v>3</v>
      </c>
      <c r="E56" s="23">
        <f t="shared" si="1"/>
        <v>6.1601642710472284E-4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CONTENEDOR!AE47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CONTENEDOR!AE48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CONTENEDOR!AE49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CONTENEDOR!AE50</f>
        <v>2</v>
      </c>
      <c r="E60" s="23">
        <f t="shared" si="1"/>
        <v>4.1067761806981519E-4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CONTENEDOR!AE51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CONTENEDOR!AE52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CONTENEDOR!AE53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CONTENEDOR!AE54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CONTENEDOR!AE55</f>
        <v>7</v>
      </c>
      <c r="E65" s="26">
        <f t="shared" si="1"/>
        <v>1.4373716632443531E-3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4870</v>
      </c>
      <c r="E66" s="20">
        <f>SUM(E13:E65)</f>
        <v>0.99999999999999967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{582409B0-50DF-4819-B4F4-EE71C642687B}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2409B0-50DF-4819-B4F4-EE71C64268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4:J66"/>
  <sheetViews>
    <sheetView topLeftCell="A4" workbookViewId="0">
      <selection activeCell="A8" sqref="A8:E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84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CONTENEDOR!AF3</f>
        <v>19</v>
      </c>
      <c r="E13" s="40">
        <f t="shared" ref="E13:E44" si="0">D13/$D$66</f>
        <v>3.1096563011456628E-2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CONTENEDOR!AF4</f>
        <v>2</v>
      </c>
      <c r="E14" s="23">
        <f t="shared" si="0"/>
        <v>3.2733224222585926E-3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CONTENEDOR!AF5</f>
        <v>1</v>
      </c>
      <c r="E15" s="23">
        <f t="shared" si="0"/>
        <v>1.6366612111292963E-3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CONTENEDOR!AF6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CONTENEDOR!AF7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CONTENEDOR!AF8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CONTENEDOR!AF9</f>
        <v>128</v>
      </c>
      <c r="E19" s="23">
        <f t="shared" si="0"/>
        <v>0.20949263502454993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CONTENEDOR!AF10</f>
        <v>12</v>
      </c>
      <c r="E20" s="23">
        <f t="shared" si="0"/>
        <v>1.9639934533551555E-2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CONTENEDOR!AF11</f>
        <v>2</v>
      </c>
      <c r="E21" s="23">
        <f t="shared" si="0"/>
        <v>3.2733224222585926E-3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CONTENEDOR!AF12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CONTENEDOR!AF13</f>
        <v>6</v>
      </c>
      <c r="E23" s="23">
        <f t="shared" si="0"/>
        <v>9.8199672667757774E-3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CONTENEDOR!AF14</f>
        <v>6</v>
      </c>
      <c r="E24" s="23">
        <f t="shared" si="0"/>
        <v>9.8199672667757774E-3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CONTENEDOR!AF15</f>
        <v>3</v>
      </c>
      <c r="E25" s="23">
        <f t="shared" si="0"/>
        <v>4.9099836333878887E-3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CONTENEDOR!AF16</f>
        <v>26</v>
      </c>
      <c r="E26" s="23">
        <f t="shared" si="0"/>
        <v>4.2553191489361701E-2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CONTENEDOR!AF17</f>
        <v>17</v>
      </c>
      <c r="E27" s="23">
        <f t="shared" si="0"/>
        <v>2.7823240589198037E-2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CONTENEDOR!AF18</f>
        <v>19</v>
      </c>
      <c r="E28" s="23">
        <f t="shared" si="0"/>
        <v>3.1096563011456628E-2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CONTENEDOR!AF19</f>
        <v>1</v>
      </c>
      <c r="E29" s="23">
        <f t="shared" si="0"/>
        <v>1.6366612111292963E-3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CONTENEDOR!AF20</f>
        <v>11</v>
      </c>
      <c r="E30" s="23">
        <f t="shared" si="0"/>
        <v>1.8003273322422259E-2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CONTENEDOR!AF21</f>
        <v>12</v>
      </c>
      <c r="E31" s="23">
        <f t="shared" si="0"/>
        <v>1.9639934533551555E-2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CONTENEDOR!AF22</f>
        <v>2</v>
      </c>
      <c r="E32" s="23">
        <f t="shared" si="0"/>
        <v>3.2733224222585926E-3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CONTENEDOR!AF23</f>
        <v>4</v>
      </c>
      <c r="E33" s="23">
        <f t="shared" si="0"/>
        <v>6.5466448445171853E-3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CONTENEDOR!AF24</f>
        <v>4</v>
      </c>
      <c r="E34" s="23">
        <f t="shared" si="0"/>
        <v>6.5466448445171853E-3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CONTENEDOR!AF25</f>
        <v>2</v>
      </c>
      <c r="E35" s="23">
        <f t="shared" si="0"/>
        <v>3.2733224222585926E-3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CONTENEDOR!AF26</f>
        <v>1</v>
      </c>
      <c r="E36" s="23">
        <f t="shared" si="0"/>
        <v>1.6366612111292963E-3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CONTENEDOR!AF27</f>
        <v>54</v>
      </c>
      <c r="E37" s="23">
        <f t="shared" si="0"/>
        <v>8.8379705400982E-2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CONTENEDOR!AF28</f>
        <v>16</v>
      </c>
      <c r="E38" s="23">
        <f t="shared" si="0"/>
        <v>2.6186579378068741E-2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CONTENEDOR!AF29</f>
        <v>19</v>
      </c>
      <c r="E39" s="23">
        <f t="shared" si="0"/>
        <v>3.1096563011456628E-2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CONTENEDOR!AF30</f>
        <v>45</v>
      </c>
      <c r="E40" s="23">
        <f t="shared" si="0"/>
        <v>7.3649754500818329E-2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CONTENEDOR!AF31</f>
        <v>126</v>
      </c>
      <c r="E41" s="23">
        <f t="shared" si="0"/>
        <v>0.20621931260229132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CONTENEDOR!AF32</f>
        <v>40</v>
      </c>
      <c r="E42" s="23">
        <f t="shared" si="0"/>
        <v>6.5466448445171854E-2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CONTENEDOR!AF33</f>
        <v>14</v>
      </c>
      <c r="E43" s="23">
        <f t="shared" si="0"/>
        <v>2.2913256955810146E-2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CONTENEDOR!AF34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CONTENEDOR!AF35</f>
        <v>3</v>
      </c>
      <c r="E45" s="23">
        <f t="shared" ref="E45:E65" si="1">D45/$D$66</f>
        <v>4.9099836333878887E-3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CONTENEDOR!AF36</f>
        <v>1</v>
      </c>
      <c r="E46" s="23">
        <f t="shared" si="1"/>
        <v>1.6366612111292963E-3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CONTENEDOR!AF37</f>
        <v>7</v>
      </c>
      <c r="E47" s="23">
        <f t="shared" si="1"/>
        <v>1.1456628477905073E-2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CONTENEDOR!AF38</f>
        <v>1</v>
      </c>
      <c r="E48" s="23">
        <f t="shared" si="1"/>
        <v>1.6366612111292963E-3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CONTENEDOR!AF39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CONTENEDOR!AF40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CONTENEDOR!AF41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CONTENEDOR!AF42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CONTENEDOR!AF43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CONTENEDOR!AF44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CONTENEDOR!AF45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CONTENEDOR!AF46</f>
        <v>1</v>
      </c>
      <c r="E56" s="23">
        <f t="shared" si="1"/>
        <v>1.6366612111292963E-3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CONTENEDOR!AF47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CONTENEDOR!AF48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CONTENEDOR!AF49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CONTENEDOR!AF50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CONTENEDOR!AF51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CONTENEDOR!AF52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CONTENEDOR!AF53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CONTENEDOR!AF54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CONTENEDOR!AF55</f>
        <v>6</v>
      </c>
      <c r="E65" s="26">
        <f t="shared" si="1"/>
        <v>9.8199672667757774E-3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611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{002D0176-7B43-4C01-A89F-9958AD43066E}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2D0176-7B43-4C01-A89F-9958AD4306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4:J66"/>
  <sheetViews>
    <sheetView topLeftCell="A50" workbookViewId="0">
      <selection activeCell="J66" sqref="J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110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CONTENEDOR!AG3</f>
        <v>284</v>
      </c>
      <c r="E13" s="40">
        <f t="shared" ref="E13:E44" si="0">D13/$D$66</f>
        <v>0.10994967092528068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CONTENEDOR!AG4</f>
        <v>64</v>
      </c>
      <c r="E14" s="23">
        <f t="shared" si="0"/>
        <v>2.4777390631049168E-2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CONTENEDOR!AG5</f>
        <v>208</v>
      </c>
      <c r="E15" s="23">
        <f t="shared" si="0"/>
        <v>8.0526519550909795E-2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CONTENEDOR!AG6</f>
        <v>3</v>
      </c>
      <c r="E16" s="23">
        <f t="shared" si="0"/>
        <v>1.1614401858304297E-3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CONTENEDOR!AG7</f>
        <v>4</v>
      </c>
      <c r="E17" s="23">
        <f t="shared" si="0"/>
        <v>1.548586914440573E-3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CONTENEDOR!AG8</f>
        <v>8</v>
      </c>
      <c r="E18" s="23">
        <f t="shared" si="0"/>
        <v>3.097173828881146E-3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CONTENEDOR!AG9</f>
        <v>276</v>
      </c>
      <c r="E19" s="23">
        <f t="shared" si="0"/>
        <v>0.10685249709639953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CONTENEDOR!AG10</f>
        <v>33</v>
      </c>
      <c r="E20" s="23">
        <f t="shared" si="0"/>
        <v>1.2775842044134728E-2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CONTENEDOR!AG11</f>
        <v>6</v>
      </c>
      <c r="E21" s="23">
        <f t="shared" si="0"/>
        <v>2.3228803716608595E-3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CONTENEDOR!AG12</f>
        <v>1</v>
      </c>
      <c r="E22" s="23">
        <f t="shared" si="0"/>
        <v>3.8714672861014324E-4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CONTENEDOR!AG13</f>
        <v>6</v>
      </c>
      <c r="E23" s="23">
        <f t="shared" si="0"/>
        <v>2.3228803716608595E-3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CONTENEDOR!AG14</f>
        <v>11</v>
      </c>
      <c r="E24" s="23">
        <f t="shared" si="0"/>
        <v>4.2586140147115757E-3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CONTENEDOR!AG15</f>
        <v>77</v>
      </c>
      <c r="E25" s="23">
        <f t="shared" si="0"/>
        <v>2.9810298102981029E-2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CONTENEDOR!AG16</f>
        <v>118</v>
      </c>
      <c r="E26" s="23">
        <f t="shared" si="0"/>
        <v>4.5683313975996905E-2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CONTENEDOR!AG17</f>
        <v>15</v>
      </c>
      <c r="E27" s="23">
        <f t="shared" si="0"/>
        <v>5.8072009291521487E-3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CONTENEDOR!AG18</f>
        <v>33</v>
      </c>
      <c r="E28" s="23">
        <f t="shared" si="0"/>
        <v>1.2775842044134728E-2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CONTENEDOR!AG19</f>
        <v>4</v>
      </c>
      <c r="E29" s="23">
        <f t="shared" si="0"/>
        <v>1.548586914440573E-3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CONTENEDOR!AG20</f>
        <v>33</v>
      </c>
      <c r="E30" s="23">
        <f t="shared" si="0"/>
        <v>1.2775842044134728E-2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CONTENEDOR!AG21</f>
        <v>18</v>
      </c>
      <c r="E31" s="23">
        <f t="shared" si="0"/>
        <v>6.9686411149825784E-3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CONTENEDOR!AG22</f>
        <v>6</v>
      </c>
      <c r="E32" s="23">
        <f t="shared" si="0"/>
        <v>2.3228803716608595E-3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CONTENEDOR!AG23</f>
        <v>3</v>
      </c>
      <c r="E33" s="23">
        <f t="shared" si="0"/>
        <v>1.1614401858304297E-3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CONTENEDOR!AG24</f>
        <v>2</v>
      </c>
      <c r="E34" s="23">
        <f t="shared" si="0"/>
        <v>7.7429345722028649E-4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CONTENEDOR!AG25</f>
        <v>2</v>
      </c>
      <c r="E35" s="23">
        <f t="shared" si="0"/>
        <v>7.7429345722028649E-4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CONTENEDOR!AG26</f>
        <v>2</v>
      </c>
      <c r="E36" s="23">
        <f t="shared" si="0"/>
        <v>7.7429345722028649E-4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CONTENEDOR!AG27</f>
        <v>575</v>
      </c>
      <c r="E37" s="23">
        <f t="shared" si="0"/>
        <v>0.22260936895083236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CONTENEDOR!AG28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CONTENEDOR!AG29</f>
        <v>7</v>
      </c>
      <c r="E39" s="23">
        <f t="shared" si="0"/>
        <v>2.7100271002710027E-3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CONTENEDOR!AG30</f>
        <v>77</v>
      </c>
      <c r="E40" s="23">
        <f t="shared" si="0"/>
        <v>2.9810298102981029E-2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CONTENEDOR!AG31</f>
        <v>206</v>
      </c>
      <c r="E41" s="23">
        <f t="shared" si="0"/>
        <v>7.975222609368951E-2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CONTENEDOR!AG32</f>
        <v>276</v>
      </c>
      <c r="E42" s="23">
        <f t="shared" si="0"/>
        <v>0.10685249709639953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CONTENEDOR!AG33</f>
        <v>123</v>
      </c>
      <c r="E43" s="23">
        <f t="shared" si="0"/>
        <v>4.7619047619047616E-2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CONTENEDOR!AG34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CONTENEDOR!AG35</f>
        <v>22</v>
      </c>
      <c r="E45" s="23">
        <f t="shared" ref="E45:E65" si="1">D45/$D$66</f>
        <v>8.5172280294231514E-3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CONTENEDOR!AG36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CONTENEDOR!AG37</f>
        <v>6</v>
      </c>
      <c r="E47" s="23">
        <f t="shared" si="1"/>
        <v>2.3228803716608595E-3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CONTENEDOR!AG38</f>
        <v>5</v>
      </c>
      <c r="E48" s="23">
        <f t="shared" si="1"/>
        <v>1.9357336430507162E-3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CONTENEDOR!AG39</f>
        <v>13</v>
      </c>
      <c r="E49" s="23">
        <f t="shared" si="1"/>
        <v>5.0329074719318622E-3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CONTENEDOR!AG40</f>
        <v>1</v>
      </c>
      <c r="E50" s="23">
        <f t="shared" si="1"/>
        <v>3.8714672861014324E-4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CONTENEDOR!AG41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CONTENEDOR!AG42</f>
        <v>5</v>
      </c>
      <c r="E52" s="23">
        <f t="shared" si="1"/>
        <v>1.9357336430507162E-3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CONTENEDOR!AG43</f>
        <v>4</v>
      </c>
      <c r="E53" s="23">
        <f t="shared" si="1"/>
        <v>1.548586914440573E-3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CONTENEDOR!AG44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CONTENEDOR!AG45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CONTENEDOR!AG46</f>
        <v>1</v>
      </c>
      <c r="E56" s="23">
        <f t="shared" si="1"/>
        <v>3.8714672861014324E-4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CONTENEDOR!AG47</f>
        <v>3</v>
      </c>
      <c r="E57" s="23">
        <f t="shared" si="1"/>
        <v>1.1614401858304297E-3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CONTENEDOR!AG48</f>
        <v>3</v>
      </c>
      <c r="E58" s="23">
        <f t="shared" si="1"/>
        <v>1.1614401858304297E-3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CONTENEDOR!AG49</f>
        <v>3</v>
      </c>
      <c r="E59" s="23">
        <f t="shared" si="1"/>
        <v>1.1614401858304297E-3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CONTENEDOR!AG50</f>
        <v>4</v>
      </c>
      <c r="E60" s="23">
        <f t="shared" si="1"/>
        <v>1.548586914440573E-3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CONTENEDOR!AG51</f>
        <v>1</v>
      </c>
      <c r="E61" s="23">
        <f t="shared" si="1"/>
        <v>3.8714672861014324E-4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CONTENEDOR!AG52</f>
        <v>1</v>
      </c>
      <c r="E62" s="23">
        <f t="shared" si="1"/>
        <v>3.8714672861014324E-4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CONTENEDOR!AG53</f>
        <v>1</v>
      </c>
      <c r="E63" s="23">
        <f t="shared" si="1"/>
        <v>3.8714672861014324E-4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CONTENEDOR!AG54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CONTENEDOR!AG55</f>
        <v>29</v>
      </c>
      <c r="E65" s="26">
        <f t="shared" si="1"/>
        <v>1.1227255129694155E-2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2583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{EBBC481F-25F1-420D-AF8B-C9095D546CD1}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BC481F-25F1-420D-AF8B-C9095D546C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4:J66"/>
  <sheetViews>
    <sheetView topLeftCell="A7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86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CONTENEDOR!AH3</f>
        <v>31</v>
      </c>
      <c r="E13" s="40">
        <f t="shared" ref="E13:E44" si="0">D13/$D$66</f>
        <v>0.1040268456375839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CONTENEDOR!AH4</f>
        <v>12</v>
      </c>
      <c r="E14" s="23">
        <f t="shared" si="0"/>
        <v>4.0268456375838924E-2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CONTENEDOR!AH5</f>
        <v>3</v>
      </c>
      <c r="E15" s="23">
        <f t="shared" si="0"/>
        <v>1.0067114093959731E-2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CONTENEDOR!AH6</f>
        <v>2</v>
      </c>
      <c r="E16" s="23">
        <f t="shared" si="0"/>
        <v>6.7114093959731542E-3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CONTENEDOR!AH7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CONTENEDOR!AH8</f>
        <v>1</v>
      </c>
      <c r="E18" s="23">
        <f t="shared" si="0"/>
        <v>3.3557046979865771E-3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CONTENEDOR!AH9</f>
        <v>25</v>
      </c>
      <c r="E19" s="23">
        <f t="shared" si="0"/>
        <v>8.3892617449664433E-2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CONTENEDOR!AH10</f>
        <v>13</v>
      </c>
      <c r="E20" s="23">
        <f t="shared" si="0"/>
        <v>4.3624161073825503E-2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CONTENEDOR!AH11</f>
        <v>1</v>
      </c>
      <c r="E21" s="23">
        <f t="shared" si="0"/>
        <v>3.3557046979865771E-3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CONTENEDOR!AH12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CONTENEDOR!AH13</f>
        <v>2</v>
      </c>
      <c r="E23" s="23">
        <f t="shared" si="0"/>
        <v>6.7114093959731542E-3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CONTENEDOR!AH14</f>
        <v>2</v>
      </c>
      <c r="E24" s="23">
        <f t="shared" si="0"/>
        <v>6.7114093959731542E-3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CONTENEDOR!AH15</f>
        <v>3</v>
      </c>
      <c r="E25" s="23">
        <f t="shared" si="0"/>
        <v>1.0067114093959731E-2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CONTENEDOR!AH16</f>
        <v>3</v>
      </c>
      <c r="E26" s="23">
        <f t="shared" si="0"/>
        <v>1.0067114093959731E-2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CONTENEDOR!AH17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CONTENEDOR!AH18</f>
        <v>3</v>
      </c>
      <c r="E28" s="23">
        <f t="shared" si="0"/>
        <v>1.0067114093959731E-2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CONTENEDOR!AH19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CONTENEDOR!AH20</f>
        <v>8</v>
      </c>
      <c r="E30" s="23">
        <f t="shared" si="0"/>
        <v>2.6845637583892617E-2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CONTENEDOR!AH21</f>
        <v>5</v>
      </c>
      <c r="E31" s="23">
        <f t="shared" si="0"/>
        <v>1.6778523489932886E-2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CONTENEDOR!AH22</f>
        <v>7</v>
      </c>
      <c r="E32" s="23">
        <f t="shared" si="0"/>
        <v>2.3489932885906041E-2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CONTENEDOR!AH23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CONTENEDOR!AH24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CONTENEDOR!AH25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CONTENEDOR!AH26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CONTENEDOR!AH27</f>
        <v>24</v>
      </c>
      <c r="E37" s="23">
        <f t="shared" si="0"/>
        <v>8.0536912751677847E-2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CONTENEDOR!AH28</f>
        <v>1</v>
      </c>
      <c r="E38" s="23">
        <f t="shared" si="0"/>
        <v>3.3557046979865771E-3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CONTENEDOR!AH29</f>
        <v>7</v>
      </c>
      <c r="E39" s="23">
        <f t="shared" si="0"/>
        <v>2.3489932885906041E-2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CONTENEDOR!AH30</f>
        <v>26</v>
      </c>
      <c r="E40" s="23">
        <f t="shared" si="0"/>
        <v>8.7248322147651006E-2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CONTENEDOR!AH31</f>
        <v>11</v>
      </c>
      <c r="E41" s="23">
        <f t="shared" si="0"/>
        <v>3.6912751677852351E-2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CONTENEDOR!AH32</f>
        <v>30</v>
      </c>
      <c r="E42" s="23">
        <f t="shared" si="0"/>
        <v>0.10067114093959731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CONTENEDOR!AH33</f>
        <v>24</v>
      </c>
      <c r="E43" s="23">
        <f t="shared" si="0"/>
        <v>8.0536912751677847E-2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CONTENEDOR!AH34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CONTENEDOR!AH35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CONTENEDOR!AH36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CONTENEDOR!AH37</f>
        <v>2</v>
      </c>
      <c r="E47" s="23">
        <f t="shared" si="1"/>
        <v>6.7114093959731542E-3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CONTENEDOR!AH38</f>
        <v>3</v>
      </c>
      <c r="E48" s="23">
        <f t="shared" si="1"/>
        <v>1.0067114093959731E-2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CONTENEDOR!AH39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CONTENEDOR!AH40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CONTENEDOR!AH41</f>
        <v>35</v>
      </c>
      <c r="E51" s="23">
        <f t="shared" si="1"/>
        <v>0.1174496644295302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CONTENEDOR!AH42</f>
        <v>1</v>
      </c>
      <c r="E52" s="23">
        <f t="shared" si="1"/>
        <v>3.3557046979865771E-3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CONTENEDOR!AH43</f>
        <v>1</v>
      </c>
      <c r="E53" s="23">
        <f t="shared" si="1"/>
        <v>3.3557046979865771E-3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CONTENEDOR!AH44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CONTENEDOR!AH45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CONTENEDOR!AH46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CONTENEDOR!AH47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CONTENEDOR!AH48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CONTENEDOR!AH49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CONTENEDOR!AH50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CONTENEDOR!AH51</f>
        <v>1</v>
      </c>
      <c r="E61" s="23">
        <f t="shared" si="1"/>
        <v>3.3557046979865771E-3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CONTENEDOR!AH52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CONTENEDOR!AH53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CONTENEDOR!AH54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CONTENEDOR!AH55</f>
        <v>11</v>
      </c>
      <c r="E65" s="26">
        <f t="shared" si="1"/>
        <v>3.6912751677852351E-2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298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{2D2FB144-B0F7-455E-825A-8ECD521333E3}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2FB144-B0F7-455E-825A-8ECD521333E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4:J66"/>
  <sheetViews>
    <sheetView workbookViewId="0">
      <selection activeCell="C2" sqref="C2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89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CONTENEDOR!AI3</f>
        <v>51</v>
      </c>
      <c r="E13" s="40">
        <f t="shared" ref="E13:E44" si="0">D13/$D$66</f>
        <v>0.10944206008583691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CONTENEDOR!AI4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CONTENEDOR!AI5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CONTENEDOR!AI6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CONTENEDOR!AI7</f>
        <v>1</v>
      </c>
      <c r="E17" s="23">
        <f t="shared" si="0"/>
        <v>2.1459227467811159E-3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CONTENEDOR!AI8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CONTENEDOR!AI9</f>
        <v>89</v>
      </c>
      <c r="E19" s="23">
        <f t="shared" si="0"/>
        <v>0.19098712446351931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CONTENEDOR!AI10</f>
        <v>20</v>
      </c>
      <c r="E20" s="23">
        <f t="shared" si="0"/>
        <v>4.2918454935622317E-2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CONTENEDOR!AI11</f>
        <v>8</v>
      </c>
      <c r="E21" s="23">
        <f t="shared" si="0"/>
        <v>1.7167381974248927E-2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CONTENEDOR!AI12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CONTENEDOR!AI13</f>
        <v>3</v>
      </c>
      <c r="E23" s="23">
        <f t="shared" si="0"/>
        <v>6.4377682403433476E-3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CONTENEDOR!AI14</f>
        <v>4</v>
      </c>
      <c r="E24" s="23">
        <f t="shared" si="0"/>
        <v>8.5836909871244635E-3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CONTENEDOR!AI15</f>
        <v>7</v>
      </c>
      <c r="E25" s="23">
        <f t="shared" si="0"/>
        <v>1.5021459227467811E-2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CONTENEDOR!AI16</f>
        <v>9</v>
      </c>
      <c r="E26" s="23">
        <f t="shared" si="0"/>
        <v>1.9313304721030045E-2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CONTENEDOR!AI17</f>
        <v>9</v>
      </c>
      <c r="E27" s="23">
        <f t="shared" si="0"/>
        <v>1.9313304721030045E-2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CONTENEDOR!AI18</f>
        <v>5</v>
      </c>
      <c r="E28" s="23">
        <f t="shared" si="0"/>
        <v>1.0729613733905579E-2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CONTENEDOR!AI19</f>
        <v>3</v>
      </c>
      <c r="E29" s="23">
        <f t="shared" si="0"/>
        <v>6.4377682403433476E-3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CONTENEDOR!AI20</f>
        <v>14</v>
      </c>
      <c r="E30" s="23">
        <f t="shared" si="0"/>
        <v>3.0042918454935622E-2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CONTENEDOR!AI21</f>
        <v>12</v>
      </c>
      <c r="E31" s="23">
        <f t="shared" si="0"/>
        <v>2.575107296137339E-2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CONTENEDOR!AI22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CONTENEDOR!AI23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CONTENEDOR!AI24</f>
        <v>2</v>
      </c>
      <c r="E34" s="23">
        <f t="shared" si="0"/>
        <v>4.2918454935622317E-3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CONTENEDOR!AI25</f>
        <v>2</v>
      </c>
      <c r="E35" s="23">
        <f t="shared" si="0"/>
        <v>4.2918454935622317E-3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CONTENEDOR!AI26</f>
        <v>2</v>
      </c>
      <c r="E36" s="23">
        <f t="shared" si="0"/>
        <v>4.2918454935622317E-3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CONTENEDOR!AI27</f>
        <v>89</v>
      </c>
      <c r="E37" s="23">
        <f t="shared" si="0"/>
        <v>0.19098712446351931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CONTENEDOR!AI28</f>
        <v>1</v>
      </c>
      <c r="E38" s="23">
        <f t="shared" si="0"/>
        <v>2.1459227467811159E-3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CONTENEDOR!AI29</f>
        <v>8</v>
      </c>
      <c r="E39" s="23">
        <f t="shared" si="0"/>
        <v>1.7167381974248927E-2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CONTENEDOR!AI30</f>
        <v>35</v>
      </c>
      <c r="E40" s="23">
        <f t="shared" si="0"/>
        <v>7.5107296137339061E-2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CONTENEDOR!AI31</f>
        <v>27</v>
      </c>
      <c r="E41" s="23">
        <f t="shared" si="0"/>
        <v>5.7939914163090127E-2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CONTENEDOR!AI32</f>
        <v>15</v>
      </c>
      <c r="E42" s="23">
        <f t="shared" si="0"/>
        <v>3.2188841201716736E-2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CONTENEDOR!AI33</f>
        <v>33</v>
      </c>
      <c r="E43" s="23">
        <f t="shared" si="0"/>
        <v>7.0815450643776826E-2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CONTENEDOR!AI34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CONTENEDOR!AI35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CONTENEDOR!AI36</f>
        <v>3</v>
      </c>
      <c r="E46" s="23">
        <f t="shared" si="1"/>
        <v>6.4377682403433476E-3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CONTENEDOR!AI37</f>
        <v>5</v>
      </c>
      <c r="E47" s="23">
        <f t="shared" si="1"/>
        <v>1.0729613733905579E-2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CONTENEDOR!AI38</f>
        <v>1</v>
      </c>
      <c r="E48" s="23">
        <f t="shared" si="1"/>
        <v>2.1459227467811159E-3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CONTENEDOR!AI39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CONTENEDOR!AI40</f>
        <v>1</v>
      </c>
      <c r="E50" s="23">
        <f t="shared" si="1"/>
        <v>2.1459227467811159E-3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CONTENEDOR!AI41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CONTENEDOR!AI42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CONTENEDOR!AI43</f>
        <v>1</v>
      </c>
      <c r="E53" s="23">
        <f t="shared" si="1"/>
        <v>2.1459227467811159E-3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CONTENEDOR!AI44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CONTENEDOR!AI45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CONTENEDOR!AI46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CONTENEDOR!AI47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CONTENEDOR!AI48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CONTENEDOR!AI49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CONTENEDOR!AI50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CONTENEDOR!AI51</f>
        <v>1</v>
      </c>
      <c r="E61" s="23">
        <f t="shared" si="1"/>
        <v>2.1459227467811159E-3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CONTENEDOR!AI52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CONTENEDOR!AI53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CONTENEDOR!AI54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CONTENEDOR!AI55</f>
        <v>5</v>
      </c>
      <c r="E65" s="26">
        <f t="shared" si="1"/>
        <v>1.0729613733905579E-2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466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{07B2CB0C-C53F-47A7-A163-43EDCB8A9C9D}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B2CB0C-C53F-47A7-A163-43EDCB8A9C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4:J66"/>
  <sheetViews>
    <sheetView workbookViewId="0">
      <selection activeCell="F68" sqref="F6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66"/>
      <c r="F8" s="34" t="s">
        <v>95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CONTENEDOR!AJ3</f>
        <v>31</v>
      </c>
      <c r="E13" s="40">
        <f t="shared" ref="E13:E44" si="0">D13/$D$66</f>
        <v>0.13191489361702127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CONTENEDOR!AJ4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CONTENEDOR!AJ5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CONTENEDOR!AJ6</f>
        <v>3</v>
      </c>
      <c r="E16" s="23">
        <f t="shared" si="0"/>
        <v>1.276595744680851E-2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CONTENEDOR!AJ7</f>
        <v>2</v>
      </c>
      <c r="E17" s="23">
        <f t="shared" si="0"/>
        <v>8.5106382978723406E-3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CONTENEDOR!AJ8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CONTENEDOR!AJ9</f>
        <v>39</v>
      </c>
      <c r="E19" s="23">
        <f t="shared" si="0"/>
        <v>0.16595744680851063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CONTENEDOR!AJ10</f>
        <v>9</v>
      </c>
      <c r="E20" s="23">
        <f t="shared" si="0"/>
        <v>3.8297872340425532E-2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CONTENEDOR!AJ11</f>
        <v>2</v>
      </c>
      <c r="E21" s="23">
        <f t="shared" si="0"/>
        <v>8.5106382978723406E-3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CONTENEDOR!AJ12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CONTENEDOR!AJ13</f>
        <v>1</v>
      </c>
      <c r="E23" s="23">
        <f t="shared" si="0"/>
        <v>4.2553191489361703E-3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CONTENEDOR!AJ14</f>
        <v>0</v>
      </c>
      <c r="E24" s="23">
        <f t="shared" si="0"/>
        <v>0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CONTENEDOR!AJ15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CONTENEDOR!AJ16</f>
        <v>12</v>
      </c>
      <c r="E26" s="23">
        <f t="shared" si="0"/>
        <v>5.106382978723404E-2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CONTENEDOR!AJ17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CONTENEDOR!AJ18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CONTENEDOR!AJ19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CONTENEDOR!AJ20</f>
        <v>6</v>
      </c>
      <c r="E30" s="23">
        <f t="shared" si="0"/>
        <v>2.553191489361702E-2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CONTENEDOR!AJ21</f>
        <v>12</v>
      </c>
      <c r="E31" s="23">
        <f t="shared" si="0"/>
        <v>5.106382978723404E-2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CONTENEDOR!AJ22</f>
        <v>1</v>
      </c>
      <c r="E32" s="23">
        <f t="shared" si="0"/>
        <v>4.2553191489361703E-3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CONTENEDOR!AJ23</f>
        <v>2</v>
      </c>
      <c r="E33" s="23">
        <f t="shared" si="0"/>
        <v>8.5106382978723406E-3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CONTENEDOR!AJ24</f>
        <v>1</v>
      </c>
      <c r="E34" s="23">
        <f t="shared" si="0"/>
        <v>4.2553191489361703E-3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CONTENEDOR!AJ25</f>
        <v>2</v>
      </c>
      <c r="E35" s="23">
        <f t="shared" si="0"/>
        <v>8.5106382978723406E-3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CONTENEDOR!AJ26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CONTENEDOR!AJ27</f>
        <v>31</v>
      </c>
      <c r="E37" s="23">
        <f t="shared" si="0"/>
        <v>0.13191489361702127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CONTENEDOR!AJ28</f>
        <v>3</v>
      </c>
      <c r="E38" s="23">
        <f t="shared" si="0"/>
        <v>1.276595744680851E-2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CONTENEDOR!AJ29</f>
        <v>1</v>
      </c>
      <c r="E39" s="23">
        <f t="shared" si="0"/>
        <v>4.2553191489361703E-3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CONTENEDOR!AJ30</f>
        <v>16</v>
      </c>
      <c r="E40" s="23">
        <f t="shared" si="0"/>
        <v>6.8085106382978725E-2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CONTENEDOR!AJ31</f>
        <v>18</v>
      </c>
      <c r="E41" s="23">
        <f t="shared" si="0"/>
        <v>7.6595744680851063E-2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CONTENEDOR!AJ32</f>
        <v>18</v>
      </c>
      <c r="E42" s="23">
        <f t="shared" si="0"/>
        <v>7.6595744680851063E-2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CONTENEDOR!AJ33</f>
        <v>7</v>
      </c>
      <c r="E43" s="23">
        <f t="shared" si="0"/>
        <v>2.9787234042553193E-2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CONTENEDOR!AJ34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CONTENEDOR!AJ35</f>
        <v>2</v>
      </c>
      <c r="E45" s="23">
        <f t="shared" ref="E45:E65" si="1">D45/$D$66</f>
        <v>8.5106382978723406E-3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CONTENEDOR!AJ36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CONTENEDOR!AJ37</f>
        <v>1</v>
      </c>
      <c r="E47" s="23">
        <f t="shared" si="1"/>
        <v>4.2553191489361703E-3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CONTENEDOR!AJ38</f>
        <v>1</v>
      </c>
      <c r="E48" s="23">
        <f t="shared" si="1"/>
        <v>4.2553191489361703E-3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CONTENEDOR!AJ39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CONTENEDOR!AJ40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CONTENEDOR!AJ41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CONTENEDOR!AJ42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CONTENEDOR!AJ43</f>
        <v>1</v>
      </c>
      <c r="E53" s="23">
        <f t="shared" si="1"/>
        <v>4.2553191489361703E-3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CONTENEDOR!AJ44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CONTENEDOR!AJ45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CONTENEDOR!AJ46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CONTENEDOR!AJ47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CONTENEDOR!AJ48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CONTENEDOR!AJ49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CONTENEDOR!AJ50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CONTENEDOR!AJ51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CONTENEDOR!AJ52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CONTENEDOR!AJ53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CONTENEDOR!AJ54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CONTENEDOR!AJ55</f>
        <v>13</v>
      </c>
      <c r="E65" s="26">
        <f t="shared" si="1"/>
        <v>5.5319148936170209E-2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235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{DAEF959F-8334-4003-BCDA-90E663343B94}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EF959F-8334-4003-BCDA-90E663343B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N66"/>
  <sheetViews>
    <sheetView topLeftCell="A8" zoomScale="130" zoomScaleNormal="130" workbookViewId="0">
      <selection activeCell="D13" sqref="D13:D1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3.5703125" customWidth="1"/>
    <col min="4" max="6" width="10.7109375" style="32" customWidth="1"/>
    <col min="7" max="7" width="7.85546875" style="32" customWidth="1"/>
    <col min="8" max="8" width="11.5703125" bestFit="1" customWidth="1"/>
    <col min="9" max="9" width="13.140625" customWidth="1"/>
  </cols>
  <sheetData>
    <row r="4" spans="1:14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13"/>
      <c r="L4" s="13"/>
      <c r="M4" s="13"/>
      <c r="N4" s="13"/>
    </row>
    <row r="5" spans="1:14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14"/>
      <c r="L5" s="14"/>
      <c r="M5" s="14"/>
      <c r="N5" s="14"/>
    </row>
    <row r="6" spans="1:14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9"/>
      <c r="L6" s="9"/>
      <c r="M6" s="9"/>
      <c r="N6" s="9"/>
    </row>
    <row r="7" spans="1:14" ht="15.75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4" ht="20.25" customHeight="1" x14ac:dyDescent="0.3">
      <c r="A8" s="70" t="str">
        <f>TITULOS!C6</f>
        <v xml:space="preserve">NÚMERO DE CASOS SOMETIDOS POR TIPO DE DELITO -   </v>
      </c>
      <c r="B8" s="70"/>
      <c r="C8" s="70"/>
      <c r="D8" s="70"/>
      <c r="E8" s="71" t="s">
        <v>111</v>
      </c>
      <c r="F8" s="71"/>
      <c r="G8" s="71"/>
      <c r="H8" s="71"/>
      <c r="I8" s="71"/>
      <c r="J8" s="71"/>
      <c r="K8" s="15"/>
      <c r="L8" s="15"/>
      <c r="M8" s="15"/>
      <c r="N8" s="15"/>
    </row>
    <row r="9" spans="1:14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  <c r="M10" s="49"/>
      <c r="N10" s="49"/>
    </row>
    <row r="11" spans="1:14" ht="18" thickBot="1" x14ac:dyDescent="0.4">
      <c r="C11" s="2"/>
      <c r="D11" s="33"/>
      <c r="E11" s="33"/>
      <c r="F11" s="33"/>
      <c r="G11" s="33"/>
      <c r="H11" s="2"/>
    </row>
    <row r="12" spans="1:14" ht="78.75" customHeight="1" thickBot="1" x14ac:dyDescent="0.4">
      <c r="B12" s="36" t="s">
        <v>3</v>
      </c>
      <c r="C12" s="8" t="str">
        <f>TITULOS!C12</f>
        <v>DELITOS</v>
      </c>
      <c r="D12" s="46" t="s">
        <v>62</v>
      </c>
      <c r="E12" s="46" t="s">
        <v>112</v>
      </c>
      <c r="F12" s="46" t="s">
        <v>61</v>
      </c>
      <c r="G12" s="46" t="s">
        <v>113</v>
      </c>
      <c r="H12" s="3" t="str">
        <f>TITULOS!C13</f>
        <v>TOTAL</v>
      </c>
      <c r="I12" s="3" t="str">
        <f>TITULOS!C14</f>
        <v>%</v>
      </c>
    </row>
    <row r="13" spans="1:14" ht="20.100000000000001" customHeight="1" x14ac:dyDescent="0.3">
      <c r="B13" s="37">
        <v>1</v>
      </c>
      <c r="C13" s="41" t="s">
        <v>7</v>
      </c>
      <c r="D13" s="47">
        <f>CONTENEDOR!F3</f>
        <v>44</v>
      </c>
      <c r="E13" s="47">
        <f>CONTENEDOR!P3</f>
        <v>31</v>
      </c>
      <c r="F13" s="47">
        <f>CONTENEDOR!E3</f>
        <v>57</v>
      </c>
      <c r="G13" s="47"/>
      <c r="H13" s="16">
        <f>SUM(D13:G13)</f>
        <v>132</v>
      </c>
      <c r="I13" s="40">
        <f t="shared" ref="I13:I44" si="0">H13/$H$66</f>
        <v>0.39285714285714285</v>
      </c>
    </row>
    <row r="14" spans="1:14" ht="20.100000000000001" customHeight="1" x14ac:dyDescent="0.3">
      <c r="B14" s="37">
        <v>2</v>
      </c>
      <c r="C14" s="42" t="s">
        <v>8</v>
      </c>
      <c r="D14" s="47">
        <f>CONTENEDOR!F4</f>
        <v>0</v>
      </c>
      <c r="E14" s="47">
        <f>CONTENEDOR!P4</f>
        <v>2</v>
      </c>
      <c r="F14" s="47">
        <f>CONTENEDOR!E4</f>
        <v>1</v>
      </c>
      <c r="G14" s="47"/>
      <c r="H14" s="16">
        <f>CONTENEDOR!AJ4</f>
        <v>0</v>
      </c>
      <c r="I14" s="23">
        <f t="shared" si="0"/>
        <v>0</v>
      </c>
    </row>
    <row r="15" spans="1:14" ht="20.100000000000001" customHeight="1" x14ac:dyDescent="0.3">
      <c r="B15" s="37">
        <v>3</v>
      </c>
      <c r="C15" s="42" t="s">
        <v>9</v>
      </c>
      <c r="D15" s="47">
        <f>CONTENEDOR!F5</f>
        <v>0</v>
      </c>
      <c r="E15" s="47">
        <f>CONTENEDOR!P5</f>
        <v>3</v>
      </c>
      <c r="F15" s="47">
        <f>CONTENEDOR!E5</f>
        <v>1</v>
      </c>
      <c r="G15" s="47"/>
      <c r="H15" s="16">
        <f>CONTENEDOR!AJ5</f>
        <v>0</v>
      </c>
      <c r="I15" s="23">
        <f t="shared" si="0"/>
        <v>0</v>
      </c>
    </row>
    <row r="16" spans="1:14" ht="20.100000000000001" customHeight="1" x14ac:dyDescent="0.3">
      <c r="B16" s="37">
        <v>4</v>
      </c>
      <c r="C16" s="42" t="s">
        <v>10</v>
      </c>
      <c r="D16" s="47">
        <f>CONTENEDOR!F6</f>
        <v>70</v>
      </c>
      <c r="E16" s="47">
        <f>CONTENEDOR!P6</f>
        <v>1</v>
      </c>
      <c r="F16" s="47">
        <f>CONTENEDOR!E6</f>
        <v>3</v>
      </c>
      <c r="G16" s="47"/>
      <c r="H16" s="16">
        <f>CONTENEDOR!AJ6</f>
        <v>3</v>
      </c>
      <c r="I16" s="23">
        <f t="shared" si="0"/>
        <v>8.9285714285714281E-3</v>
      </c>
    </row>
    <row r="17" spans="2:9" ht="20.100000000000001" customHeight="1" x14ac:dyDescent="0.3">
      <c r="B17" s="37">
        <v>5</v>
      </c>
      <c r="C17" s="42" t="s">
        <v>11</v>
      </c>
      <c r="D17" s="47">
        <f>CONTENEDOR!F7</f>
        <v>1</v>
      </c>
      <c r="E17" s="47">
        <f>CONTENEDOR!P7</f>
        <v>0</v>
      </c>
      <c r="F17" s="47">
        <f>CONTENEDOR!E7</f>
        <v>1</v>
      </c>
      <c r="G17" s="47"/>
      <c r="H17" s="16">
        <f>CONTENEDOR!AJ7</f>
        <v>2</v>
      </c>
      <c r="I17" s="23">
        <f t="shared" si="0"/>
        <v>5.9523809523809521E-3</v>
      </c>
    </row>
    <row r="18" spans="2:9" ht="20.100000000000001" customHeight="1" x14ac:dyDescent="0.3">
      <c r="B18" s="37">
        <v>6</v>
      </c>
      <c r="C18" s="42" t="s">
        <v>12</v>
      </c>
      <c r="D18" s="47">
        <f>CONTENEDOR!F8</f>
        <v>0</v>
      </c>
      <c r="E18" s="47">
        <f>CONTENEDOR!P8</f>
        <v>0</v>
      </c>
      <c r="F18" s="47">
        <f>CONTENEDOR!E8</f>
        <v>1</v>
      </c>
      <c r="G18" s="47"/>
      <c r="H18" s="16">
        <f>CONTENEDOR!AJ8</f>
        <v>0</v>
      </c>
      <c r="I18" s="23">
        <f t="shared" si="0"/>
        <v>0</v>
      </c>
    </row>
    <row r="19" spans="2:9" ht="20.100000000000001" customHeight="1" x14ac:dyDescent="0.3">
      <c r="B19" s="37">
        <v>7</v>
      </c>
      <c r="C19" s="42" t="s">
        <v>13</v>
      </c>
      <c r="D19" s="47">
        <f>CONTENEDOR!F9</f>
        <v>219</v>
      </c>
      <c r="E19" s="47">
        <f>CONTENEDOR!P9</f>
        <v>23</v>
      </c>
      <c r="F19" s="47">
        <f>CONTENEDOR!E9</f>
        <v>62</v>
      </c>
      <c r="G19" s="47"/>
      <c r="H19" s="16">
        <f>CONTENEDOR!AJ9</f>
        <v>39</v>
      </c>
      <c r="I19" s="23">
        <f t="shared" si="0"/>
        <v>0.11607142857142858</v>
      </c>
    </row>
    <row r="20" spans="2:9" ht="20.100000000000001" customHeight="1" x14ac:dyDescent="0.3">
      <c r="B20" s="37">
        <v>8</v>
      </c>
      <c r="C20" s="42" t="s">
        <v>14</v>
      </c>
      <c r="D20" s="47">
        <f>CONTENEDOR!F10</f>
        <v>3</v>
      </c>
      <c r="E20" s="47">
        <f>CONTENEDOR!P10</f>
        <v>7</v>
      </c>
      <c r="F20" s="47">
        <f>CONTENEDOR!E10</f>
        <v>18</v>
      </c>
      <c r="G20" s="47"/>
      <c r="H20" s="16">
        <f>CONTENEDOR!AJ10</f>
        <v>9</v>
      </c>
      <c r="I20" s="23">
        <f t="shared" si="0"/>
        <v>2.6785714285714284E-2</v>
      </c>
    </row>
    <row r="21" spans="2:9" ht="20.100000000000001" customHeight="1" x14ac:dyDescent="0.3">
      <c r="B21" s="37">
        <v>9</v>
      </c>
      <c r="C21" s="42" t="s">
        <v>15</v>
      </c>
      <c r="D21" s="47">
        <f>CONTENEDOR!F11</f>
        <v>0</v>
      </c>
      <c r="E21" s="47">
        <f>CONTENEDOR!P11</f>
        <v>0</v>
      </c>
      <c r="F21" s="47">
        <f>CONTENEDOR!E11</f>
        <v>0</v>
      </c>
      <c r="G21" s="47"/>
      <c r="H21" s="16">
        <f>CONTENEDOR!AJ11</f>
        <v>2</v>
      </c>
      <c r="I21" s="23">
        <f t="shared" si="0"/>
        <v>5.9523809523809521E-3</v>
      </c>
    </row>
    <row r="22" spans="2:9" ht="20.100000000000001" customHeight="1" x14ac:dyDescent="0.3">
      <c r="B22" s="37">
        <v>10</v>
      </c>
      <c r="C22" s="42" t="s">
        <v>16</v>
      </c>
      <c r="D22" s="47">
        <f>CONTENEDOR!F12</f>
        <v>0</v>
      </c>
      <c r="E22" s="47">
        <f>CONTENEDOR!P12</f>
        <v>0</v>
      </c>
      <c r="F22" s="47">
        <f>CONTENEDOR!E12</f>
        <v>0</v>
      </c>
      <c r="G22" s="47"/>
      <c r="H22" s="16">
        <f>CONTENEDOR!AJ12</f>
        <v>0</v>
      </c>
      <c r="I22" s="23">
        <f t="shared" si="0"/>
        <v>0</v>
      </c>
    </row>
    <row r="23" spans="2:9" ht="20.100000000000001" customHeight="1" x14ac:dyDescent="0.3">
      <c r="B23" s="37">
        <v>11</v>
      </c>
      <c r="C23" s="42" t="s">
        <v>17</v>
      </c>
      <c r="D23" s="47">
        <f>CONTENEDOR!F13</f>
        <v>4</v>
      </c>
      <c r="E23" s="47">
        <f>CONTENEDOR!P13</f>
        <v>2</v>
      </c>
      <c r="F23" s="47">
        <f>CONTENEDOR!E13</f>
        <v>0</v>
      </c>
      <c r="G23" s="47"/>
      <c r="H23" s="16">
        <f>CONTENEDOR!AJ13</f>
        <v>1</v>
      </c>
      <c r="I23" s="23">
        <f t="shared" si="0"/>
        <v>2.976190476190476E-3</v>
      </c>
    </row>
    <row r="24" spans="2:9" ht="20.100000000000001" customHeight="1" x14ac:dyDescent="0.3">
      <c r="B24" s="37">
        <v>12</v>
      </c>
      <c r="C24" s="42" t="s">
        <v>18</v>
      </c>
      <c r="D24" s="47">
        <f>CONTENEDOR!F14</f>
        <v>5</v>
      </c>
      <c r="E24" s="47">
        <f>CONTENEDOR!P14</f>
        <v>3</v>
      </c>
      <c r="F24" s="47">
        <f>CONTENEDOR!E14</f>
        <v>3</v>
      </c>
      <c r="G24" s="47"/>
      <c r="H24" s="16">
        <f>CONTENEDOR!AJ14</f>
        <v>0</v>
      </c>
      <c r="I24" s="23">
        <f t="shared" si="0"/>
        <v>0</v>
      </c>
    </row>
    <row r="25" spans="2:9" ht="20.100000000000001" customHeight="1" x14ac:dyDescent="0.3">
      <c r="B25" s="37">
        <v>13</v>
      </c>
      <c r="C25" s="42" t="s">
        <v>19</v>
      </c>
      <c r="D25" s="47">
        <f>CONTENEDOR!F15</f>
        <v>4</v>
      </c>
      <c r="E25" s="47">
        <f>CONTENEDOR!P15</f>
        <v>0</v>
      </c>
      <c r="F25" s="47">
        <f>CONTENEDOR!E15</f>
        <v>1</v>
      </c>
      <c r="G25" s="47"/>
      <c r="H25" s="16">
        <f>CONTENEDOR!AJ15</f>
        <v>0</v>
      </c>
      <c r="I25" s="23">
        <f t="shared" si="0"/>
        <v>0</v>
      </c>
    </row>
    <row r="26" spans="2:9" ht="20.100000000000001" customHeight="1" x14ac:dyDescent="0.3">
      <c r="B26" s="37">
        <v>14</v>
      </c>
      <c r="C26" s="42" t="s">
        <v>20</v>
      </c>
      <c r="D26" s="47">
        <f>CONTENEDOR!F16</f>
        <v>27</v>
      </c>
      <c r="E26" s="47">
        <f>CONTENEDOR!P16</f>
        <v>9</v>
      </c>
      <c r="F26" s="47">
        <f>CONTENEDOR!E16</f>
        <v>14</v>
      </c>
      <c r="G26" s="47"/>
      <c r="H26" s="16">
        <f>CONTENEDOR!AJ16</f>
        <v>12</v>
      </c>
      <c r="I26" s="23">
        <f t="shared" si="0"/>
        <v>3.5714285714285712E-2</v>
      </c>
    </row>
    <row r="27" spans="2:9" ht="20.100000000000001" customHeight="1" x14ac:dyDescent="0.3">
      <c r="B27" s="37">
        <v>15</v>
      </c>
      <c r="C27" s="42" t="s">
        <v>21</v>
      </c>
      <c r="D27" s="47">
        <f>CONTENEDOR!F17</f>
        <v>1</v>
      </c>
      <c r="E27" s="47">
        <f>CONTENEDOR!P17</f>
        <v>5</v>
      </c>
      <c r="F27" s="47">
        <f>CONTENEDOR!E17</f>
        <v>2</v>
      </c>
      <c r="G27" s="47"/>
      <c r="H27" s="16">
        <f>CONTENEDOR!AJ17</f>
        <v>0</v>
      </c>
      <c r="I27" s="23">
        <f t="shared" si="0"/>
        <v>0</v>
      </c>
    </row>
    <row r="28" spans="2:9" ht="20.100000000000001" customHeight="1" x14ac:dyDescent="0.3">
      <c r="B28" s="37">
        <v>16</v>
      </c>
      <c r="C28" s="42" t="s">
        <v>22</v>
      </c>
      <c r="D28" s="47">
        <f>CONTENEDOR!F18</f>
        <v>4</v>
      </c>
      <c r="E28" s="47">
        <f>CONTENEDOR!P18</f>
        <v>1</v>
      </c>
      <c r="F28" s="47">
        <f>CONTENEDOR!E18</f>
        <v>2</v>
      </c>
      <c r="G28" s="47"/>
      <c r="H28" s="16">
        <f>CONTENEDOR!AJ18</f>
        <v>0</v>
      </c>
      <c r="I28" s="23">
        <f t="shared" si="0"/>
        <v>0</v>
      </c>
    </row>
    <row r="29" spans="2:9" ht="20.100000000000001" customHeight="1" x14ac:dyDescent="0.3">
      <c r="B29" s="37">
        <v>17</v>
      </c>
      <c r="C29" s="42" t="s">
        <v>23</v>
      </c>
      <c r="D29" s="47">
        <f>CONTENEDOR!F19</f>
        <v>0</v>
      </c>
      <c r="E29" s="47">
        <f>CONTENEDOR!P19</f>
        <v>4</v>
      </c>
      <c r="F29" s="47">
        <f>CONTENEDOR!E19</f>
        <v>0</v>
      </c>
      <c r="G29" s="47"/>
      <c r="H29" s="16">
        <f>CONTENEDOR!AJ19</f>
        <v>0</v>
      </c>
      <c r="I29" s="23">
        <f t="shared" si="0"/>
        <v>0</v>
      </c>
    </row>
    <row r="30" spans="2:9" ht="20.100000000000001" customHeight="1" x14ac:dyDescent="0.3">
      <c r="B30" s="37">
        <v>18</v>
      </c>
      <c r="C30" s="42" t="s">
        <v>24</v>
      </c>
      <c r="D30" s="47">
        <f>CONTENEDOR!F20</f>
        <v>32</v>
      </c>
      <c r="E30" s="47">
        <f>CONTENEDOR!P20</f>
        <v>12</v>
      </c>
      <c r="F30" s="47">
        <f>CONTENEDOR!E20</f>
        <v>7</v>
      </c>
      <c r="G30" s="47"/>
      <c r="H30" s="16">
        <f>CONTENEDOR!AJ20</f>
        <v>6</v>
      </c>
      <c r="I30" s="23">
        <f t="shared" si="0"/>
        <v>1.7857142857142856E-2</v>
      </c>
    </row>
    <row r="31" spans="2:9" ht="20.100000000000001" customHeight="1" x14ac:dyDescent="0.3">
      <c r="B31" s="37">
        <v>19</v>
      </c>
      <c r="C31" s="42" t="s">
        <v>25</v>
      </c>
      <c r="D31" s="47">
        <f>CONTENEDOR!F21</f>
        <v>16</v>
      </c>
      <c r="E31" s="47">
        <f>CONTENEDOR!P21</f>
        <v>12</v>
      </c>
      <c r="F31" s="47">
        <f>CONTENEDOR!E21</f>
        <v>5</v>
      </c>
      <c r="G31" s="47"/>
      <c r="H31" s="16">
        <f>CONTENEDOR!AJ21</f>
        <v>12</v>
      </c>
      <c r="I31" s="23">
        <f t="shared" si="0"/>
        <v>3.5714285714285712E-2</v>
      </c>
    </row>
    <row r="32" spans="2:9" ht="20.100000000000001" customHeight="1" x14ac:dyDescent="0.3">
      <c r="B32" s="37">
        <v>20</v>
      </c>
      <c r="C32" s="42" t="s">
        <v>26</v>
      </c>
      <c r="D32" s="47">
        <f>CONTENEDOR!F22</f>
        <v>1</v>
      </c>
      <c r="E32" s="47">
        <f>CONTENEDOR!P22</f>
        <v>2</v>
      </c>
      <c r="F32" s="47">
        <f>CONTENEDOR!E22</f>
        <v>2</v>
      </c>
      <c r="G32" s="47"/>
      <c r="H32" s="16">
        <f>CONTENEDOR!AJ22</f>
        <v>1</v>
      </c>
      <c r="I32" s="23">
        <f t="shared" si="0"/>
        <v>2.976190476190476E-3</v>
      </c>
    </row>
    <row r="33" spans="2:9" ht="20.100000000000001" customHeight="1" x14ac:dyDescent="0.3">
      <c r="B33" s="37">
        <v>21</v>
      </c>
      <c r="C33" s="42" t="s">
        <v>27</v>
      </c>
      <c r="D33" s="47">
        <f>CONTENEDOR!F23</f>
        <v>1</v>
      </c>
      <c r="E33" s="47">
        <f>CONTENEDOR!P23</f>
        <v>1</v>
      </c>
      <c r="F33" s="47">
        <f>CONTENEDOR!E23</f>
        <v>0</v>
      </c>
      <c r="G33" s="47"/>
      <c r="H33" s="16">
        <f>CONTENEDOR!AJ23</f>
        <v>2</v>
      </c>
      <c r="I33" s="23">
        <f t="shared" si="0"/>
        <v>5.9523809523809521E-3</v>
      </c>
    </row>
    <row r="34" spans="2:9" ht="20.100000000000001" customHeight="1" x14ac:dyDescent="0.3">
      <c r="B34" s="37">
        <v>22</v>
      </c>
      <c r="C34" s="42" t="s">
        <v>28</v>
      </c>
      <c r="D34" s="47">
        <f>CONTENEDOR!F24</f>
        <v>2</v>
      </c>
      <c r="E34" s="47">
        <f>CONTENEDOR!P24</f>
        <v>0</v>
      </c>
      <c r="F34" s="47">
        <f>CONTENEDOR!E24</f>
        <v>2</v>
      </c>
      <c r="G34" s="47"/>
      <c r="H34" s="16">
        <f>CONTENEDOR!AJ24</f>
        <v>1</v>
      </c>
      <c r="I34" s="23">
        <f t="shared" si="0"/>
        <v>2.976190476190476E-3</v>
      </c>
    </row>
    <row r="35" spans="2:9" ht="20.100000000000001" customHeight="1" x14ac:dyDescent="0.3">
      <c r="B35" s="37">
        <v>23</v>
      </c>
      <c r="C35" s="42" t="s">
        <v>29</v>
      </c>
      <c r="D35" s="47">
        <f>CONTENEDOR!F25</f>
        <v>0</v>
      </c>
      <c r="E35" s="47">
        <f>CONTENEDOR!P25</f>
        <v>0</v>
      </c>
      <c r="F35" s="47">
        <f>CONTENEDOR!E25</f>
        <v>1</v>
      </c>
      <c r="G35" s="47"/>
      <c r="H35" s="16">
        <f>CONTENEDOR!AJ25</f>
        <v>2</v>
      </c>
      <c r="I35" s="23">
        <f t="shared" si="0"/>
        <v>5.9523809523809521E-3</v>
      </c>
    </row>
    <row r="36" spans="2:9" ht="20.100000000000001" customHeight="1" x14ac:dyDescent="0.3">
      <c r="B36" s="37">
        <v>24</v>
      </c>
      <c r="C36" s="42" t="s">
        <v>30</v>
      </c>
      <c r="D36" s="47">
        <f>CONTENEDOR!F26</f>
        <v>1</v>
      </c>
      <c r="E36" s="47">
        <f>CONTENEDOR!P26</f>
        <v>0</v>
      </c>
      <c r="F36" s="47">
        <f>CONTENEDOR!E26</f>
        <v>0</v>
      </c>
      <c r="G36" s="47"/>
      <c r="H36" s="16">
        <f>CONTENEDOR!AJ26</f>
        <v>0</v>
      </c>
      <c r="I36" s="23">
        <f t="shared" si="0"/>
        <v>0</v>
      </c>
    </row>
    <row r="37" spans="2:9" ht="20.100000000000001" customHeight="1" x14ac:dyDescent="0.3">
      <c r="B37" s="37">
        <v>25</v>
      </c>
      <c r="C37" s="42" t="s">
        <v>31</v>
      </c>
      <c r="D37" s="47">
        <f>CONTENEDOR!F27</f>
        <v>23</v>
      </c>
      <c r="E37" s="47">
        <f>CONTENEDOR!P27</f>
        <v>3</v>
      </c>
      <c r="F37" s="47">
        <f>CONTENEDOR!E27</f>
        <v>9</v>
      </c>
      <c r="G37" s="47"/>
      <c r="H37" s="16">
        <f>CONTENEDOR!AJ27</f>
        <v>31</v>
      </c>
      <c r="I37" s="23">
        <f t="shared" si="0"/>
        <v>9.2261904761904767E-2</v>
      </c>
    </row>
    <row r="38" spans="2:9" ht="20.100000000000001" customHeight="1" x14ac:dyDescent="0.3">
      <c r="B38" s="37">
        <v>26</v>
      </c>
      <c r="C38" s="42" t="s">
        <v>32</v>
      </c>
      <c r="D38" s="47">
        <f>CONTENEDOR!F28</f>
        <v>4</v>
      </c>
      <c r="E38" s="47">
        <f>CONTENEDOR!P28</f>
        <v>3</v>
      </c>
      <c r="F38" s="47">
        <f>CONTENEDOR!E28</f>
        <v>1</v>
      </c>
      <c r="G38" s="47"/>
      <c r="H38" s="16">
        <f>CONTENEDOR!AJ28</f>
        <v>3</v>
      </c>
      <c r="I38" s="23">
        <f t="shared" si="0"/>
        <v>8.9285714285714281E-3</v>
      </c>
    </row>
    <row r="39" spans="2:9" ht="20.100000000000001" customHeight="1" x14ac:dyDescent="0.3">
      <c r="B39" s="37">
        <v>27</v>
      </c>
      <c r="C39" s="42" t="s">
        <v>33</v>
      </c>
      <c r="D39" s="47">
        <f>CONTENEDOR!F29</f>
        <v>86</v>
      </c>
      <c r="E39" s="47">
        <f>CONTENEDOR!P29</f>
        <v>0</v>
      </c>
      <c r="F39" s="47">
        <f>CONTENEDOR!E29</f>
        <v>3</v>
      </c>
      <c r="G39" s="47"/>
      <c r="H39" s="16">
        <f>CONTENEDOR!AJ29</f>
        <v>1</v>
      </c>
      <c r="I39" s="23">
        <f t="shared" si="0"/>
        <v>2.976190476190476E-3</v>
      </c>
    </row>
    <row r="40" spans="2:9" ht="20.100000000000001" customHeight="1" x14ac:dyDescent="0.3">
      <c r="B40" s="37">
        <v>28</v>
      </c>
      <c r="C40" s="42" t="s">
        <v>34</v>
      </c>
      <c r="D40" s="47">
        <f>CONTENEDOR!F30</f>
        <v>241</v>
      </c>
      <c r="E40" s="47">
        <f>CONTENEDOR!P30</f>
        <v>20</v>
      </c>
      <c r="F40" s="47">
        <f>CONTENEDOR!E30</f>
        <v>40</v>
      </c>
      <c r="G40" s="47"/>
      <c r="H40" s="16">
        <f>CONTENEDOR!AJ30</f>
        <v>16</v>
      </c>
      <c r="I40" s="23">
        <f t="shared" si="0"/>
        <v>4.7619047619047616E-2</v>
      </c>
    </row>
    <row r="41" spans="2:9" ht="20.100000000000001" customHeight="1" x14ac:dyDescent="0.3">
      <c r="B41" s="37">
        <v>29</v>
      </c>
      <c r="C41" s="42" t="s">
        <v>35</v>
      </c>
      <c r="D41" s="47">
        <f>CONTENEDOR!F31</f>
        <v>131</v>
      </c>
      <c r="E41" s="47">
        <f>CONTENEDOR!P31</f>
        <v>18</v>
      </c>
      <c r="F41" s="47">
        <f>CONTENEDOR!E31</f>
        <v>36</v>
      </c>
      <c r="G41" s="47"/>
      <c r="H41" s="16">
        <f>CONTENEDOR!AJ31</f>
        <v>18</v>
      </c>
      <c r="I41" s="23">
        <f t="shared" si="0"/>
        <v>5.3571428571428568E-2</v>
      </c>
    </row>
    <row r="42" spans="2:9" ht="20.100000000000001" customHeight="1" x14ac:dyDescent="0.3">
      <c r="B42" s="37">
        <v>30</v>
      </c>
      <c r="C42" s="42" t="s">
        <v>36</v>
      </c>
      <c r="D42" s="47">
        <f>CONTENEDOR!F32</f>
        <v>127</v>
      </c>
      <c r="E42" s="47">
        <f>CONTENEDOR!P32</f>
        <v>10</v>
      </c>
      <c r="F42" s="47">
        <f>CONTENEDOR!E32</f>
        <v>24</v>
      </c>
      <c r="G42" s="47"/>
      <c r="H42" s="16">
        <f>CONTENEDOR!AJ32</f>
        <v>18</v>
      </c>
      <c r="I42" s="23">
        <f t="shared" si="0"/>
        <v>5.3571428571428568E-2</v>
      </c>
    </row>
    <row r="43" spans="2:9" ht="20.100000000000001" customHeight="1" x14ac:dyDescent="0.3">
      <c r="B43" s="37">
        <v>31</v>
      </c>
      <c r="C43" s="42" t="s">
        <v>37</v>
      </c>
      <c r="D43" s="47">
        <f>CONTENEDOR!F33</f>
        <v>21</v>
      </c>
      <c r="E43" s="47">
        <f>CONTENEDOR!P33</f>
        <v>16</v>
      </c>
      <c r="F43" s="47">
        <f>CONTENEDOR!E33</f>
        <v>13</v>
      </c>
      <c r="G43" s="47"/>
      <c r="H43" s="16">
        <f>CONTENEDOR!AJ33</f>
        <v>7</v>
      </c>
      <c r="I43" s="23">
        <f t="shared" si="0"/>
        <v>2.0833333333333332E-2</v>
      </c>
    </row>
    <row r="44" spans="2:9" ht="20.100000000000001" customHeight="1" x14ac:dyDescent="0.3">
      <c r="B44" s="37">
        <v>32</v>
      </c>
      <c r="C44" s="42" t="s">
        <v>38</v>
      </c>
      <c r="D44" s="47">
        <f>CONTENEDOR!F34</f>
        <v>0</v>
      </c>
      <c r="E44" s="47">
        <f>CONTENEDOR!P34</f>
        <v>0</v>
      </c>
      <c r="F44" s="47">
        <f>CONTENEDOR!E34</f>
        <v>1</v>
      </c>
      <c r="G44" s="47"/>
      <c r="H44" s="16">
        <f>CONTENEDOR!AJ34</f>
        <v>0</v>
      </c>
      <c r="I44" s="23">
        <f t="shared" si="0"/>
        <v>0</v>
      </c>
    </row>
    <row r="45" spans="2:9" ht="20.100000000000001" customHeight="1" x14ac:dyDescent="0.3">
      <c r="B45" s="37">
        <v>33</v>
      </c>
      <c r="C45" s="42" t="s">
        <v>39</v>
      </c>
      <c r="D45" s="47">
        <f>CONTENEDOR!F35</f>
        <v>0</v>
      </c>
      <c r="E45" s="47">
        <f>CONTENEDOR!P35</f>
        <v>2</v>
      </c>
      <c r="F45" s="47">
        <f>CONTENEDOR!E35</f>
        <v>0</v>
      </c>
      <c r="G45" s="47"/>
      <c r="H45" s="16">
        <f>CONTENEDOR!AJ35</f>
        <v>2</v>
      </c>
      <c r="I45" s="23">
        <f t="shared" ref="I45:I65" si="1">H45/$H$66</f>
        <v>5.9523809523809521E-3</v>
      </c>
    </row>
    <row r="46" spans="2:9" ht="20.100000000000001" customHeight="1" x14ac:dyDescent="0.3">
      <c r="B46" s="37">
        <v>34</v>
      </c>
      <c r="C46" s="42" t="s">
        <v>40</v>
      </c>
      <c r="D46" s="47">
        <f>CONTENEDOR!F36</f>
        <v>1</v>
      </c>
      <c r="E46" s="47">
        <f>CONTENEDOR!P36</f>
        <v>0</v>
      </c>
      <c r="F46" s="47">
        <f>CONTENEDOR!E36</f>
        <v>0</v>
      </c>
      <c r="G46" s="47"/>
      <c r="H46" s="16">
        <f>CONTENEDOR!AJ36</f>
        <v>0</v>
      </c>
      <c r="I46" s="23">
        <f t="shared" si="1"/>
        <v>0</v>
      </c>
    </row>
    <row r="47" spans="2:9" ht="20.100000000000001" customHeight="1" x14ac:dyDescent="0.3">
      <c r="B47" s="37">
        <v>35</v>
      </c>
      <c r="C47" s="42" t="s">
        <v>41</v>
      </c>
      <c r="D47" s="47">
        <f>CONTENEDOR!F37</f>
        <v>3</v>
      </c>
      <c r="E47" s="47">
        <f>CONTENEDOR!P37</f>
        <v>2</v>
      </c>
      <c r="F47" s="47">
        <f>CONTENEDOR!E37</f>
        <v>2</v>
      </c>
      <c r="G47" s="47"/>
      <c r="H47" s="16">
        <f>CONTENEDOR!AJ37</f>
        <v>1</v>
      </c>
      <c r="I47" s="23">
        <f t="shared" si="1"/>
        <v>2.976190476190476E-3</v>
      </c>
    </row>
    <row r="48" spans="2:9" ht="20.100000000000001" customHeight="1" x14ac:dyDescent="0.3">
      <c r="B48" s="37">
        <v>36</v>
      </c>
      <c r="C48" s="42" t="s">
        <v>42</v>
      </c>
      <c r="D48" s="47">
        <f>CONTENEDOR!F38</f>
        <v>0</v>
      </c>
      <c r="E48" s="47">
        <f>CONTENEDOR!P38</f>
        <v>1</v>
      </c>
      <c r="F48" s="47">
        <f>CONTENEDOR!E38</f>
        <v>1</v>
      </c>
      <c r="G48" s="47"/>
      <c r="H48" s="16">
        <f>CONTENEDOR!AJ38</f>
        <v>1</v>
      </c>
      <c r="I48" s="23">
        <f t="shared" si="1"/>
        <v>2.976190476190476E-3</v>
      </c>
    </row>
    <row r="49" spans="2:9" ht="20.100000000000001" customHeight="1" x14ac:dyDescent="0.3">
      <c r="B49" s="37">
        <v>37</v>
      </c>
      <c r="C49" s="42" t="s">
        <v>43</v>
      </c>
      <c r="D49" s="47">
        <f>CONTENEDOR!F39</f>
        <v>0</v>
      </c>
      <c r="E49" s="47">
        <f>CONTENEDOR!P39</f>
        <v>3</v>
      </c>
      <c r="F49" s="47">
        <f>CONTENEDOR!E39</f>
        <v>0</v>
      </c>
      <c r="G49" s="47"/>
      <c r="H49" s="16">
        <f>CONTENEDOR!AJ39</f>
        <v>0</v>
      </c>
      <c r="I49" s="23">
        <f t="shared" si="1"/>
        <v>0</v>
      </c>
    </row>
    <row r="50" spans="2:9" ht="20.100000000000001" customHeight="1" x14ac:dyDescent="0.3">
      <c r="B50" s="37">
        <v>38</v>
      </c>
      <c r="C50" s="42" t="s">
        <v>44</v>
      </c>
      <c r="D50" s="47">
        <f>CONTENEDOR!F40</f>
        <v>0</v>
      </c>
      <c r="E50" s="47">
        <f>CONTENEDOR!P40</f>
        <v>2</v>
      </c>
      <c r="F50" s="47">
        <f>CONTENEDOR!E40</f>
        <v>0</v>
      </c>
      <c r="G50" s="47"/>
      <c r="H50" s="16">
        <f>CONTENEDOR!AJ40</f>
        <v>0</v>
      </c>
      <c r="I50" s="23">
        <f t="shared" si="1"/>
        <v>0</v>
      </c>
    </row>
    <row r="51" spans="2:9" ht="20.100000000000001" customHeight="1" x14ac:dyDescent="0.3">
      <c r="B51" s="37">
        <v>39</v>
      </c>
      <c r="C51" s="42" t="s">
        <v>45</v>
      </c>
      <c r="D51" s="47">
        <f>CONTENEDOR!F41</f>
        <v>1</v>
      </c>
      <c r="E51" s="47">
        <f>CONTENEDOR!P41</f>
        <v>0</v>
      </c>
      <c r="F51" s="47">
        <f>CONTENEDOR!E41</f>
        <v>0</v>
      </c>
      <c r="G51" s="47"/>
      <c r="H51" s="16">
        <f>CONTENEDOR!AJ41</f>
        <v>0</v>
      </c>
      <c r="I51" s="23">
        <f t="shared" si="1"/>
        <v>0</v>
      </c>
    </row>
    <row r="52" spans="2:9" ht="20.100000000000001" customHeight="1" x14ac:dyDescent="0.3">
      <c r="B52" s="37">
        <v>40</v>
      </c>
      <c r="C52" s="42" t="s">
        <v>46</v>
      </c>
      <c r="D52" s="47">
        <f>CONTENEDOR!F42</f>
        <v>2</v>
      </c>
      <c r="E52" s="47">
        <f>CONTENEDOR!P42</f>
        <v>0</v>
      </c>
      <c r="F52" s="47">
        <f>CONTENEDOR!E42</f>
        <v>0</v>
      </c>
      <c r="G52" s="47"/>
      <c r="H52" s="16">
        <f>CONTENEDOR!AJ42</f>
        <v>0</v>
      </c>
      <c r="I52" s="23">
        <f t="shared" si="1"/>
        <v>0</v>
      </c>
    </row>
    <row r="53" spans="2:9" ht="20.100000000000001" customHeight="1" x14ac:dyDescent="0.3">
      <c r="B53" s="37">
        <v>41</v>
      </c>
      <c r="C53" s="42" t="s">
        <v>47</v>
      </c>
      <c r="D53" s="47">
        <f>CONTENEDOR!F43</f>
        <v>0</v>
      </c>
      <c r="E53" s="47">
        <f>CONTENEDOR!P43</f>
        <v>1</v>
      </c>
      <c r="F53" s="47">
        <f>CONTENEDOR!E43</f>
        <v>0</v>
      </c>
      <c r="G53" s="47"/>
      <c r="H53" s="16">
        <f>CONTENEDOR!AJ43</f>
        <v>1</v>
      </c>
      <c r="I53" s="23">
        <f t="shared" si="1"/>
        <v>2.976190476190476E-3</v>
      </c>
    </row>
    <row r="54" spans="2:9" ht="20.100000000000001" customHeight="1" x14ac:dyDescent="0.3">
      <c r="B54" s="37">
        <v>42</v>
      </c>
      <c r="C54" s="42" t="s">
        <v>48</v>
      </c>
      <c r="D54" s="47">
        <f>CONTENEDOR!F44</f>
        <v>0</v>
      </c>
      <c r="E54" s="47">
        <f>CONTENEDOR!P44</f>
        <v>0</v>
      </c>
      <c r="F54" s="47">
        <f>CONTENEDOR!E44</f>
        <v>0</v>
      </c>
      <c r="G54" s="47"/>
      <c r="H54" s="16">
        <f>CONTENEDOR!AJ44</f>
        <v>0</v>
      </c>
      <c r="I54" s="23">
        <f t="shared" si="1"/>
        <v>0</v>
      </c>
    </row>
    <row r="55" spans="2:9" ht="20.100000000000001" customHeight="1" x14ac:dyDescent="0.3">
      <c r="B55" s="37">
        <v>43</v>
      </c>
      <c r="C55" s="42" t="s">
        <v>49</v>
      </c>
      <c r="D55" s="47">
        <f>CONTENEDOR!F45</f>
        <v>0</v>
      </c>
      <c r="E55" s="47">
        <f>CONTENEDOR!P45</f>
        <v>2</v>
      </c>
      <c r="F55" s="47">
        <f>CONTENEDOR!E45</f>
        <v>0</v>
      </c>
      <c r="G55" s="47"/>
      <c r="H55" s="16">
        <f>CONTENEDOR!AJ45</f>
        <v>0</v>
      </c>
      <c r="I55" s="23">
        <f t="shared" si="1"/>
        <v>0</v>
      </c>
    </row>
    <row r="56" spans="2:9" ht="20.100000000000001" customHeight="1" x14ac:dyDescent="0.3">
      <c r="B56" s="37">
        <v>44</v>
      </c>
      <c r="C56" s="42" t="s">
        <v>50</v>
      </c>
      <c r="D56" s="47">
        <f>CONTENEDOR!F46</f>
        <v>0</v>
      </c>
      <c r="E56" s="47">
        <f>CONTENEDOR!P46</f>
        <v>0</v>
      </c>
      <c r="F56" s="47">
        <f>CONTENEDOR!E46</f>
        <v>0</v>
      </c>
      <c r="G56" s="47"/>
      <c r="H56" s="16">
        <f>CONTENEDOR!AJ46</f>
        <v>0</v>
      </c>
      <c r="I56" s="23">
        <f t="shared" si="1"/>
        <v>0</v>
      </c>
    </row>
    <row r="57" spans="2:9" ht="20.100000000000001" customHeight="1" x14ac:dyDescent="0.3">
      <c r="B57" s="37">
        <v>45</v>
      </c>
      <c r="C57" s="42" t="s">
        <v>51</v>
      </c>
      <c r="D57" s="47">
        <f>CONTENEDOR!F47</f>
        <v>0</v>
      </c>
      <c r="E57" s="47">
        <f>CONTENEDOR!P47</f>
        <v>0</v>
      </c>
      <c r="F57" s="47">
        <f>CONTENEDOR!E47</f>
        <v>0</v>
      </c>
      <c r="G57" s="47"/>
      <c r="H57" s="16">
        <f>CONTENEDOR!AJ47</f>
        <v>0</v>
      </c>
      <c r="I57" s="23">
        <f t="shared" si="1"/>
        <v>0</v>
      </c>
    </row>
    <row r="58" spans="2:9" ht="20.100000000000001" customHeight="1" x14ac:dyDescent="0.3">
      <c r="B58" s="37">
        <v>46</v>
      </c>
      <c r="C58" s="42" t="s">
        <v>52</v>
      </c>
      <c r="D58" s="47">
        <f>CONTENEDOR!F48</f>
        <v>0</v>
      </c>
      <c r="E58" s="47">
        <f>CONTENEDOR!P48</f>
        <v>0</v>
      </c>
      <c r="F58" s="47">
        <f>CONTENEDOR!E48</f>
        <v>0</v>
      </c>
      <c r="G58" s="47"/>
      <c r="H58" s="16">
        <f>CONTENEDOR!AJ48</f>
        <v>0</v>
      </c>
      <c r="I58" s="23">
        <f t="shared" si="1"/>
        <v>0</v>
      </c>
    </row>
    <row r="59" spans="2:9" ht="20.100000000000001" customHeight="1" x14ac:dyDescent="0.3">
      <c r="B59" s="37">
        <v>47</v>
      </c>
      <c r="C59" s="42" t="s">
        <v>53</v>
      </c>
      <c r="D59" s="47">
        <f>CONTENEDOR!F49</f>
        <v>0</v>
      </c>
      <c r="E59" s="47">
        <f>CONTENEDOR!P49</f>
        <v>0</v>
      </c>
      <c r="F59" s="47">
        <f>CONTENEDOR!E49</f>
        <v>0</v>
      </c>
      <c r="G59" s="47"/>
      <c r="H59" s="16">
        <f>CONTENEDOR!AJ49</f>
        <v>0</v>
      </c>
      <c r="I59" s="23">
        <f t="shared" si="1"/>
        <v>0</v>
      </c>
    </row>
    <row r="60" spans="2:9" ht="20.100000000000001" customHeight="1" x14ac:dyDescent="0.3">
      <c r="B60" s="37">
        <v>48</v>
      </c>
      <c r="C60" s="42" t="s">
        <v>54</v>
      </c>
      <c r="D60" s="47">
        <f>CONTENEDOR!F50</f>
        <v>0</v>
      </c>
      <c r="E60" s="47">
        <f>CONTENEDOR!P50</f>
        <v>0</v>
      </c>
      <c r="F60" s="47">
        <f>CONTENEDOR!E50</f>
        <v>0</v>
      </c>
      <c r="G60" s="47"/>
      <c r="H60" s="16">
        <f>CONTENEDOR!AJ50</f>
        <v>0</v>
      </c>
      <c r="I60" s="23">
        <f t="shared" si="1"/>
        <v>0</v>
      </c>
    </row>
    <row r="61" spans="2:9" ht="20.100000000000001" customHeight="1" x14ac:dyDescent="0.3">
      <c r="B61" s="37">
        <v>49</v>
      </c>
      <c r="C61" s="42" t="s">
        <v>55</v>
      </c>
      <c r="D61" s="47">
        <f>CONTENEDOR!F51</f>
        <v>0</v>
      </c>
      <c r="E61" s="47">
        <f>CONTENEDOR!P51</f>
        <v>0</v>
      </c>
      <c r="F61" s="47">
        <f>CONTENEDOR!E51</f>
        <v>0</v>
      </c>
      <c r="G61" s="47"/>
      <c r="H61" s="16">
        <f>CONTENEDOR!AJ51</f>
        <v>0</v>
      </c>
      <c r="I61" s="23">
        <f t="shared" si="1"/>
        <v>0</v>
      </c>
    </row>
    <row r="62" spans="2:9" ht="20.100000000000001" customHeight="1" x14ac:dyDescent="0.3">
      <c r="B62" s="37">
        <v>50</v>
      </c>
      <c r="C62" s="42" t="s">
        <v>56</v>
      </c>
      <c r="D62" s="47">
        <f>CONTENEDOR!F52</f>
        <v>0</v>
      </c>
      <c r="E62" s="47">
        <f>CONTENEDOR!P52</f>
        <v>0</v>
      </c>
      <c r="F62" s="47">
        <f>CONTENEDOR!E52</f>
        <v>0</v>
      </c>
      <c r="G62" s="47"/>
      <c r="H62" s="16">
        <f>CONTENEDOR!AJ52</f>
        <v>0</v>
      </c>
      <c r="I62" s="23">
        <f t="shared" si="1"/>
        <v>0</v>
      </c>
    </row>
    <row r="63" spans="2:9" ht="20.100000000000001" customHeight="1" x14ac:dyDescent="0.3">
      <c r="B63" s="37">
        <v>51</v>
      </c>
      <c r="C63" s="42" t="s">
        <v>57</v>
      </c>
      <c r="D63" s="47">
        <f>CONTENEDOR!F53</f>
        <v>0</v>
      </c>
      <c r="E63" s="47">
        <f>CONTENEDOR!P53</f>
        <v>1</v>
      </c>
      <c r="F63" s="47">
        <f>CONTENEDOR!E53</f>
        <v>0</v>
      </c>
      <c r="G63" s="47"/>
      <c r="H63" s="16">
        <f>CONTENEDOR!AJ53</f>
        <v>0</v>
      </c>
      <c r="I63" s="23">
        <f t="shared" si="1"/>
        <v>0</v>
      </c>
    </row>
    <row r="64" spans="2:9" ht="20.100000000000001" customHeight="1" x14ac:dyDescent="0.3">
      <c r="B64" s="37">
        <v>52</v>
      </c>
      <c r="C64" s="42" t="s">
        <v>58</v>
      </c>
      <c r="D64" s="47">
        <f>CONTENEDOR!F54</f>
        <v>0</v>
      </c>
      <c r="E64" s="47">
        <f>CONTENEDOR!P54</f>
        <v>0</v>
      </c>
      <c r="F64" s="47">
        <f>CONTENEDOR!E54</f>
        <v>0</v>
      </c>
      <c r="G64" s="47"/>
      <c r="H64" s="16">
        <f>CONTENEDOR!AJ54</f>
        <v>0</v>
      </c>
      <c r="I64" s="23">
        <f t="shared" si="1"/>
        <v>0</v>
      </c>
    </row>
    <row r="65" spans="2:9" ht="20.100000000000001" customHeight="1" thickBot="1" x14ac:dyDescent="0.35">
      <c r="B65" s="38">
        <v>53</v>
      </c>
      <c r="C65" s="43" t="s">
        <v>59</v>
      </c>
      <c r="D65" s="47">
        <f>CONTENEDOR!F55</f>
        <v>12</v>
      </c>
      <c r="E65" s="47">
        <f>CONTENEDOR!P55</f>
        <v>7</v>
      </c>
      <c r="F65" s="47">
        <f>CONTENEDOR!E55</f>
        <v>10</v>
      </c>
      <c r="G65" s="48"/>
      <c r="H65" s="16">
        <f>CONTENEDOR!AJ55</f>
        <v>13</v>
      </c>
      <c r="I65" s="26">
        <f t="shared" si="1"/>
        <v>3.8690476190476192E-2</v>
      </c>
    </row>
    <row r="66" spans="2:9" ht="23.25" customHeight="1" thickBot="1" x14ac:dyDescent="0.4">
      <c r="C66" s="39" t="str">
        <f>TITULOS!C15</f>
        <v xml:space="preserve"> </v>
      </c>
      <c r="D66" s="12">
        <f t="shared" ref="D66:G66" si="2">SUM(D13:D65)</f>
        <v>1087</v>
      </c>
      <c r="E66" s="12">
        <f t="shared" si="2"/>
        <v>209</v>
      </c>
      <c r="F66" s="12">
        <f t="shared" si="2"/>
        <v>323</v>
      </c>
      <c r="G66" s="12">
        <f t="shared" si="2"/>
        <v>0</v>
      </c>
      <c r="H66" s="12">
        <f>SUM(H13:H65)</f>
        <v>336</v>
      </c>
      <c r="I66" s="20">
        <f>SUM(I13:I65)</f>
        <v>1</v>
      </c>
    </row>
  </sheetData>
  <autoFilter ref="B12:I65">
    <sortState ref="B11:E64">
      <sortCondition ref="B10:B63"/>
    </sortState>
  </autoFilter>
  <mergeCells count="6">
    <mergeCell ref="A6:J6"/>
    <mergeCell ref="A8:D8"/>
    <mergeCell ref="E8:J8"/>
    <mergeCell ref="A10:J10"/>
    <mergeCell ref="A4:J4"/>
    <mergeCell ref="A5:J5"/>
  </mergeCells>
  <conditionalFormatting sqref="I13:I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{6751DFBF-EF8C-4829-BA40-EC88A5871305}</x14:id>
        </ext>
      </extLst>
    </cfRule>
  </conditionalFormatting>
  <conditionalFormatting sqref="D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{D84D8070-FB1F-4031-A3C9-581CF967186E}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51DFBF-EF8C-4829-BA40-EC88A58713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D84D8070-FB1F-4031-A3C9-581CF96718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D13:G65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4:I66"/>
  <sheetViews>
    <sheetView topLeftCell="A4" zoomScale="70" zoomScaleNormal="70" workbookViewId="0">
      <selection activeCell="G14" sqref="G14"/>
    </sheetView>
  </sheetViews>
  <sheetFormatPr baseColWidth="10" defaultRowHeight="15" x14ac:dyDescent="0.25"/>
  <cols>
    <col min="1" max="1" width="22.140625" customWidth="1"/>
    <col min="2" max="2" width="0.140625" hidden="1" customWidth="1"/>
    <col min="3" max="3" width="49.42578125" customWidth="1"/>
    <col min="4" max="4" width="11.5703125" bestFit="1" customWidth="1"/>
    <col min="5" max="5" width="13.140625" customWidth="1"/>
    <col min="8" max="8" width="9" customWidth="1"/>
    <col min="9" max="9" width="7.28515625" customWidth="1"/>
  </cols>
  <sheetData>
    <row r="4" spans="1:9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13"/>
      <c r="I4" s="13"/>
    </row>
    <row r="5" spans="1:9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14"/>
      <c r="I5" s="14"/>
    </row>
    <row r="6" spans="1:9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9"/>
      <c r="I6" s="9"/>
    </row>
    <row r="7" spans="1:9" ht="15.75" x14ac:dyDescent="0.25">
      <c r="C7" s="18"/>
      <c r="D7" s="18"/>
      <c r="E7" s="18"/>
      <c r="F7" s="18"/>
      <c r="G7" s="18"/>
      <c r="H7" s="18"/>
      <c r="I7" s="18"/>
    </row>
    <row r="8" spans="1:9" ht="20.25" customHeight="1" x14ac:dyDescent="0.3">
      <c r="A8" s="66" t="str">
        <f>TITULOS!C6</f>
        <v xml:space="preserve">NÚMERO DE CASOS SOMETIDOS POR TIPO DE DELITO -   </v>
      </c>
      <c r="B8" s="66"/>
      <c r="C8" s="66"/>
      <c r="D8" s="72" t="s">
        <v>114</v>
      </c>
      <c r="E8" s="72"/>
      <c r="F8" s="72"/>
      <c r="G8" s="72"/>
      <c r="H8" s="72"/>
      <c r="I8" s="72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</row>
    <row r="11" spans="1:9" ht="18" thickBot="1" x14ac:dyDescent="0.4">
      <c r="C11" s="2"/>
      <c r="D11" s="2"/>
    </row>
    <row r="12" spans="1:9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9" ht="20.100000000000001" customHeight="1" x14ac:dyDescent="0.3">
      <c r="B13" s="37">
        <v>1</v>
      </c>
      <c r="C13" s="41" t="s">
        <v>7</v>
      </c>
      <c r="D13" s="16">
        <f>CONTENEDOR!I3</f>
        <v>1449</v>
      </c>
      <c r="E13" s="40">
        <f t="shared" ref="E13:E44" si="0">D13/$D$66</f>
        <v>0.36879613133112749</v>
      </c>
    </row>
    <row r="14" spans="1:9" ht="20.100000000000001" customHeight="1" x14ac:dyDescent="0.3">
      <c r="B14" s="37">
        <v>2</v>
      </c>
      <c r="C14" s="42" t="s">
        <v>8</v>
      </c>
      <c r="D14" s="16">
        <f>CONTENEDOR!I4</f>
        <v>0</v>
      </c>
      <c r="E14" s="23">
        <f t="shared" si="0"/>
        <v>0</v>
      </c>
    </row>
    <row r="15" spans="1:9" ht="20.100000000000001" customHeight="1" x14ac:dyDescent="0.3">
      <c r="B15" s="37">
        <v>3</v>
      </c>
      <c r="C15" s="42" t="s">
        <v>9</v>
      </c>
      <c r="D15" s="16">
        <f>CONTENEDOR!I5</f>
        <v>1</v>
      </c>
      <c r="E15" s="23">
        <f t="shared" si="0"/>
        <v>2.5451768897938407E-4</v>
      </c>
    </row>
    <row r="16" spans="1:9" ht="20.100000000000001" customHeight="1" x14ac:dyDescent="0.3">
      <c r="B16" s="37">
        <v>4</v>
      </c>
      <c r="C16" s="42" t="s">
        <v>10</v>
      </c>
      <c r="D16" s="16">
        <f>CONTENEDOR!I6</f>
        <v>35</v>
      </c>
      <c r="E16" s="23">
        <f t="shared" si="0"/>
        <v>8.9081191142784417E-3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CONTENEDOR!I7</f>
        <v>6</v>
      </c>
      <c r="E17" s="23">
        <f t="shared" si="0"/>
        <v>1.5271061338763044E-3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CONTENEDOR!I8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CONTENEDOR!I9</f>
        <v>345</v>
      </c>
      <c r="E19" s="23">
        <f t="shared" si="0"/>
        <v>8.7808602697887497E-2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CONTENEDOR!I10</f>
        <v>52</v>
      </c>
      <c r="E20" s="23">
        <f t="shared" si="0"/>
        <v>1.3234919826927972E-2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CONTENEDOR!I11</f>
        <v>6</v>
      </c>
      <c r="E21" s="23">
        <f t="shared" si="0"/>
        <v>1.5271061338763044E-3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CONTENEDOR!I12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CONTENEDOR!I13</f>
        <v>12</v>
      </c>
      <c r="E23" s="23">
        <f t="shared" si="0"/>
        <v>3.0542122677526089E-3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CONTENEDOR!I14</f>
        <v>60</v>
      </c>
      <c r="E24" s="23">
        <f t="shared" si="0"/>
        <v>1.5271061338763044E-2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CONTENEDOR!I15</f>
        <v>128</v>
      </c>
      <c r="E25" s="23">
        <f t="shared" si="0"/>
        <v>3.2578264189361161E-2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CONTENEDOR!I16</f>
        <v>152</v>
      </c>
      <c r="E26" s="23">
        <f t="shared" si="0"/>
        <v>3.8686688724866379E-2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CONTENEDOR!I17</f>
        <v>23</v>
      </c>
      <c r="E27" s="23">
        <f t="shared" si="0"/>
        <v>5.8539068465258337E-3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CONTENEDOR!I18</f>
        <v>33</v>
      </c>
      <c r="E28" s="23">
        <f t="shared" si="0"/>
        <v>8.3990837363196735E-3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CONTENEDOR!I19</f>
        <v>2</v>
      </c>
      <c r="E29" s="23">
        <f t="shared" si="0"/>
        <v>5.0903537795876815E-4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CONTENEDOR!I20</f>
        <v>44</v>
      </c>
      <c r="E30" s="23">
        <f t="shared" si="0"/>
        <v>1.1198778315092899E-2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CONTENEDOR!I21</f>
        <v>36</v>
      </c>
      <c r="E31" s="23">
        <f t="shared" si="0"/>
        <v>9.1626368032578266E-3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CONTENEDOR!I22</f>
        <v>8</v>
      </c>
      <c r="E32" s="23">
        <f t="shared" si="0"/>
        <v>2.0361415118350726E-3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CONTENEDOR!I23</f>
        <v>17</v>
      </c>
      <c r="E33" s="23">
        <f t="shared" si="0"/>
        <v>4.3268007126495292E-3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CONTENEDOR!I24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CONTENEDOR!I25</f>
        <v>9</v>
      </c>
      <c r="E35" s="23">
        <f t="shared" si="0"/>
        <v>2.2906592008144567E-3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CONTENEDOR!I26</f>
        <v>1</v>
      </c>
      <c r="E36" s="23">
        <f t="shared" si="0"/>
        <v>2.5451768897938407E-4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CONTENEDOR!I27</f>
        <v>364</v>
      </c>
      <c r="E37" s="23">
        <f t="shared" si="0"/>
        <v>9.2644438788495806E-2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CONTENEDOR!I28</f>
        <v>1</v>
      </c>
      <c r="E38" s="23">
        <f t="shared" si="0"/>
        <v>2.5451768897938407E-4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CONTENEDOR!I29</f>
        <v>35</v>
      </c>
      <c r="E39" s="23">
        <f t="shared" si="0"/>
        <v>8.9081191142784417E-3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CONTENEDOR!I30</f>
        <v>285</v>
      </c>
      <c r="E40" s="23">
        <f t="shared" si="0"/>
        <v>7.2537541359124463E-2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CONTENEDOR!I31</f>
        <v>268</v>
      </c>
      <c r="E41" s="23">
        <f t="shared" si="0"/>
        <v>6.8210740646474935E-2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CONTENEDOR!I32</f>
        <v>279</v>
      </c>
      <c r="E42" s="23">
        <f t="shared" si="0"/>
        <v>7.101043522524815E-2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CONTENEDOR!I33</f>
        <v>89</v>
      </c>
      <c r="E43" s="23">
        <f t="shared" si="0"/>
        <v>2.2652074319165182E-2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CONTENEDOR!I34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CONTENEDOR!I35</f>
        <v>86</v>
      </c>
      <c r="E45" s="23">
        <f t="shared" ref="E45:E65" si="1">D45/$D$66</f>
        <v>2.1888521252227029E-2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CONTENEDOR!I36</f>
        <v>4</v>
      </c>
      <c r="E46" s="23">
        <f t="shared" si="1"/>
        <v>1.0180707559175363E-3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CONTENEDOR!I37</f>
        <v>1</v>
      </c>
      <c r="E47" s="23">
        <f t="shared" si="1"/>
        <v>2.5451768897938407E-4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CONTENEDOR!I38</f>
        <v>14</v>
      </c>
      <c r="E48" s="23">
        <f t="shared" si="1"/>
        <v>3.563247645711377E-3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CONTENEDOR!I39</f>
        <v>2</v>
      </c>
      <c r="E49" s="23">
        <f t="shared" si="1"/>
        <v>5.0903537795876815E-4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CONTENEDOR!I40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CONTENEDOR!I41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CONTENEDOR!I42</f>
        <v>13</v>
      </c>
      <c r="E52" s="23">
        <f t="shared" si="1"/>
        <v>3.3087299567319929E-3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CONTENEDOR!I43</f>
        <v>1</v>
      </c>
      <c r="E53" s="23">
        <f t="shared" si="1"/>
        <v>2.5451768897938407E-4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CONTENEDOR!I44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CONTENEDOR!I45</f>
        <v>1</v>
      </c>
      <c r="E55" s="23">
        <f t="shared" si="1"/>
        <v>2.5451768897938407E-4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CONTENEDOR!I46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CONTENEDOR!I47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CONTENEDOR!I48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CONTENEDOR!I49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CONTENEDOR!I50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CONTENEDOR!I51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CONTENEDOR!I52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CONTENEDOR!I53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CONTENEDOR!I54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CONTENEDOR!I55</f>
        <v>67</v>
      </c>
      <c r="E65" s="26">
        <f t="shared" si="1"/>
        <v>1.7052685161618734E-2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3929</v>
      </c>
      <c r="E66" s="20">
        <f>SUM(E13:E65)</f>
        <v>1.0000000000000004</v>
      </c>
    </row>
  </sheetData>
  <autoFilter ref="B12:E65">
    <sortState ref="B11:E64">
      <sortCondition ref="B10:B63"/>
    </sortState>
  </autoFilter>
  <mergeCells count="6">
    <mergeCell ref="D8:I8"/>
    <mergeCell ref="A10:I10"/>
    <mergeCell ref="A4:G4"/>
    <mergeCell ref="A5:G5"/>
    <mergeCell ref="A6:G6"/>
    <mergeCell ref="A8:C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{D70DAC93-242A-483A-8976-F6BE06419D5D}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0DAC93-242A-483A-8976-F6BE06419D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4:O66"/>
  <sheetViews>
    <sheetView zoomScale="115" zoomScaleNormal="115"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53.5703125" customWidth="1"/>
    <col min="4" max="6" width="10.7109375" style="32" customWidth="1"/>
    <col min="7" max="8" width="7.85546875" style="32" customWidth="1"/>
    <col min="9" max="9" width="11.5703125" bestFit="1" customWidth="1"/>
    <col min="10" max="10" width="13.140625" customWidth="1"/>
    <col min="11" max="11" width="5.5703125" customWidth="1"/>
  </cols>
  <sheetData>
    <row r="4" spans="1:15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13"/>
      <c r="M4" s="13"/>
      <c r="N4" s="13"/>
      <c r="O4" s="13"/>
    </row>
    <row r="5" spans="1:15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14"/>
      <c r="M5" s="14"/>
      <c r="N5" s="14"/>
      <c r="O5" s="14"/>
    </row>
    <row r="6" spans="1:15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9"/>
      <c r="M6" s="9"/>
      <c r="N6" s="9"/>
      <c r="O6" s="9"/>
    </row>
    <row r="7" spans="1:15" ht="15.75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ht="20.25" customHeight="1" x14ac:dyDescent="0.3">
      <c r="A8" s="70" t="str">
        <f>TITULOS!C6</f>
        <v xml:space="preserve">NÚMERO DE CASOS SOMETIDOS POR TIPO DE DELITO -   </v>
      </c>
      <c r="B8" s="70"/>
      <c r="C8" s="70"/>
      <c r="D8" s="70"/>
      <c r="E8" s="71" t="s">
        <v>115</v>
      </c>
      <c r="F8" s="71"/>
      <c r="G8" s="71"/>
      <c r="H8" s="71"/>
      <c r="I8" s="71"/>
      <c r="J8" s="71"/>
      <c r="K8" s="71"/>
      <c r="L8" s="15"/>
      <c r="M8" s="15"/>
      <c r="N8" s="15"/>
      <c r="O8" s="15"/>
    </row>
    <row r="9" spans="1:15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9"/>
      <c r="M10" s="49"/>
      <c r="N10" s="49"/>
      <c r="O10" s="49"/>
    </row>
    <row r="11" spans="1:15" ht="10.5" customHeight="1" thickBot="1" x14ac:dyDescent="0.4">
      <c r="C11" s="2"/>
      <c r="D11" s="33"/>
      <c r="E11" s="33"/>
      <c r="F11" s="33"/>
      <c r="G11" s="33"/>
      <c r="H11" s="33"/>
      <c r="I11" s="2"/>
    </row>
    <row r="12" spans="1:15" ht="86.25" customHeight="1" thickBot="1" x14ac:dyDescent="0.4">
      <c r="B12" s="36" t="s">
        <v>3</v>
      </c>
      <c r="C12" s="8" t="str">
        <f>TITULOS!C12</f>
        <v>DELITOS</v>
      </c>
      <c r="D12" s="46" t="s">
        <v>73</v>
      </c>
      <c r="E12" s="46" t="s">
        <v>90</v>
      </c>
      <c r="F12" s="51" t="s">
        <v>75</v>
      </c>
      <c r="G12" s="46" t="s">
        <v>68</v>
      </c>
      <c r="H12" s="51" t="s">
        <v>84</v>
      </c>
      <c r="I12" s="3" t="str">
        <f>TITULOS!C13</f>
        <v>TOTAL</v>
      </c>
      <c r="J12" s="3" t="str">
        <f>TITULOS!C14</f>
        <v>%</v>
      </c>
    </row>
    <row r="13" spans="1:15" ht="20.100000000000001" customHeight="1" x14ac:dyDescent="0.3">
      <c r="B13" s="37">
        <v>1</v>
      </c>
      <c r="C13" s="41" t="s">
        <v>7</v>
      </c>
      <c r="D13" s="47">
        <f>CONTENEDOR!S3</f>
        <v>504</v>
      </c>
      <c r="E13" s="47">
        <f>CONTENEDOR!G3</f>
        <v>30</v>
      </c>
      <c r="F13" s="47">
        <f>CONTENEDOR!V3</f>
        <v>50</v>
      </c>
      <c r="G13" s="47">
        <f>CONTENEDOR!M3</f>
        <v>157</v>
      </c>
      <c r="H13" s="47">
        <f>CONTENEDOR!AF3</f>
        <v>19</v>
      </c>
      <c r="I13" s="16">
        <f>SUM(D13:H13)</f>
        <v>760</v>
      </c>
      <c r="J13" s="40">
        <f t="shared" ref="J13:J44" si="0">I13/$I$66</f>
        <v>0.1419234360410831</v>
      </c>
    </row>
    <row r="14" spans="1:15" ht="20.100000000000001" customHeight="1" x14ac:dyDescent="0.3">
      <c r="B14" s="37">
        <v>2</v>
      </c>
      <c r="C14" s="42" t="s">
        <v>8</v>
      </c>
      <c r="D14" s="47">
        <f>CONTENEDOR!S4</f>
        <v>31</v>
      </c>
      <c r="E14" s="47">
        <f>CONTENEDOR!G4</f>
        <v>1</v>
      </c>
      <c r="F14" s="47">
        <f>CONTENEDOR!V4</f>
        <v>0</v>
      </c>
      <c r="G14" s="47">
        <f>CONTENEDOR!M4</f>
        <v>43</v>
      </c>
      <c r="H14" s="47">
        <f>CONTENEDOR!AF4</f>
        <v>2</v>
      </c>
      <c r="I14" s="16">
        <f t="shared" ref="I14:I65" si="1">SUM(D14:H14)</f>
        <v>77</v>
      </c>
      <c r="J14" s="23">
        <f t="shared" si="0"/>
        <v>1.4379084967320261E-2</v>
      </c>
    </row>
    <row r="15" spans="1:15" ht="20.100000000000001" customHeight="1" x14ac:dyDescent="0.3">
      <c r="B15" s="37">
        <v>3</v>
      </c>
      <c r="C15" s="42" t="s">
        <v>9</v>
      </c>
      <c r="D15" s="47">
        <f>CONTENEDOR!S5</f>
        <v>55</v>
      </c>
      <c r="E15" s="47">
        <f>CONTENEDOR!G5</f>
        <v>15</v>
      </c>
      <c r="F15" s="47">
        <f>CONTENEDOR!V5</f>
        <v>25</v>
      </c>
      <c r="G15" s="47">
        <f>CONTENEDOR!M5</f>
        <v>29</v>
      </c>
      <c r="H15" s="47">
        <f>CONTENEDOR!AF5</f>
        <v>1</v>
      </c>
      <c r="I15" s="16">
        <f t="shared" si="1"/>
        <v>125</v>
      </c>
      <c r="J15" s="23">
        <f t="shared" si="0"/>
        <v>2.3342670401493931E-2</v>
      </c>
    </row>
    <row r="16" spans="1:15" ht="20.100000000000001" customHeight="1" x14ac:dyDescent="0.3">
      <c r="B16" s="37">
        <v>4</v>
      </c>
      <c r="C16" s="42" t="s">
        <v>10</v>
      </c>
      <c r="D16" s="47">
        <f>CONTENEDOR!S6</f>
        <v>5</v>
      </c>
      <c r="E16" s="47">
        <f>CONTENEDOR!G6</f>
        <v>0</v>
      </c>
      <c r="F16" s="47">
        <f>CONTENEDOR!V6</f>
        <v>0</v>
      </c>
      <c r="G16" s="47">
        <f>CONTENEDOR!M6</f>
        <v>1</v>
      </c>
      <c r="H16" s="47">
        <f>CONTENEDOR!AF6</f>
        <v>0</v>
      </c>
      <c r="I16" s="16">
        <f t="shared" si="1"/>
        <v>6</v>
      </c>
      <c r="J16" s="23">
        <f t="shared" si="0"/>
        <v>1.1204481792717086E-3</v>
      </c>
    </row>
    <row r="17" spans="2:10" ht="20.100000000000001" customHeight="1" x14ac:dyDescent="0.3">
      <c r="B17" s="37">
        <v>5</v>
      </c>
      <c r="C17" s="42" t="s">
        <v>11</v>
      </c>
      <c r="D17" s="47">
        <f>CONTENEDOR!S7</f>
        <v>2</v>
      </c>
      <c r="E17" s="47">
        <f>CONTENEDOR!G7</f>
        <v>0</v>
      </c>
      <c r="F17" s="47">
        <f>CONTENEDOR!V7</f>
        <v>0</v>
      </c>
      <c r="G17" s="47">
        <f>CONTENEDOR!M7</f>
        <v>3</v>
      </c>
      <c r="H17" s="47">
        <f>CONTENEDOR!AF7</f>
        <v>0</v>
      </c>
      <c r="I17" s="16">
        <f t="shared" si="1"/>
        <v>5</v>
      </c>
      <c r="J17" s="23">
        <f t="shared" si="0"/>
        <v>9.3370681605975728E-4</v>
      </c>
    </row>
    <row r="18" spans="2:10" ht="20.100000000000001" customHeight="1" x14ac:dyDescent="0.3">
      <c r="B18" s="37">
        <v>6</v>
      </c>
      <c r="C18" s="42" t="s">
        <v>12</v>
      </c>
      <c r="D18" s="47">
        <f>CONTENEDOR!S8</f>
        <v>1</v>
      </c>
      <c r="E18" s="47">
        <f>CONTENEDOR!G8</f>
        <v>0</v>
      </c>
      <c r="F18" s="47">
        <f>CONTENEDOR!V8</f>
        <v>2</v>
      </c>
      <c r="G18" s="47">
        <f>CONTENEDOR!M8</f>
        <v>1</v>
      </c>
      <c r="H18" s="47">
        <f>CONTENEDOR!AF8</f>
        <v>0</v>
      </c>
      <c r="I18" s="16">
        <f t="shared" si="1"/>
        <v>4</v>
      </c>
      <c r="J18" s="23">
        <f t="shared" si="0"/>
        <v>7.4696545284780574E-4</v>
      </c>
    </row>
    <row r="19" spans="2:10" ht="20.100000000000001" customHeight="1" x14ac:dyDescent="0.3">
      <c r="B19" s="37">
        <v>7</v>
      </c>
      <c r="C19" s="42" t="s">
        <v>13</v>
      </c>
      <c r="D19" s="47">
        <f>CONTENEDOR!S9</f>
        <v>268</v>
      </c>
      <c r="E19" s="47">
        <f>CONTENEDOR!G9</f>
        <v>38</v>
      </c>
      <c r="F19" s="47">
        <f>CONTENEDOR!V9</f>
        <v>146</v>
      </c>
      <c r="G19" s="47">
        <f>CONTENEDOR!M9</f>
        <v>175</v>
      </c>
      <c r="H19" s="47">
        <f>CONTENEDOR!AF9</f>
        <v>128</v>
      </c>
      <c r="I19" s="16">
        <f t="shared" si="1"/>
        <v>755</v>
      </c>
      <c r="J19" s="23">
        <f t="shared" si="0"/>
        <v>0.14098972922502334</v>
      </c>
    </row>
    <row r="20" spans="2:10" ht="20.100000000000001" customHeight="1" x14ac:dyDescent="0.3">
      <c r="B20" s="37">
        <v>8</v>
      </c>
      <c r="C20" s="42" t="s">
        <v>14</v>
      </c>
      <c r="D20" s="47">
        <f>CONTENEDOR!S10</f>
        <v>15</v>
      </c>
      <c r="E20" s="47">
        <f>CONTENEDOR!G10</f>
        <v>1</v>
      </c>
      <c r="F20" s="47">
        <f>CONTENEDOR!V10</f>
        <v>24</v>
      </c>
      <c r="G20" s="47">
        <f>CONTENEDOR!M10</f>
        <v>72</v>
      </c>
      <c r="H20" s="47">
        <f>CONTENEDOR!AF10</f>
        <v>12</v>
      </c>
      <c r="I20" s="16">
        <f t="shared" si="1"/>
        <v>124</v>
      </c>
      <c r="J20" s="23">
        <f t="shared" si="0"/>
        <v>2.315592903828198E-2</v>
      </c>
    </row>
    <row r="21" spans="2:10" ht="20.100000000000001" customHeight="1" x14ac:dyDescent="0.3">
      <c r="B21" s="37">
        <v>9</v>
      </c>
      <c r="C21" s="42" t="s">
        <v>15</v>
      </c>
      <c r="D21" s="47">
        <f>CONTENEDOR!S11</f>
        <v>10</v>
      </c>
      <c r="E21" s="47">
        <f>CONTENEDOR!G11</f>
        <v>4</v>
      </c>
      <c r="F21" s="47">
        <f>CONTENEDOR!V11</f>
        <v>1</v>
      </c>
      <c r="G21" s="47">
        <f>CONTENEDOR!M11</f>
        <v>10</v>
      </c>
      <c r="H21" s="47">
        <f>CONTENEDOR!AF11</f>
        <v>2</v>
      </c>
      <c r="I21" s="16">
        <f t="shared" si="1"/>
        <v>27</v>
      </c>
      <c r="J21" s="23">
        <f t="shared" si="0"/>
        <v>5.0420168067226894E-3</v>
      </c>
    </row>
    <row r="22" spans="2:10" ht="20.100000000000001" customHeight="1" x14ac:dyDescent="0.3">
      <c r="B22" s="37">
        <v>10</v>
      </c>
      <c r="C22" s="42" t="s">
        <v>16</v>
      </c>
      <c r="D22" s="47">
        <f>CONTENEDOR!S12</f>
        <v>2</v>
      </c>
      <c r="E22" s="47">
        <f>CONTENEDOR!G12</f>
        <v>0</v>
      </c>
      <c r="F22" s="47">
        <f>CONTENEDOR!V12</f>
        <v>0</v>
      </c>
      <c r="G22" s="47">
        <f>CONTENEDOR!M12</f>
        <v>0</v>
      </c>
      <c r="H22" s="47">
        <f>CONTENEDOR!AF12</f>
        <v>0</v>
      </c>
      <c r="I22" s="16">
        <f t="shared" si="1"/>
        <v>2</v>
      </c>
      <c r="J22" s="23">
        <f t="shared" si="0"/>
        <v>3.7348272642390287E-4</v>
      </c>
    </row>
    <row r="23" spans="2:10" ht="20.100000000000001" customHeight="1" x14ac:dyDescent="0.3">
      <c r="B23" s="37">
        <v>11</v>
      </c>
      <c r="C23" s="42" t="s">
        <v>17</v>
      </c>
      <c r="D23" s="47">
        <f>CONTENEDOR!S13</f>
        <v>23</v>
      </c>
      <c r="E23" s="47">
        <f>CONTENEDOR!G13</f>
        <v>0</v>
      </c>
      <c r="F23" s="47">
        <f>CONTENEDOR!V13</f>
        <v>156</v>
      </c>
      <c r="G23" s="47">
        <f>CONTENEDOR!M13</f>
        <v>13</v>
      </c>
      <c r="H23" s="47">
        <f>CONTENEDOR!AF13</f>
        <v>6</v>
      </c>
      <c r="I23" s="16">
        <f t="shared" si="1"/>
        <v>198</v>
      </c>
      <c r="J23" s="23">
        <f t="shared" si="0"/>
        <v>3.6974789915966387E-2</v>
      </c>
    </row>
    <row r="24" spans="2:10" ht="20.100000000000001" customHeight="1" x14ac:dyDescent="0.3">
      <c r="B24" s="37">
        <v>12</v>
      </c>
      <c r="C24" s="42" t="s">
        <v>18</v>
      </c>
      <c r="D24" s="47">
        <f>CONTENEDOR!S14</f>
        <v>12</v>
      </c>
      <c r="E24" s="47">
        <f>CONTENEDOR!G14</f>
        <v>0</v>
      </c>
      <c r="F24" s="47">
        <f>CONTENEDOR!V14</f>
        <v>156</v>
      </c>
      <c r="G24" s="47">
        <f>CONTENEDOR!M14</f>
        <v>10</v>
      </c>
      <c r="H24" s="47">
        <f>CONTENEDOR!AF14</f>
        <v>6</v>
      </c>
      <c r="I24" s="16">
        <f t="shared" si="1"/>
        <v>184</v>
      </c>
      <c r="J24" s="23">
        <f t="shared" si="0"/>
        <v>3.4360410830999069E-2</v>
      </c>
    </row>
    <row r="25" spans="2:10" ht="20.100000000000001" customHeight="1" x14ac:dyDescent="0.3">
      <c r="B25" s="37">
        <v>13</v>
      </c>
      <c r="C25" s="42" t="s">
        <v>19</v>
      </c>
      <c r="D25" s="47">
        <f>CONTENEDOR!S15</f>
        <v>38</v>
      </c>
      <c r="E25" s="47">
        <f>CONTENEDOR!G15</f>
        <v>0</v>
      </c>
      <c r="F25" s="47">
        <f>CONTENEDOR!V15</f>
        <v>8</v>
      </c>
      <c r="G25" s="47">
        <f>CONTENEDOR!M15</f>
        <v>10</v>
      </c>
      <c r="H25" s="47">
        <f>CONTENEDOR!AF15</f>
        <v>3</v>
      </c>
      <c r="I25" s="16">
        <f t="shared" si="1"/>
        <v>59</v>
      </c>
      <c r="J25" s="23">
        <f t="shared" si="0"/>
        <v>1.1017740429505136E-2</v>
      </c>
    </row>
    <row r="26" spans="2:10" ht="20.100000000000001" customHeight="1" x14ac:dyDescent="0.3">
      <c r="B26" s="37">
        <v>14</v>
      </c>
      <c r="C26" s="42" t="s">
        <v>20</v>
      </c>
      <c r="D26" s="47">
        <f>CONTENEDOR!S16</f>
        <v>43</v>
      </c>
      <c r="E26" s="47">
        <f>CONTENEDOR!G16</f>
        <v>5</v>
      </c>
      <c r="F26" s="47">
        <f>CONTENEDOR!V16</f>
        <v>27</v>
      </c>
      <c r="G26" s="47">
        <f>CONTENEDOR!M16</f>
        <v>25</v>
      </c>
      <c r="H26" s="47">
        <f>CONTENEDOR!AF16</f>
        <v>26</v>
      </c>
      <c r="I26" s="16">
        <f t="shared" si="1"/>
        <v>126</v>
      </c>
      <c r="J26" s="23">
        <f t="shared" si="0"/>
        <v>2.3529411764705882E-2</v>
      </c>
    </row>
    <row r="27" spans="2:10" ht="20.100000000000001" customHeight="1" x14ac:dyDescent="0.3">
      <c r="B27" s="37">
        <v>15</v>
      </c>
      <c r="C27" s="42" t="s">
        <v>21</v>
      </c>
      <c r="D27" s="47">
        <f>CONTENEDOR!S17</f>
        <v>34</v>
      </c>
      <c r="E27" s="47">
        <f>CONTENEDOR!G17</f>
        <v>4</v>
      </c>
      <c r="F27" s="47">
        <f>CONTENEDOR!V17</f>
        <v>3</v>
      </c>
      <c r="G27" s="47">
        <f>CONTENEDOR!M17</f>
        <v>6</v>
      </c>
      <c r="H27" s="47">
        <f>CONTENEDOR!AF17</f>
        <v>17</v>
      </c>
      <c r="I27" s="16">
        <f t="shared" si="1"/>
        <v>64</v>
      </c>
      <c r="J27" s="23">
        <f t="shared" si="0"/>
        <v>1.1951447245564892E-2</v>
      </c>
    </row>
    <row r="28" spans="2:10" ht="20.100000000000001" customHeight="1" x14ac:dyDescent="0.3">
      <c r="B28" s="37">
        <v>16</v>
      </c>
      <c r="C28" s="42" t="s">
        <v>22</v>
      </c>
      <c r="D28" s="47">
        <f>CONTENEDOR!S18</f>
        <v>8</v>
      </c>
      <c r="E28" s="47">
        <f>CONTENEDOR!G18</f>
        <v>0</v>
      </c>
      <c r="F28" s="47">
        <f>CONTENEDOR!V18</f>
        <v>6</v>
      </c>
      <c r="G28" s="47">
        <f>CONTENEDOR!M18</f>
        <v>3</v>
      </c>
      <c r="H28" s="47">
        <f>CONTENEDOR!AF18</f>
        <v>19</v>
      </c>
      <c r="I28" s="16">
        <f t="shared" si="1"/>
        <v>36</v>
      </c>
      <c r="J28" s="23">
        <f t="shared" si="0"/>
        <v>6.7226890756302525E-3</v>
      </c>
    </row>
    <row r="29" spans="2:10" ht="20.100000000000001" customHeight="1" x14ac:dyDescent="0.3">
      <c r="B29" s="37">
        <v>17</v>
      </c>
      <c r="C29" s="42" t="s">
        <v>23</v>
      </c>
      <c r="D29" s="47">
        <f>CONTENEDOR!S19</f>
        <v>1</v>
      </c>
      <c r="E29" s="47">
        <f>CONTENEDOR!G19</f>
        <v>0</v>
      </c>
      <c r="F29" s="47">
        <f>CONTENEDOR!V19</f>
        <v>0</v>
      </c>
      <c r="G29" s="47">
        <f>CONTENEDOR!M19</f>
        <v>2</v>
      </c>
      <c r="H29" s="47">
        <f>CONTENEDOR!AF19</f>
        <v>1</v>
      </c>
      <c r="I29" s="16">
        <f t="shared" si="1"/>
        <v>4</v>
      </c>
      <c r="J29" s="23">
        <f t="shared" si="0"/>
        <v>7.4696545284780574E-4</v>
      </c>
    </row>
    <row r="30" spans="2:10" ht="20.100000000000001" customHeight="1" x14ac:dyDescent="0.3">
      <c r="B30" s="37">
        <v>18</v>
      </c>
      <c r="C30" s="42" t="s">
        <v>24</v>
      </c>
      <c r="D30" s="47">
        <f>CONTENEDOR!S20</f>
        <v>6</v>
      </c>
      <c r="E30" s="47">
        <f>CONTENEDOR!G20</f>
        <v>2</v>
      </c>
      <c r="F30" s="47">
        <f>CONTENEDOR!V20</f>
        <v>22</v>
      </c>
      <c r="G30" s="47">
        <f>CONTENEDOR!M20</f>
        <v>0</v>
      </c>
      <c r="H30" s="47">
        <f>CONTENEDOR!AF20</f>
        <v>11</v>
      </c>
      <c r="I30" s="16">
        <f t="shared" si="1"/>
        <v>41</v>
      </c>
      <c r="J30" s="23">
        <f t="shared" si="0"/>
        <v>7.656395891690009E-3</v>
      </c>
    </row>
    <row r="31" spans="2:10" ht="20.100000000000001" customHeight="1" x14ac:dyDescent="0.3">
      <c r="B31" s="37">
        <v>19</v>
      </c>
      <c r="C31" s="42" t="s">
        <v>25</v>
      </c>
      <c r="D31" s="47">
        <f>CONTENEDOR!S21</f>
        <v>11</v>
      </c>
      <c r="E31" s="47">
        <f>CONTENEDOR!G21</f>
        <v>3</v>
      </c>
      <c r="F31" s="47">
        <f>CONTENEDOR!V21</f>
        <v>4</v>
      </c>
      <c r="G31" s="47">
        <f>CONTENEDOR!M21</f>
        <v>0</v>
      </c>
      <c r="H31" s="47">
        <f>CONTENEDOR!AF21</f>
        <v>12</v>
      </c>
      <c r="I31" s="16">
        <f t="shared" si="1"/>
        <v>30</v>
      </c>
      <c r="J31" s="23">
        <f t="shared" si="0"/>
        <v>5.6022408963585435E-3</v>
      </c>
    </row>
    <row r="32" spans="2:10" ht="20.100000000000001" customHeight="1" x14ac:dyDescent="0.3">
      <c r="B32" s="37">
        <v>20</v>
      </c>
      <c r="C32" s="42" t="s">
        <v>26</v>
      </c>
      <c r="D32" s="47">
        <f>CONTENEDOR!S22</f>
        <v>20</v>
      </c>
      <c r="E32" s="47">
        <f>CONTENEDOR!G22</f>
        <v>3</v>
      </c>
      <c r="F32" s="47">
        <f>CONTENEDOR!V22</f>
        <v>0</v>
      </c>
      <c r="G32" s="47">
        <f>CONTENEDOR!M22</f>
        <v>0</v>
      </c>
      <c r="H32" s="47">
        <f>CONTENEDOR!AF22</f>
        <v>2</v>
      </c>
      <c r="I32" s="16">
        <f t="shared" si="1"/>
        <v>25</v>
      </c>
      <c r="J32" s="23">
        <f t="shared" si="0"/>
        <v>4.6685340802987861E-3</v>
      </c>
    </row>
    <row r="33" spans="2:10" ht="20.100000000000001" customHeight="1" x14ac:dyDescent="0.3">
      <c r="B33" s="37">
        <v>21</v>
      </c>
      <c r="C33" s="42" t="s">
        <v>27</v>
      </c>
      <c r="D33" s="47">
        <f>CONTENEDOR!S23</f>
        <v>3</v>
      </c>
      <c r="E33" s="47">
        <f>CONTENEDOR!G23</f>
        <v>0</v>
      </c>
      <c r="F33" s="47">
        <f>CONTENEDOR!V23</f>
        <v>1</v>
      </c>
      <c r="G33" s="47">
        <f>CONTENEDOR!M23</f>
        <v>0</v>
      </c>
      <c r="H33" s="47">
        <f>CONTENEDOR!AF23</f>
        <v>4</v>
      </c>
      <c r="I33" s="16">
        <f t="shared" si="1"/>
        <v>8</v>
      </c>
      <c r="J33" s="23">
        <f t="shared" si="0"/>
        <v>1.4939309056956115E-3</v>
      </c>
    </row>
    <row r="34" spans="2:10" ht="20.100000000000001" customHeight="1" x14ac:dyDescent="0.3">
      <c r="B34" s="37">
        <v>22</v>
      </c>
      <c r="C34" s="42" t="s">
        <v>28</v>
      </c>
      <c r="D34" s="47">
        <f>CONTENEDOR!S24</f>
        <v>0</v>
      </c>
      <c r="E34" s="47">
        <f>CONTENEDOR!G24</f>
        <v>0</v>
      </c>
      <c r="F34" s="47">
        <f>CONTENEDOR!V24</f>
        <v>0</v>
      </c>
      <c r="G34" s="47">
        <f>CONTENEDOR!M24</f>
        <v>0</v>
      </c>
      <c r="H34" s="47">
        <f>CONTENEDOR!AF24</f>
        <v>4</v>
      </c>
      <c r="I34" s="16">
        <f t="shared" si="1"/>
        <v>4</v>
      </c>
      <c r="J34" s="23">
        <f t="shared" si="0"/>
        <v>7.4696545284780574E-4</v>
      </c>
    </row>
    <row r="35" spans="2:10" ht="20.100000000000001" customHeight="1" x14ac:dyDescent="0.3">
      <c r="B35" s="37">
        <v>23</v>
      </c>
      <c r="C35" s="42" t="s">
        <v>29</v>
      </c>
      <c r="D35" s="47">
        <f>CONTENEDOR!S25</f>
        <v>2</v>
      </c>
      <c r="E35" s="47">
        <f>CONTENEDOR!G25</f>
        <v>0</v>
      </c>
      <c r="F35" s="47">
        <f>CONTENEDOR!V25</f>
        <v>1</v>
      </c>
      <c r="G35" s="47">
        <f>CONTENEDOR!M25</f>
        <v>0</v>
      </c>
      <c r="H35" s="47">
        <f>CONTENEDOR!AF25</f>
        <v>2</v>
      </c>
      <c r="I35" s="16">
        <f t="shared" si="1"/>
        <v>5</v>
      </c>
      <c r="J35" s="23">
        <f t="shared" si="0"/>
        <v>9.3370681605975728E-4</v>
      </c>
    </row>
    <row r="36" spans="2:10" ht="20.100000000000001" customHeight="1" x14ac:dyDescent="0.3">
      <c r="B36" s="37">
        <v>24</v>
      </c>
      <c r="C36" s="42" t="s">
        <v>30</v>
      </c>
      <c r="D36" s="47">
        <f>CONTENEDOR!S26</f>
        <v>1</v>
      </c>
      <c r="E36" s="47">
        <f>CONTENEDOR!G26</f>
        <v>0</v>
      </c>
      <c r="F36" s="47">
        <f>CONTENEDOR!V26</f>
        <v>1</v>
      </c>
      <c r="G36" s="47">
        <f>CONTENEDOR!M26</f>
        <v>0</v>
      </c>
      <c r="H36" s="47">
        <f>CONTENEDOR!AF26</f>
        <v>1</v>
      </c>
      <c r="I36" s="16">
        <f t="shared" si="1"/>
        <v>3</v>
      </c>
      <c r="J36" s="23">
        <f t="shared" si="0"/>
        <v>5.602240896358543E-4</v>
      </c>
    </row>
    <row r="37" spans="2:10" ht="20.100000000000001" customHeight="1" x14ac:dyDescent="0.3">
      <c r="B37" s="37">
        <v>25</v>
      </c>
      <c r="C37" s="42" t="s">
        <v>31</v>
      </c>
      <c r="D37" s="47">
        <f>CONTENEDOR!S27</f>
        <v>247</v>
      </c>
      <c r="E37" s="47">
        <f>CONTENEDOR!G27</f>
        <v>2</v>
      </c>
      <c r="F37" s="47">
        <f>CONTENEDOR!V27</f>
        <v>33</v>
      </c>
      <c r="G37" s="47">
        <f>CONTENEDOR!M27</f>
        <v>6</v>
      </c>
      <c r="H37" s="47">
        <f>CONTENEDOR!AF27</f>
        <v>54</v>
      </c>
      <c r="I37" s="16">
        <f t="shared" si="1"/>
        <v>342</v>
      </c>
      <c r="J37" s="23">
        <f t="shared" si="0"/>
        <v>6.386554621848739E-2</v>
      </c>
    </row>
    <row r="38" spans="2:10" ht="20.100000000000001" customHeight="1" x14ac:dyDescent="0.3">
      <c r="B38" s="37">
        <v>26</v>
      </c>
      <c r="C38" s="42" t="s">
        <v>32</v>
      </c>
      <c r="D38" s="47">
        <f>CONTENEDOR!S28</f>
        <v>2</v>
      </c>
      <c r="E38" s="47">
        <f>CONTENEDOR!G28</f>
        <v>16</v>
      </c>
      <c r="F38" s="47">
        <f>CONTENEDOR!V28</f>
        <v>20</v>
      </c>
      <c r="G38" s="47">
        <f>CONTENEDOR!M28</f>
        <v>0</v>
      </c>
      <c r="H38" s="47">
        <f>CONTENEDOR!AF28</f>
        <v>16</v>
      </c>
      <c r="I38" s="16">
        <f t="shared" si="1"/>
        <v>54</v>
      </c>
      <c r="J38" s="23">
        <f t="shared" si="0"/>
        <v>1.0084033613445379E-2</v>
      </c>
    </row>
    <row r="39" spans="2:10" ht="20.100000000000001" customHeight="1" x14ac:dyDescent="0.3">
      <c r="B39" s="37">
        <v>27</v>
      </c>
      <c r="C39" s="42" t="s">
        <v>33</v>
      </c>
      <c r="D39" s="47">
        <f>CONTENEDOR!S29</f>
        <v>120</v>
      </c>
      <c r="E39" s="47">
        <f>CONTENEDOR!G29</f>
        <v>0</v>
      </c>
      <c r="F39" s="47">
        <f>CONTENEDOR!V29</f>
        <v>667</v>
      </c>
      <c r="G39" s="47">
        <f>CONTENEDOR!M29</f>
        <v>37</v>
      </c>
      <c r="H39" s="47">
        <f>CONTENEDOR!AF29</f>
        <v>19</v>
      </c>
      <c r="I39" s="16">
        <f t="shared" si="1"/>
        <v>843</v>
      </c>
      <c r="J39" s="23">
        <f t="shared" si="0"/>
        <v>0.15742296918767507</v>
      </c>
    </row>
    <row r="40" spans="2:10" ht="20.100000000000001" customHeight="1" x14ac:dyDescent="0.3">
      <c r="B40" s="37">
        <v>28</v>
      </c>
      <c r="C40" s="42" t="s">
        <v>34</v>
      </c>
      <c r="D40" s="47">
        <f>CONTENEDOR!S30</f>
        <v>81</v>
      </c>
      <c r="E40" s="47">
        <f>CONTENEDOR!G30</f>
        <v>10</v>
      </c>
      <c r="F40" s="47">
        <f>CONTENEDOR!V30</f>
        <v>98</v>
      </c>
      <c r="G40" s="47">
        <f>CONTENEDOR!M30</f>
        <v>76</v>
      </c>
      <c r="H40" s="47">
        <f>CONTENEDOR!AF30</f>
        <v>45</v>
      </c>
      <c r="I40" s="16">
        <f t="shared" si="1"/>
        <v>310</v>
      </c>
      <c r="J40" s="23">
        <f t="shared" si="0"/>
        <v>5.7889822595704951E-2</v>
      </c>
    </row>
    <row r="41" spans="2:10" ht="20.100000000000001" customHeight="1" x14ac:dyDescent="0.3">
      <c r="B41" s="37">
        <v>29</v>
      </c>
      <c r="C41" s="42" t="s">
        <v>35</v>
      </c>
      <c r="D41" s="47">
        <f>CONTENEDOR!S31</f>
        <v>122</v>
      </c>
      <c r="E41" s="47">
        <f>CONTENEDOR!G31</f>
        <v>25</v>
      </c>
      <c r="F41" s="47">
        <f>CONTENEDOR!V31</f>
        <v>36</v>
      </c>
      <c r="G41" s="47">
        <f>CONTENEDOR!M31</f>
        <v>19</v>
      </c>
      <c r="H41" s="47">
        <f>CONTENEDOR!AF31</f>
        <v>126</v>
      </c>
      <c r="I41" s="16">
        <f t="shared" si="1"/>
        <v>328</v>
      </c>
      <c r="J41" s="23">
        <f t="shared" si="0"/>
        <v>6.1251167133520072E-2</v>
      </c>
    </row>
    <row r="42" spans="2:10" ht="20.100000000000001" customHeight="1" x14ac:dyDescent="0.3">
      <c r="B42" s="37">
        <v>30</v>
      </c>
      <c r="C42" s="42" t="s">
        <v>36</v>
      </c>
      <c r="D42" s="47">
        <f>CONTENEDOR!S32</f>
        <v>80</v>
      </c>
      <c r="E42" s="47">
        <f>CONTENEDOR!G32</f>
        <v>14</v>
      </c>
      <c r="F42" s="47">
        <f>CONTENEDOR!V32</f>
        <v>12</v>
      </c>
      <c r="G42" s="47">
        <f>CONTENEDOR!M32</f>
        <v>40</v>
      </c>
      <c r="H42" s="47">
        <f>CONTENEDOR!AF32</f>
        <v>40</v>
      </c>
      <c r="I42" s="16">
        <f t="shared" si="1"/>
        <v>186</v>
      </c>
      <c r="J42" s="23">
        <f t="shared" si="0"/>
        <v>3.4733893557422971E-2</v>
      </c>
    </row>
    <row r="43" spans="2:10" ht="20.100000000000001" customHeight="1" x14ac:dyDescent="0.3">
      <c r="B43" s="37">
        <v>31</v>
      </c>
      <c r="C43" s="42" t="s">
        <v>37</v>
      </c>
      <c r="D43" s="47">
        <f>CONTENEDOR!S33</f>
        <v>185</v>
      </c>
      <c r="E43" s="47">
        <f>CONTENEDOR!G33</f>
        <v>6</v>
      </c>
      <c r="F43" s="47">
        <f>CONTENEDOR!V33</f>
        <v>12</v>
      </c>
      <c r="G43" s="47">
        <f>CONTENEDOR!M33</f>
        <v>14</v>
      </c>
      <c r="H43" s="47">
        <f>CONTENEDOR!AF33</f>
        <v>14</v>
      </c>
      <c r="I43" s="16">
        <f t="shared" si="1"/>
        <v>231</v>
      </c>
      <c r="J43" s="23">
        <f t="shared" si="0"/>
        <v>4.3137254901960784E-2</v>
      </c>
    </row>
    <row r="44" spans="2:10" ht="20.100000000000001" customHeight="1" x14ac:dyDescent="0.3">
      <c r="B44" s="37">
        <v>32</v>
      </c>
      <c r="C44" s="42" t="s">
        <v>38</v>
      </c>
      <c r="D44" s="47">
        <f>CONTENEDOR!S34</f>
        <v>1</v>
      </c>
      <c r="E44" s="47">
        <f>CONTENEDOR!G34</f>
        <v>0</v>
      </c>
      <c r="F44" s="47">
        <f>CONTENEDOR!V34</f>
        <v>78</v>
      </c>
      <c r="G44" s="47">
        <f>CONTENEDOR!M34</f>
        <v>2</v>
      </c>
      <c r="H44" s="47">
        <f>CONTENEDOR!AF34</f>
        <v>0</v>
      </c>
      <c r="I44" s="16">
        <f t="shared" si="1"/>
        <v>81</v>
      </c>
      <c r="J44" s="23">
        <f t="shared" si="0"/>
        <v>1.5126050420168067E-2</v>
      </c>
    </row>
    <row r="45" spans="2:10" ht="20.100000000000001" customHeight="1" x14ac:dyDescent="0.3">
      <c r="B45" s="37">
        <v>33</v>
      </c>
      <c r="C45" s="42" t="s">
        <v>39</v>
      </c>
      <c r="D45" s="47">
        <f>CONTENEDOR!S35</f>
        <v>4</v>
      </c>
      <c r="E45" s="47">
        <f>CONTENEDOR!G35</f>
        <v>0</v>
      </c>
      <c r="F45" s="47">
        <f>CONTENEDOR!V35</f>
        <v>5</v>
      </c>
      <c r="G45" s="47">
        <f>CONTENEDOR!M35</f>
        <v>4</v>
      </c>
      <c r="H45" s="47">
        <f>CONTENEDOR!AF35</f>
        <v>3</v>
      </c>
      <c r="I45" s="16">
        <f t="shared" si="1"/>
        <v>16</v>
      </c>
      <c r="J45" s="23">
        <f t="shared" ref="J45:J65" si="2">I45/$I$66</f>
        <v>2.9878618113912229E-3</v>
      </c>
    </row>
    <row r="46" spans="2:10" ht="20.100000000000001" customHeight="1" x14ac:dyDescent="0.3">
      <c r="B46" s="37">
        <v>34</v>
      </c>
      <c r="C46" s="42" t="s">
        <v>40</v>
      </c>
      <c r="D46" s="47">
        <f>CONTENEDOR!S36</f>
        <v>0</v>
      </c>
      <c r="E46" s="47">
        <f>CONTENEDOR!G36</f>
        <v>0</v>
      </c>
      <c r="F46" s="47">
        <f>CONTENEDOR!V36</f>
        <v>91</v>
      </c>
      <c r="G46" s="47">
        <f>CONTENEDOR!M36</f>
        <v>4</v>
      </c>
      <c r="H46" s="47">
        <f>CONTENEDOR!AF36</f>
        <v>1</v>
      </c>
      <c r="I46" s="16">
        <f t="shared" si="1"/>
        <v>96</v>
      </c>
      <c r="J46" s="23">
        <f t="shared" si="2"/>
        <v>1.7927170868347338E-2</v>
      </c>
    </row>
    <row r="47" spans="2:10" ht="20.100000000000001" customHeight="1" x14ac:dyDescent="0.3">
      <c r="B47" s="37">
        <v>35</v>
      </c>
      <c r="C47" s="42" t="s">
        <v>41</v>
      </c>
      <c r="D47" s="47">
        <f>CONTENEDOR!S37</f>
        <v>8</v>
      </c>
      <c r="E47" s="47">
        <f>CONTENEDOR!G37</f>
        <v>6</v>
      </c>
      <c r="F47" s="47">
        <f>CONTENEDOR!V37</f>
        <v>3</v>
      </c>
      <c r="G47" s="47">
        <f>CONTENEDOR!M37</f>
        <v>3</v>
      </c>
      <c r="H47" s="47">
        <f>CONTENEDOR!AF37</f>
        <v>7</v>
      </c>
      <c r="I47" s="16">
        <f t="shared" si="1"/>
        <v>27</v>
      </c>
      <c r="J47" s="23">
        <f t="shared" si="2"/>
        <v>5.0420168067226894E-3</v>
      </c>
    </row>
    <row r="48" spans="2:10" ht="20.100000000000001" customHeight="1" x14ac:dyDescent="0.3">
      <c r="B48" s="37">
        <v>36</v>
      </c>
      <c r="C48" s="42" t="s">
        <v>42</v>
      </c>
      <c r="D48" s="47">
        <f>CONTENEDOR!S38</f>
        <v>2</v>
      </c>
      <c r="E48" s="47">
        <f>CONTENEDOR!G38</f>
        <v>2</v>
      </c>
      <c r="F48" s="47">
        <f>CONTENEDOR!V38</f>
        <v>0</v>
      </c>
      <c r="G48" s="47">
        <f>CONTENEDOR!M38</f>
        <v>5</v>
      </c>
      <c r="H48" s="47">
        <f>CONTENEDOR!AF38</f>
        <v>1</v>
      </c>
      <c r="I48" s="16">
        <f t="shared" si="1"/>
        <v>10</v>
      </c>
      <c r="J48" s="23">
        <f t="shared" si="2"/>
        <v>1.8674136321195146E-3</v>
      </c>
    </row>
    <row r="49" spans="2:10" ht="20.100000000000001" customHeight="1" x14ac:dyDescent="0.3">
      <c r="B49" s="37">
        <v>37</v>
      </c>
      <c r="C49" s="42" t="s">
        <v>43</v>
      </c>
      <c r="D49" s="47">
        <f>CONTENEDOR!S39</f>
        <v>0</v>
      </c>
      <c r="E49" s="47">
        <f>CONTENEDOR!G39</f>
        <v>0</v>
      </c>
      <c r="F49" s="47">
        <f>CONTENEDOR!V39</f>
        <v>2</v>
      </c>
      <c r="G49" s="47">
        <f>CONTENEDOR!M39</f>
        <v>0</v>
      </c>
      <c r="H49" s="47">
        <f>CONTENEDOR!AF39</f>
        <v>0</v>
      </c>
      <c r="I49" s="16">
        <f t="shared" si="1"/>
        <v>2</v>
      </c>
      <c r="J49" s="23">
        <f t="shared" si="2"/>
        <v>3.7348272642390287E-4</v>
      </c>
    </row>
    <row r="50" spans="2:10" ht="20.100000000000001" customHeight="1" x14ac:dyDescent="0.3">
      <c r="B50" s="37">
        <v>38</v>
      </c>
      <c r="C50" s="42" t="s">
        <v>44</v>
      </c>
      <c r="D50" s="47">
        <f>CONTENEDOR!S40</f>
        <v>2</v>
      </c>
      <c r="E50" s="47">
        <f>CONTENEDOR!G40</f>
        <v>0</v>
      </c>
      <c r="F50" s="47">
        <f>CONTENEDOR!V40</f>
        <v>0</v>
      </c>
      <c r="G50" s="47">
        <f>CONTENEDOR!M40</f>
        <v>0</v>
      </c>
      <c r="H50" s="47">
        <f>CONTENEDOR!AF40</f>
        <v>0</v>
      </c>
      <c r="I50" s="16">
        <f t="shared" si="1"/>
        <v>2</v>
      </c>
      <c r="J50" s="23">
        <f t="shared" si="2"/>
        <v>3.7348272642390287E-4</v>
      </c>
    </row>
    <row r="51" spans="2:10" ht="20.100000000000001" customHeight="1" x14ac:dyDescent="0.3">
      <c r="B51" s="37">
        <v>39</v>
      </c>
      <c r="C51" s="42" t="s">
        <v>45</v>
      </c>
      <c r="D51" s="47">
        <f>CONTENEDOR!S41</f>
        <v>2</v>
      </c>
      <c r="E51" s="47">
        <f>CONTENEDOR!G41</f>
        <v>4</v>
      </c>
      <c r="F51" s="47">
        <f>CONTENEDOR!V41</f>
        <v>0</v>
      </c>
      <c r="G51" s="47">
        <f>CONTENEDOR!M41</f>
        <v>3</v>
      </c>
      <c r="H51" s="47">
        <f>CONTENEDOR!AF41</f>
        <v>0</v>
      </c>
      <c r="I51" s="16">
        <f t="shared" si="1"/>
        <v>9</v>
      </c>
      <c r="J51" s="23">
        <f t="shared" si="2"/>
        <v>1.6806722689075631E-3</v>
      </c>
    </row>
    <row r="52" spans="2:10" ht="20.100000000000001" customHeight="1" x14ac:dyDescent="0.3">
      <c r="B52" s="37">
        <v>40</v>
      </c>
      <c r="C52" s="42" t="s">
        <v>46</v>
      </c>
      <c r="D52" s="47">
        <f>CONTENEDOR!S42</f>
        <v>0</v>
      </c>
      <c r="E52" s="47">
        <f>CONTENEDOR!G42</f>
        <v>0</v>
      </c>
      <c r="F52" s="47">
        <f>CONTENEDOR!V42</f>
        <v>0</v>
      </c>
      <c r="G52" s="47">
        <f>CONTENEDOR!M42</f>
        <v>0</v>
      </c>
      <c r="H52" s="47">
        <f>CONTENEDOR!AF42</f>
        <v>0</v>
      </c>
      <c r="I52" s="16">
        <f t="shared" si="1"/>
        <v>0</v>
      </c>
      <c r="J52" s="23">
        <f t="shared" si="2"/>
        <v>0</v>
      </c>
    </row>
    <row r="53" spans="2:10" ht="20.100000000000001" customHeight="1" x14ac:dyDescent="0.3">
      <c r="B53" s="37">
        <v>41</v>
      </c>
      <c r="C53" s="42" t="s">
        <v>47</v>
      </c>
      <c r="D53" s="47">
        <f>CONTENEDOR!S43</f>
        <v>4</v>
      </c>
      <c r="E53" s="47">
        <f>CONTENEDOR!G43</f>
        <v>0</v>
      </c>
      <c r="F53" s="47">
        <f>CONTENEDOR!V43</f>
        <v>0</v>
      </c>
      <c r="G53" s="47">
        <f>CONTENEDOR!M43</f>
        <v>1</v>
      </c>
      <c r="H53" s="47">
        <f>CONTENEDOR!AF43</f>
        <v>0</v>
      </c>
      <c r="I53" s="16">
        <f t="shared" si="1"/>
        <v>5</v>
      </c>
      <c r="J53" s="23">
        <f t="shared" si="2"/>
        <v>9.3370681605975728E-4</v>
      </c>
    </row>
    <row r="54" spans="2:10" ht="20.100000000000001" customHeight="1" x14ac:dyDescent="0.3">
      <c r="B54" s="37">
        <v>42</v>
      </c>
      <c r="C54" s="42" t="s">
        <v>48</v>
      </c>
      <c r="D54" s="47">
        <f>CONTENEDOR!S44</f>
        <v>0</v>
      </c>
      <c r="E54" s="47">
        <f>CONTENEDOR!G44</f>
        <v>0</v>
      </c>
      <c r="F54" s="47">
        <f>CONTENEDOR!V44</f>
        <v>0</v>
      </c>
      <c r="G54" s="47">
        <f>CONTENEDOR!M44</f>
        <v>0</v>
      </c>
      <c r="H54" s="47">
        <f>CONTENEDOR!AF44</f>
        <v>0</v>
      </c>
      <c r="I54" s="16">
        <f t="shared" si="1"/>
        <v>0</v>
      </c>
      <c r="J54" s="23">
        <f t="shared" si="2"/>
        <v>0</v>
      </c>
    </row>
    <row r="55" spans="2:10" ht="20.100000000000001" customHeight="1" x14ac:dyDescent="0.3">
      <c r="B55" s="37">
        <v>43</v>
      </c>
      <c r="C55" s="42" t="s">
        <v>49</v>
      </c>
      <c r="D55" s="47">
        <f>CONTENEDOR!S45</f>
        <v>0</v>
      </c>
      <c r="E55" s="47">
        <f>CONTENEDOR!G45</f>
        <v>0</v>
      </c>
      <c r="F55" s="47">
        <f>CONTENEDOR!V45</f>
        <v>1</v>
      </c>
      <c r="G55" s="47">
        <f>CONTENEDOR!M45</f>
        <v>0</v>
      </c>
      <c r="H55" s="47">
        <f>CONTENEDOR!AF45</f>
        <v>0</v>
      </c>
      <c r="I55" s="16">
        <f t="shared" si="1"/>
        <v>1</v>
      </c>
      <c r="J55" s="23">
        <f t="shared" si="2"/>
        <v>1.8674136321195143E-4</v>
      </c>
    </row>
    <row r="56" spans="2:10" ht="20.100000000000001" customHeight="1" x14ac:dyDescent="0.3">
      <c r="B56" s="37">
        <v>44</v>
      </c>
      <c r="C56" s="42" t="s">
        <v>50</v>
      </c>
      <c r="D56" s="47">
        <f>CONTENEDOR!S46</f>
        <v>1</v>
      </c>
      <c r="E56" s="47">
        <f>CONTENEDOR!G46</f>
        <v>0</v>
      </c>
      <c r="F56" s="47">
        <f>CONTENEDOR!V46</f>
        <v>1</v>
      </c>
      <c r="G56" s="47">
        <f>CONTENEDOR!M46</f>
        <v>0</v>
      </c>
      <c r="H56" s="47">
        <f>CONTENEDOR!AF46</f>
        <v>1</v>
      </c>
      <c r="I56" s="16">
        <f t="shared" si="1"/>
        <v>3</v>
      </c>
      <c r="J56" s="23">
        <f t="shared" si="2"/>
        <v>5.602240896358543E-4</v>
      </c>
    </row>
    <row r="57" spans="2:10" ht="20.100000000000001" customHeight="1" x14ac:dyDescent="0.3">
      <c r="B57" s="37">
        <v>45</v>
      </c>
      <c r="C57" s="42" t="s">
        <v>51</v>
      </c>
      <c r="D57" s="47">
        <f>CONTENEDOR!S47</f>
        <v>0</v>
      </c>
      <c r="E57" s="47">
        <f>CONTENEDOR!G47</f>
        <v>0</v>
      </c>
      <c r="F57" s="47">
        <f>CONTENEDOR!V47</f>
        <v>0</v>
      </c>
      <c r="G57" s="47">
        <f>CONTENEDOR!M47</f>
        <v>0</v>
      </c>
      <c r="H57" s="47">
        <f>CONTENEDOR!AF47</f>
        <v>0</v>
      </c>
      <c r="I57" s="16">
        <f t="shared" si="1"/>
        <v>0</v>
      </c>
      <c r="J57" s="23">
        <f t="shared" si="2"/>
        <v>0</v>
      </c>
    </row>
    <row r="58" spans="2:10" ht="20.100000000000001" customHeight="1" x14ac:dyDescent="0.3">
      <c r="B58" s="37">
        <v>46</v>
      </c>
      <c r="C58" s="42" t="s">
        <v>52</v>
      </c>
      <c r="D58" s="47">
        <f>CONTENEDOR!S48</f>
        <v>2</v>
      </c>
      <c r="E58" s="47">
        <f>CONTENEDOR!G48</f>
        <v>0</v>
      </c>
      <c r="F58" s="47">
        <f>CONTENEDOR!V48</f>
        <v>0</v>
      </c>
      <c r="G58" s="47">
        <f>CONTENEDOR!M48</f>
        <v>0</v>
      </c>
      <c r="H58" s="47">
        <f>CONTENEDOR!AF48</f>
        <v>0</v>
      </c>
      <c r="I58" s="16">
        <f t="shared" si="1"/>
        <v>2</v>
      </c>
      <c r="J58" s="23">
        <f t="shared" si="2"/>
        <v>3.7348272642390287E-4</v>
      </c>
    </row>
    <row r="59" spans="2:10" ht="20.100000000000001" customHeight="1" x14ac:dyDescent="0.3">
      <c r="B59" s="37">
        <v>47</v>
      </c>
      <c r="C59" s="42" t="s">
        <v>53</v>
      </c>
      <c r="D59" s="47">
        <f>CONTENEDOR!S49</f>
        <v>2</v>
      </c>
      <c r="E59" s="47">
        <f>CONTENEDOR!G49</f>
        <v>0</v>
      </c>
      <c r="F59" s="47">
        <f>CONTENEDOR!V49</f>
        <v>2</v>
      </c>
      <c r="G59" s="47">
        <f>CONTENEDOR!M49</f>
        <v>0</v>
      </c>
      <c r="H59" s="47">
        <f>CONTENEDOR!AF49</f>
        <v>0</v>
      </c>
      <c r="I59" s="16">
        <f t="shared" si="1"/>
        <v>4</v>
      </c>
      <c r="J59" s="23">
        <f t="shared" si="2"/>
        <v>7.4696545284780574E-4</v>
      </c>
    </row>
    <row r="60" spans="2:10" ht="20.100000000000001" customHeight="1" x14ac:dyDescent="0.3">
      <c r="B60" s="37">
        <v>48</v>
      </c>
      <c r="C60" s="42" t="s">
        <v>54</v>
      </c>
      <c r="D60" s="47">
        <f>CONTENEDOR!S50</f>
        <v>1</v>
      </c>
      <c r="E60" s="47">
        <f>CONTENEDOR!G50</f>
        <v>0</v>
      </c>
      <c r="F60" s="47">
        <f>CONTENEDOR!V50</f>
        <v>1</v>
      </c>
      <c r="G60" s="47">
        <f>CONTENEDOR!M50</f>
        <v>0</v>
      </c>
      <c r="H60" s="47">
        <f>CONTENEDOR!AF50</f>
        <v>0</v>
      </c>
      <c r="I60" s="16">
        <f t="shared" si="1"/>
        <v>2</v>
      </c>
      <c r="J60" s="23">
        <f t="shared" si="2"/>
        <v>3.7348272642390287E-4</v>
      </c>
    </row>
    <row r="61" spans="2:10" ht="20.100000000000001" customHeight="1" x14ac:dyDescent="0.3">
      <c r="B61" s="37">
        <v>49</v>
      </c>
      <c r="C61" s="42" t="s">
        <v>55</v>
      </c>
      <c r="D61" s="47">
        <f>CONTENEDOR!S51</f>
        <v>0</v>
      </c>
      <c r="E61" s="47">
        <f>CONTENEDOR!G51</f>
        <v>0</v>
      </c>
      <c r="F61" s="47">
        <f>CONTENEDOR!V51</f>
        <v>0</v>
      </c>
      <c r="G61" s="47">
        <f>CONTENEDOR!M51</f>
        <v>1</v>
      </c>
      <c r="H61" s="47">
        <f>CONTENEDOR!AF51</f>
        <v>0</v>
      </c>
      <c r="I61" s="16">
        <f t="shared" si="1"/>
        <v>1</v>
      </c>
      <c r="J61" s="23">
        <f t="shared" si="2"/>
        <v>1.8674136321195143E-4</v>
      </c>
    </row>
    <row r="62" spans="2:10" ht="20.100000000000001" customHeight="1" x14ac:dyDescent="0.3">
      <c r="B62" s="37">
        <v>50</v>
      </c>
      <c r="C62" s="42" t="s">
        <v>56</v>
      </c>
      <c r="D62" s="47">
        <f>CONTENEDOR!S52</f>
        <v>0</v>
      </c>
      <c r="E62" s="47">
        <f>CONTENEDOR!G52</f>
        <v>0</v>
      </c>
      <c r="F62" s="47">
        <f>CONTENEDOR!V52</f>
        <v>0</v>
      </c>
      <c r="G62" s="47">
        <f>CONTENEDOR!M52</f>
        <v>0</v>
      </c>
      <c r="H62" s="47">
        <f>CONTENEDOR!AF52</f>
        <v>0</v>
      </c>
      <c r="I62" s="16">
        <f t="shared" si="1"/>
        <v>0</v>
      </c>
      <c r="J62" s="23">
        <f t="shared" si="2"/>
        <v>0</v>
      </c>
    </row>
    <row r="63" spans="2:10" ht="20.100000000000001" customHeight="1" x14ac:dyDescent="0.3">
      <c r="B63" s="37">
        <v>51</v>
      </c>
      <c r="C63" s="42" t="s">
        <v>57</v>
      </c>
      <c r="D63" s="47">
        <f>CONTENEDOR!S53</f>
        <v>1</v>
      </c>
      <c r="E63" s="47">
        <f>CONTENEDOR!G53</f>
        <v>0</v>
      </c>
      <c r="F63" s="47">
        <f>CONTENEDOR!V53</f>
        <v>1</v>
      </c>
      <c r="G63" s="47">
        <f>CONTENEDOR!M53</f>
        <v>0</v>
      </c>
      <c r="H63" s="47">
        <f>CONTENEDOR!AF53</f>
        <v>0</v>
      </c>
      <c r="I63" s="16">
        <f t="shared" si="1"/>
        <v>2</v>
      </c>
      <c r="J63" s="23">
        <f t="shared" si="2"/>
        <v>3.7348272642390287E-4</v>
      </c>
    </row>
    <row r="64" spans="2:10" ht="20.100000000000001" customHeight="1" x14ac:dyDescent="0.3">
      <c r="B64" s="37">
        <v>52</v>
      </c>
      <c r="C64" s="42" t="s">
        <v>58</v>
      </c>
      <c r="D64" s="47">
        <f>CONTENEDOR!S54</f>
        <v>0</v>
      </c>
      <c r="E64" s="47">
        <f>CONTENEDOR!G54</f>
        <v>0</v>
      </c>
      <c r="F64" s="47">
        <f>CONTENEDOR!V54</f>
        <v>0</v>
      </c>
      <c r="G64" s="47">
        <f>CONTENEDOR!M54</f>
        <v>0</v>
      </c>
      <c r="H64" s="47">
        <f>CONTENEDOR!AF54</f>
        <v>0</v>
      </c>
      <c r="I64" s="16">
        <f t="shared" si="1"/>
        <v>0</v>
      </c>
      <c r="J64" s="23">
        <f t="shared" si="2"/>
        <v>0</v>
      </c>
    </row>
    <row r="65" spans="2:10" ht="20.100000000000001" customHeight="1" thickBot="1" x14ac:dyDescent="0.35">
      <c r="B65" s="38">
        <v>53</v>
      </c>
      <c r="C65" s="43" t="s">
        <v>59</v>
      </c>
      <c r="D65" s="47">
        <f>CONTENEDOR!S55</f>
        <v>44</v>
      </c>
      <c r="E65" s="47">
        <f>CONTENEDOR!G55</f>
        <v>4</v>
      </c>
      <c r="F65" s="47">
        <f>CONTENEDOR!V55</f>
        <v>60</v>
      </c>
      <c r="G65" s="47">
        <f>CONTENEDOR!M55</f>
        <v>12</v>
      </c>
      <c r="H65" s="47">
        <f>CONTENEDOR!AF55</f>
        <v>6</v>
      </c>
      <c r="I65" s="16">
        <f t="shared" si="1"/>
        <v>126</v>
      </c>
      <c r="J65" s="26">
        <f t="shared" si="2"/>
        <v>2.3529411764705882E-2</v>
      </c>
    </row>
    <row r="66" spans="2:10" ht="23.25" customHeight="1" thickBot="1" x14ac:dyDescent="0.4">
      <c r="C66" s="39" t="str">
        <f>TITULOS!C15</f>
        <v xml:space="preserve"> </v>
      </c>
      <c r="D66" s="12">
        <f t="shared" ref="D66:H66" si="3">SUM(D13:D65)</f>
        <v>2006</v>
      </c>
      <c r="E66" s="12">
        <f t="shared" si="3"/>
        <v>195</v>
      </c>
      <c r="F66" s="12">
        <f t="shared" si="3"/>
        <v>1756</v>
      </c>
      <c r="G66" s="12">
        <f t="shared" si="3"/>
        <v>787</v>
      </c>
      <c r="H66" s="12">
        <f t="shared" si="3"/>
        <v>611</v>
      </c>
      <c r="I66" s="12">
        <f>SUM(I13:I65)</f>
        <v>5355</v>
      </c>
      <c r="J66" s="20">
        <f>SUM(J13:J65)</f>
        <v>0.99999999999999967</v>
      </c>
    </row>
  </sheetData>
  <autoFilter ref="B12:J65">
    <sortState ref="B11:E64">
      <sortCondition ref="B10:B63"/>
    </sortState>
  </autoFilter>
  <mergeCells count="6">
    <mergeCell ref="A10:K10"/>
    <mergeCell ref="A4:K4"/>
    <mergeCell ref="A5:K5"/>
    <mergeCell ref="A6:K6"/>
    <mergeCell ref="A8:D8"/>
    <mergeCell ref="E8:K8"/>
  </mergeCells>
  <conditionalFormatting sqref="J13:J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{ACB6055C-DF11-48CE-90DF-AB34907891B9}</x14:id>
        </ext>
      </extLst>
    </cfRule>
  </conditionalFormatting>
  <conditionalFormatting sqref="E13:H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{0C8073AD-7293-4E8A-B315-25B05A6A9379}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{2991BABF-4128-4150-BD47-C71EF3A41694}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B6055C-DF11-48CE-90DF-AB34907891B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0C8073AD-7293-4E8A-B315-25B05A6A93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  <x14:conditionalFormatting xmlns:xm="http://schemas.microsoft.com/office/excel/2006/main">
          <x14:cfRule type="dataBar" id="{2991BABF-4128-4150-BD47-C71EF3A416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M66"/>
  <sheetViews>
    <sheetView zoomScale="115" zoomScaleNormal="115" workbookViewId="0">
      <selection activeCell="K12" sqref="K12"/>
    </sheetView>
  </sheetViews>
  <sheetFormatPr baseColWidth="10" defaultRowHeight="15" x14ac:dyDescent="0.25"/>
  <cols>
    <col min="1" max="1" width="13.85546875" customWidth="1"/>
    <col min="2" max="2" width="4.7109375" hidden="1" customWidth="1"/>
    <col min="3" max="3" width="53.5703125" customWidth="1"/>
    <col min="4" max="6" width="10.7109375" style="32" customWidth="1"/>
    <col min="7" max="7" width="11.5703125" bestFit="1" customWidth="1"/>
    <col min="8" max="8" width="13.140625" customWidth="1"/>
    <col min="9" max="9" width="5.5703125" customWidth="1"/>
    <col min="10" max="10" width="6.42578125" customWidth="1"/>
  </cols>
  <sheetData>
    <row r="4" spans="1:13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13"/>
      <c r="L4" s="13"/>
      <c r="M4" s="13"/>
    </row>
    <row r="5" spans="1:13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14"/>
      <c r="L5" s="14"/>
      <c r="M5" s="14"/>
    </row>
    <row r="6" spans="1:13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9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70" t="str">
        <f>TITULOS!C6</f>
        <v xml:space="preserve">NÚMERO DE CASOS SOMETIDOS POR TIPO DE DELITO -   </v>
      </c>
      <c r="B8" s="70"/>
      <c r="C8" s="70"/>
      <c r="D8" s="71" t="s">
        <v>116</v>
      </c>
      <c r="E8" s="71"/>
      <c r="F8" s="71"/>
      <c r="G8" s="71"/>
      <c r="H8" s="71"/>
      <c r="I8" s="71"/>
      <c r="J8" s="71"/>
      <c r="K8" s="15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46" t="s">
        <v>77</v>
      </c>
      <c r="E12" s="51" t="s">
        <v>117</v>
      </c>
      <c r="F12" s="51" t="s">
        <v>63</v>
      </c>
      <c r="G12" s="3" t="str">
        <f>TITULOS!C13</f>
        <v>TOTAL</v>
      </c>
      <c r="H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CONTENEDOR!X3</f>
        <v>25</v>
      </c>
      <c r="E13" s="47">
        <f>CONTENEDOR!AH3</f>
        <v>31</v>
      </c>
      <c r="F13" s="47">
        <f>CONTENEDOR!H3</f>
        <v>8</v>
      </c>
      <c r="G13" s="16">
        <f t="shared" ref="G13:G44" si="0">SUM(D13:F13)</f>
        <v>64</v>
      </c>
      <c r="H13" s="40">
        <f t="shared" ref="H13:H44" si="1">G13/$G$66</f>
        <v>7.7764277035236931E-2</v>
      </c>
    </row>
    <row r="14" spans="1:13" ht="20.100000000000001" customHeight="1" x14ac:dyDescent="0.3">
      <c r="B14" s="37">
        <v>2</v>
      </c>
      <c r="C14" s="42" t="s">
        <v>8</v>
      </c>
      <c r="D14" s="47">
        <f>CONTENEDOR!X4</f>
        <v>28</v>
      </c>
      <c r="E14" s="47">
        <f>CONTENEDOR!AH4</f>
        <v>12</v>
      </c>
      <c r="F14" s="47">
        <f>CONTENEDOR!H4</f>
        <v>6</v>
      </c>
      <c r="G14" s="16">
        <f t="shared" si="0"/>
        <v>46</v>
      </c>
      <c r="H14" s="23">
        <f t="shared" si="1"/>
        <v>5.5893074119076548E-2</v>
      </c>
    </row>
    <row r="15" spans="1:13" ht="20.100000000000001" customHeight="1" x14ac:dyDescent="0.3">
      <c r="B15" s="37">
        <v>3</v>
      </c>
      <c r="C15" s="42" t="s">
        <v>9</v>
      </c>
      <c r="D15" s="47">
        <f>CONTENEDOR!X5</f>
        <v>35</v>
      </c>
      <c r="E15" s="47">
        <f>CONTENEDOR!AH5</f>
        <v>3</v>
      </c>
      <c r="F15" s="47">
        <f>CONTENEDOR!H5</f>
        <v>11</v>
      </c>
      <c r="G15" s="16">
        <f t="shared" si="0"/>
        <v>49</v>
      </c>
      <c r="H15" s="23">
        <f t="shared" si="1"/>
        <v>5.9538274605103282E-2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CONTENEDOR!X6</f>
        <v>6</v>
      </c>
      <c r="E16" s="47">
        <f>CONTENEDOR!AH6</f>
        <v>2</v>
      </c>
      <c r="F16" s="47">
        <f>CONTENEDOR!H6</f>
        <v>0</v>
      </c>
      <c r="G16" s="16">
        <f t="shared" si="0"/>
        <v>8</v>
      </c>
      <c r="H16" s="23">
        <f t="shared" si="1"/>
        <v>9.7205346294046164E-3</v>
      </c>
    </row>
    <row r="17" spans="2:8" ht="20.100000000000001" customHeight="1" x14ac:dyDescent="0.3">
      <c r="B17" s="37">
        <v>5</v>
      </c>
      <c r="C17" s="42" t="s">
        <v>11</v>
      </c>
      <c r="D17" s="47">
        <f>CONTENEDOR!X7</f>
        <v>0</v>
      </c>
      <c r="E17" s="47">
        <f>CONTENEDOR!AH7</f>
        <v>0</v>
      </c>
      <c r="F17" s="47">
        <f>CONTENEDOR!H7</f>
        <v>0</v>
      </c>
      <c r="G17" s="16">
        <f t="shared" si="0"/>
        <v>0</v>
      </c>
      <c r="H17" s="23">
        <f t="shared" si="1"/>
        <v>0</v>
      </c>
    </row>
    <row r="18" spans="2:8" ht="20.100000000000001" customHeight="1" x14ac:dyDescent="0.3">
      <c r="B18" s="37">
        <v>6</v>
      </c>
      <c r="C18" s="42" t="s">
        <v>12</v>
      </c>
      <c r="D18" s="47">
        <f>CONTENEDOR!X8</f>
        <v>0</v>
      </c>
      <c r="E18" s="47">
        <f>CONTENEDOR!AH8</f>
        <v>1</v>
      </c>
      <c r="F18" s="47">
        <f>CONTENEDOR!H8</f>
        <v>0</v>
      </c>
      <c r="G18" s="16">
        <f t="shared" si="0"/>
        <v>1</v>
      </c>
      <c r="H18" s="23">
        <f t="shared" si="1"/>
        <v>1.215066828675577E-3</v>
      </c>
    </row>
    <row r="19" spans="2:8" ht="20.100000000000001" customHeight="1" x14ac:dyDescent="0.3">
      <c r="B19" s="37">
        <v>7</v>
      </c>
      <c r="C19" s="42" t="s">
        <v>13</v>
      </c>
      <c r="D19" s="47">
        <f>CONTENEDOR!X9</f>
        <v>44</v>
      </c>
      <c r="E19" s="47">
        <f>CONTENEDOR!AH9</f>
        <v>25</v>
      </c>
      <c r="F19" s="47">
        <f>CONTENEDOR!H9</f>
        <v>30</v>
      </c>
      <c r="G19" s="16">
        <f t="shared" si="0"/>
        <v>99</v>
      </c>
      <c r="H19" s="23">
        <f t="shared" si="1"/>
        <v>0.12029161603888214</v>
      </c>
    </row>
    <row r="20" spans="2:8" ht="20.100000000000001" customHeight="1" x14ac:dyDescent="0.3">
      <c r="B20" s="37">
        <v>8</v>
      </c>
      <c r="C20" s="42" t="s">
        <v>14</v>
      </c>
      <c r="D20" s="47">
        <f>CONTENEDOR!X10</f>
        <v>6</v>
      </c>
      <c r="E20" s="47">
        <f>CONTENEDOR!AH10</f>
        <v>13</v>
      </c>
      <c r="F20" s="47">
        <f>CONTENEDOR!H10</f>
        <v>6</v>
      </c>
      <c r="G20" s="16">
        <f t="shared" si="0"/>
        <v>25</v>
      </c>
      <c r="H20" s="23">
        <f t="shared" si="1"/>
        <v>3.0376670716889428E-2</v>
      </c>
    </row>
    <row r="21" spans="2:8" ht="20.100000000000001" customHeight="1" x14ac:dyDescent="0.3">
      <c r="B21" s="37">
        <v>9</v>
      </c>
      <c r="C21" s="42" t="s">
        <v>15</v>
      </c>
      <c r="D21" s="47">
        <f>CONTENEDOR!X11</f>
        <v>1</v>
      </c>
      <c r="E21" s="47">
        <f>CONTENEDOR!AH11</f>
        <v>1</v>
      </c>
      <c r="F21" s="47">
        <f>CONTENEDOR!H11</f>
        <v>0</v>
      </c>
      <c r="G21" s="16">
        <f t="shared" si="0"/>
        <v>2</v>
      </c>
      <c r="H21" s="23">
        <f t="shared" si="1"/>
        <v>2.4301336573511541E-3</v>
      </c>
    </row>
    <row r="22" spans="2:8" ht="20.100000000000001" customHeight="1" x14ac:dyDescent="0.3">
      <c r="B22" s="37">
        <v>10</v>
      </c>
      <c r="C22" s="42" t="s">
        <v>16</v>
      </c>
      <c r="D22" s="47">
        <f>CONTENEDOR!X12</f>
        <v>0</v>
      </c>
      <c r="E22" s="47">
        <f>CONTENEDOR!AH12</f>
        <v>0</v>
      </c>
      <c r="F22" s="47">
        <f>CONTENEDOR!H12</f>
        <v>0</v>
      </c>
      <c r="G22" s="16">
        <f t="shared" si="0"/>
        <v>0</v>
      </c>
      <c r="H22" s="23">
        <f t="shared" si="1"/>
        <v>0</v>
      </c>
    </row>
    <row r="23" spans="2:8" ht="20.100000000000001" customHeight="1" x14ac:dyDescent="0.3">
      <c r="B23" s="37">
        <v>11</v>
      </c>
      <c r="C23" s="42" t="s">
        <v>17</v>
      </c>
      <c r="D23" s="47">
        <f>CONTENEDOR!X13</f>
        <v>0</v>
      </c>
      <c r="E23" s="47">
        <f>CONTENEDOR!AH13</f>
        <v>2</v>
      </c>
      <c r="F23" s="47">
        <f>CONTENEDOR!H13</f>
        <v>0</v>
      </c>
      <c r="G23" s="16">
        <f t="shared" si="0"/>
        <v>2</v>
      </c>
      <c r="H23" s="23">
        <f t="shared" si="1"/>
        <v>2.4301336573511541E-3</v>
      </c>
    </row>
    <row r="24" spans="2:8" ht="20.100000000000001" customHeight="1" x14ac:dyDescent="0.3">
      <c r="B24" s="37">
        <v>12</v>
      </c>
      <c r="C24" s="42" t="s">
        <v>18</v>
      </c>
      <c r="D24" s="47">
        <f>CONTENEDOR!X14</f>
        <v>1</v>
      </c>
      <c r="E24" s="47">
        <f>CONTENEDOR!AH14</f>
        <v>2</v>
      </c>
      <c r="F24" s="47">
        <f>CONTENEDOR!H14</f>
        <v>2</v>
      </c>
      <c r="G24" s="16">
        <f t="shared" si="0"/>
        <v>5</v>
      </c>
      <c r="H24" s="23">
        <f t="shared" si="1"/>
        <v>6.0753341433778859E-3</v>
      </c>
    </row>
    <row r="25" spans="2:8" ht="20.100000000000001" customHeight="1" x14ac:dyDescent="0.3">
      <c r="B25" s="37">
        <v>13</v>
      </c>
      <c r="C25" s="42" t="s">
        <v>19</v>
      </c>
      <c r="D25" s="47">
        <f>CONTENEDOR!X15</f>
        <v>0</v>
      </c>
      <c r="E25" s="47">
        <f>CONTENEDOR!AH15</f>
        <v>3</v>
      </c>
      <c r="F25" s="47">
        <f>CONTENEDOR!H15</f>
        <v>4</v>
      </c>
      <c r="G25" s="16">
        <f t="shared" si="0"/>
        <v>7</v>
      </c>
      <c r="H25" s="23">
        <f t="shared" si="1"/>
        <v>8.5054678007290396E-3</v>
      </c>
    </row>
    <row r="26" spans="2:8" ht="20.100000000000001" customHeight="1" x14ac:dyDescent="0.3">
      <c r="B26" s="37">
        <v>14</v>
      </c>
      <c r="C26" s="42" t="s">
        <v>20</v>
      </c>
      <c r="D26" s="47">
        <f>CONTENEDOR!X16</f>
        <v>15</v>
      </c>
      <c r="E26" s="47">
        <f>CONTENEDOR!AH16</f>
        <v>3</v>
      </c>
      <c r="F26" s="47">
        <f>CONTENEDOR!H16</f>
        <v>14</v>
      </c>
      <c r="G26" s="16">
        <f t="shared" si="0"/>
        <v>32</v>
      </c>
      <c r="H26" s="23">
        <f t="shared" si="1"/>
        <v>3.8882138517618466E-2</v>
      </c>
    </row>
    <row r="27" spans="2:8" ht="20.100000000000001" customHeight="1" x14ac:dyDescent="0.3">
      <c r="B27" s="37">
        <v>15</v>
      </c>
      <c r="C27" s="42" t="s">
        <v>21</v>
      </c>
      <c r="D27" s="47">
        <f>CONTENEDOR!X17</f>
        <v>12</v>
      </c>
      <c r="E27" s="47">
        <f>CONTENEDOR!AH17</f>
        <v>0</v>
      </c>
      <c r="F27" s="47">
        <f>CONTENEDOR!H17</f>
        <v>5</v>
      </c>
      <c r="G27" s="16">
        <f t="shared" si="0"/>
        <v>17</v>
      </c>
      <c r="H27" s="23">
        <f t="shared" si="1"/>
        <v>2.0656136087484813E-2</v>
      </c>
    </row>
    <row r="28" spans="2:8" ht="20.100000000000001" customHeight="1" x14ac:dyDescent="0.3">
      <c r="B28" s="37">
        <v>16</v>
      </c>
      <c r="C28" s="42" t="s">
        <v>22</v>
      </c>
      <c r="D28" s="47">
        <f>CONTENEDOR!X18</f>
        <v>2</v>
      </c>
      <c r="E28" s="47">
        <f>CONTENEDOR!AH18</f>
        <v>3</v>
      </c>
      <c r="F28" s="47">
        <f>CONTENEDOR!H18</f>
        <v>10</v>
      </c>
      <c r="G28" s="16">
        <f t="shared" si="0"/>
        <v>15</v>
      </c>
      <c r="H28" s="23">
        <f t="shared" si="1"/>
        <v>1.8226002430133656E-2</v>
      </c>
    </row>
    <row r="29" spans="2:8" ht="20.100000000000001" customHeight="1" x14ac:dyDescent="0.3">
      <c r="B29" s="37">
        <v>17</v>
      </c>
      <c r="C29" s="42" t="s">
        <v>23</v>
      </c>
      <c r="D29" s="47">
        <f>CONTENEDOR!X19</f>
        <v>0</v>
      </c>
      <c r="E29" s="47">
        <f>CONTENEDOR!AH19</f>
        <v>0</v>
      </c>
      <c r="F29" s="47">
        <f>CONTENEDOR!H19</f>
        <v>1</v>
      </c>
      <c r="G29" s="16">
        <f t="shared" si="0"/>
        <v>1</v>
      </c>
      <c r="H29" s="23">
        <f t="shared" si="1"/>
        <v>1.215066828675577E-3</v>
      </c>
    </row>
    <row r="30" spans="2:8" ht="20.100000000000001" customHeight="1" x14ac:dyDescent="0.3">
      <c r="B30" s="37">
        <v>18</v>
      </c>
      <c r="C30" s="42" t="s">
        <v>24</v>
      </c>
      <c r="D30" s="47">
        <f>CONTENEDOR!X20</f>
        <v>10</v>
      </c>
      <c r="E30" s="47">
        <f>CONTENEDOR!AH20</f>
        <v>8</v>
      </c>
      <c r="F30" s="47">
        <f>CONTENEDOR!H20</f>
        <v>4</v>
      </c>
      <c r="G30" s="16">
        <f t="shared" si="0"/>
        <v>22</v>
      </c>
      <c r="H30" s="23">
        <f t="shared" si="1"/>
        <v>2.6731470230862697E-2</v>
      </c>
    </row>
    <row r="31" spans="2:8" ht="20.100000000000001" customHeight="1" x14ac:dyDescent="0.3">
      <c r="B31" s="37">
        <v>19</v>
      </c>
      <c r="C31" s="42" t="s">
        <v>25</v>
      </c>
      <c r="D31" s="47">
        <f>CONTENEDOR!X21</f>
        <v>8</v>
      </c>
      <c r="E31" s="47">
        <f>CONTENEDOR!AH21</f>
        <v>5</v>
      </c>
      <c r="F31" s="47">
        <f>CONTENEDOR!H21</f>
        <v>4</v>
      </c>
      <c r="G31" s="16">
        <f t="shared" si="0"/>
        <v>17</v>
      </c>
      <c r="H31" s="23">
        <f t="shared" si="1"/>
        <v>2.0656136087484813E-2</v>
      </c>
    </row>
    <row r="32" spans="2:8" ht="20.100000000000001" customHeight="1" x14ac:dyDescent="0.3">
      <c r="B32" s="37">
        <v>20</v>
      </c>
      <c r="C32" s="42" t="s">
        <v>26</v>
      </c>
      <c r="D32" s="47">
        <f>CONTENEDOR!X22</f>
        <v>2</v>
      </c>
      <c r="E32" s="47">
        <f>CONTENEDOR!AH22</f>
        <v>7</v>
      </c>
      <c r="F32" s="47">
        <f>CONTENEDOR!H22</f>
        <v>0</v>
      </c>
      <c r="G32" s="16">
        <f t="shared" si="0"/>
        <v>9</v>
      </c>
      <c r="H32" s="23">
        <f t="shared" si="1"/>
        <v>1.0935601458080195E-2</v>
      </c>
    </row>
    <row r="33" spans="2:8" ht="20.100000000000001" customHeight="1" x14ac:dyDescent="0.3">
      <c r="B33" s="37">
        <v>21</v>
      </c>
      <c r="C33" s="42" t="s">
        <v>27</v>
      </c>
      <c r="D33" s="47">
        <f>CONTENEDOR!X23</f>
        <v>3</v>
      </c>
      <c r="E33" s="47">
        <f>CONTENEDOR!AH23</f>
        <v>0</v>
      </c>
      <c r="F33" s="47">
        <f>CONTENEDOR!H23</f>
        <v>1</v>
      </c>
      <c r="G33" s="16">
        <f t="shared" si="0"/>
        <v>4</v>
      </c>
      <c r="H33" s="23">
        <f t="shared" si="1"/>
        <v>4.8602673147023082E-3</v>
      </c>
    </row>
    <row r="34" spans="2:8" ht="20.100000000000001" customHeight="1" x14ac:dyDescent="0.3">
      <c r="B34" s="37">
        <v>22</v>
      </c>
      <c r="C34" s="42" t="s">
        <v>28</v>
      </c>
      <c r="D34" s="47">
        <f>CONTENEDOR!X24</f>
        <v>1</v>
      </c>
      <c r="E34" s="47">
        <f>CONTENEDOR!AH24</f>
        <v>0</v>
      </c>
      <c r="F34" s="47">
        <f>CONTENEDOR!H24</f>
        <v>0</v>
      </c>
      <c r="G34" s="16">
        <f t="shared" si="0"/>
        <v>1</v>
      </c>
      <c r="H34" s="23">
        <f t="shared" si="1"/>
        <v>1.215066828675577E-3</v>
      </c>
    </row>
    <row r="35" spans="2:8" ht="20.100000000000001" customHeight="1" x14ac:dyDescent="0.3">
      <c r="B35" s="37">
        <v>23</v>
      </c>
      <c r="C35" s="42" t="s">
        <v>29</v>
      </c>
      <c r="D35" s="47">
        <f>CONTENEDOR!X25</f>
        <v>1</v>
      </c>
      <c r="E35" s="47">
        <f>CONTENEDOR!AH25</f>
        <v>0</v>
      </c>
      <c r="F35" s="47">
        <f>CONTENEDOR!H25</f>
        <v>0</v>
      </c>
      <c r="G35" s="16">
        <f t="shared" si="0"/>
        <v>1</v>
      </c>
      <c r="H35" s="23">
        <f t="shared" si="1"/>
        <v>1.215066828675577E-3</v>
      </c>
    </row>
    <row r="36" spans="2:8" ht="20.100000000000001" customHeight="1" x14ac:dyDescent="0.3">
      <c r="B36" s="37">
        <v>24</v>
      </c>
      <c r="C36" s="42" t="s">
        <v>30</v>
      </c>
      <c r="D36" s="47">
        <f>CONTENEDOR!X26</f>
        <v>0</v>
      </c>
      <c r="E36" s="47">
        <f>CONTENEDOR!AH26</f>
        <v>0</v>
      </c>
      <c r="F36" s="47">
        <f>CONTENEDOR!H26</f>
        <v>0</v>
      </c>
      <c r="G36" s="16">
        <f t="shared" si="0"/>
        <v>0</v>
      </c>
      <c r="H36" s="23">
        <f t="shared" si="1"/>
        <v>0</v>
      </c>
    </row>
    <row r="37" spans="2:8" ht="20.100000000000001" customHeight="1" x14ac:dyDescent="0.3">
      <c r="B37" s="37">
        <v>25</v>
      </c>
      <c r="C37" s="42" t="s">
        <v>31</v>
      </c>
      <c r="D37" s="47">
        <f>CONTENEDOR!X27</f>
        <v>41</v>
      </c>
      <c r="E37" s="47">
        <f>CONTENEDOR!AH27</f>
        <v>24</v>
      </c>
      <c r="F37" s="47">
        <f>CONTENEDOR!H27</f>
        <v>19</v>
      </c>
      <c r="G37" s="16">
        <f t="shared" si="0"/>
        <v>84</v>
      </c>
      <c r="H37" s="23">
        <f t="shared" si="1"/>
        <v>0.10206561360874848</v>
      </c>
    </row>
    <row r="38" spans="2:8" ht="20.100000000000001" customHeight="1" x14ac:dyDescent="0.3">
      <c r="B38" s="37">
        <v>26</v>
      </c>
      <c r="C38" s="42" t="s">
        <v>32</v>
      </c>
      <c r="D38" s="47">
        <f>CONTENEDOR!X28</f>
        <v>0</v>
      </c>
      <c r="E38" s="47">
        <f>CONTENEDOR!AH28</f>
        <v>1</v>
      </c>
      <c r="F38" s="47">
        <f>CONTENEDOR!H28</f>
        <v>0</v>
      </c>
      <c r="G38" s="16">
        <f t="shared" si="0"/>
        <v>1</v>
      </c>
      <c r="H38" s="23">
        <f t="shared" si="1"/>
        <v>1.215066828675577E-3</v>
      </c>
    </row>
    <row r="39" spans="2:8" ht="20.100000000000001" customHeight="1" x14ac:dyDescent="0.3">
      <c r="B39" s="37">
        <v>27</v>
      </c>
      <c r="C39" s="42" t="s">
        <v>33</v>
      </c>
      <c r="D39" s="47">
        <f>CONTENEDOR!X29</f>
        <v>4</v>
      </c>
      <c r="E39" s="47">
        <f>CONTENEDOR!AH29</f>
        <v>7</v>
      </c>
      <c r="F39" s="47">
        <f>CONTENEDOR!H29</f>
        <v>6</v>
      </c>
      <c r="G39" s="16">
        <f t="shared" si="0"/>
        <v>17</v>
      </c>
      <c r="H39" s="23">
        <f t="shared" si="1"/>
        <v>2.0656136087484813E-2</v>
      </c>
    </row>
    <row r="40" spans="2:8" ht="20.100000000000001" customHeight="1" x14ac:dyDescent="0.3">
      <c r="B40" s="37">
        <v>28</v>
      </c>
      <c r="C40" s="42" t="s">
        <v>34</v>
      </c>
      <c r="D40" s="47">
        <f>CONTENEDOR!X30</f>
        <v>15</v>
      </c>
      <c r="E40" s="47">
        <f>CONTENEDOR!AH30</f>
        <v>26</v>
      </c>
      <c r="F40" s="47">
        <f>CONTENEDOR!H30</f>
        <v>10</v>
      </c>
      <c r="G40" s="16">
        <f t="shared" si="0"/>
        <v>51</v>
      </c>
      <c r="H40" s="23">
        <f t="shared" si="1"/>
        <v>6.1968408262454436E-2</v>
      </c>
    </row>
    <row r="41" spans="2:8" ht="20.100000000000001" customHeight="1" x14ac:dyDescent="0.3">
      <c r="B41" s="37">
        <v>29</v>
      </c>
      <c r="C41" s="42" t="s">
        <v>35</v>
      </c>
      <c r="D41" s="47">
        <f>CONTENEDOR!X31</f>
        <v>15</v>
      </c>
      <c r="E41" s="47">
        <f>CONTENEDOR!AH31</f>
        <v>11</v>
      </c>
      <c r="F41" s="47">
        <f>CONTENEDOR!H31</f>
        <v>9</v>
      </c>
      <c r="G41" s="16">
        <f t="shared" si="0"/>
        <v>35</v>
      </c>
      <c r="H41" s="23">
        <f t="shared" si="1"/>
        <v>4.25273390036452E-2</v>
      </c>
    </row>
    <row r="42" spans="2:8" ht="20.100000000000001" customHeight="1" x14ac:dyDescent="0.3">
      <c r="B42" s="37">
        <v>30</v>
      </c>
      <c r="C42" s="42" t="s">
        <v>36</v>
      </c>
      <c r="D42" s="47">
        <f>CONTENEDOR!X32</f>
        <v>18</v>
      </c>
      <c r="E42" s="47">
        <f>CONTENEDOR!AH32</f>
        <v>30</v>
      </c>
      <c r="F42" s="47">
        <f>CONTENEDOR!H32</f>
        <v>6</v>
      </c>
      <c r="G42" s="16">
        <f t="shared" si="0"/>
        <v>54</v>
      </c>
      <c r="H42" s="23">
        <f t="shared" si="1"/>
        <v>6.561360874848117E-2</v>
      </c>
    </row>
    <row r="43" spans="2:8" ht="20.100000000000001" customHeight="1" x14ac:dyDescent="0.3">
      <c r="B43" s="37">
        <v>31</v>
      </c>
      <c r="C43" s="42" t="s">
        <v>37</v>
      </c>
      <c r="D43" s="47">
        <f>CONTENEDOR!X33</f>
        <v>35</v>
      </c>
      <c r="E43" s="47">
        <f>CONTENEDOR!AH33</f>
        <v>24</v>
      </c>
      <c r="F43" s="47">
        <f>CONTENEDOR!H33</f>
        <v>20</v>
      </c>
      <c r="G43" s="16">
        <f t="shared" si="0"/>
        <v>79</v>
      </c>
      <c r="H43" s="23">
        <f t="shared" si="1"/>
        <v>9.5990279465370601E-2</v>
      </c>
    </row>
    <row r="44" spans="2:8" ht="20.100000000000001" customHeight="1" x14ac:dyDescent="0.3">
      <c r="B44" s="37">
        <v>32</v>
      </c>
      <c r="C44" s="42" t="s">
        <v>38</v>
      </c>
      <c r="D44" s="47">
        <f>CONTENEDOR!X34</f>
        <v>0</v>
      </c>
      <c r="E44" s="47">
        <f>CONTENEDOR!AH34</f>
        <v>0</v>
      </c>
      <c r="F44" s="47">
        <f>CONTENEDOR!H34</f>
        <v>0</v>
      </c>
      <c r="G44" s="16">
        <f t="shared" si="0"/>
        <v>0</v>
      </c>
      <c r="H44" s="23">
        <f t="shared" si="1"/>
        <v>0</v>
      </c>
    </row>
    <row r="45" spans="2:8" ht="20.100000000000001" customHeight="1" x14ac:dyDescent="0.3">
      <c r="B45" s="37">
        <v>33</v>
      </c>
      <c r="C45" s="42" t="s">
        <v>39</v>
      </c>
      <c r="D45" s="47">
        <f>CONTENEDOR!X35</f>
        <v>0</v>
      </c>
      <c r="E45" s="47">
        <f>CONTENEDOR!AH35</f>
        <v>0</v>
      </c>
      <c r="F45" s="47">
        <f>CONTENEDOR!H35</f>
        <v>0</v>
      </c>
      <c r="G45" s="16">
        <f t="shared" ref="G45:G65" si="2">SUM(D45:F45)</f>
        <v>0</v>
      </c>
      <c r="H45" s="23">
        <f t="shared" ref="H45:H65" si="3">G45/$G$66</f>
        <v>0</v>
      </c>
    </row>
    <row r="46" spans="2:8" ht="20.100000000000001" customHeight="1" x14ac:dyDescent="0.3">
      <c r="B46" s="37">
        <v>34</v>
      </c>
      <c r="C46" s="42" t="s">
        <v>40</v>
      </c>
      <c r="D46" s="47">
        <f>CONTENEDOR!X36</f>
        <v>0</v>
      </c>
      <c r="E46" s="47">
        <f>CONTENEDOR!AH36</f>
        <v>0</v>
      </c>
      <c r="F46" s="47">
        <f>CONTENEDOR!H36</f>
        <v>0</v>
      </c>
      <c r="G46" s="16">
        <f t="shared" si="2"/>
        <v>0</v>
      </c>
      <c r="H46" s="23">
        <f t="shared" si="3"/>
        <v>0</v>
      </c>
    </row>
    <row r="47" spans="2:8" ht="20.100000000000001" customHeight="1" x14ac:dyDescent="0.3">
      <c r="B47" s="37">
        <v>35</v>
      </c>
      <c r="C47" s="42" t="s">
        <v>41</v>
      </c>
      <c r="D47" s="47">
        <f>CONTENEDOR!X37</f>
        <v>4</v>
      </c>
      <c r="E47" s="47">
        <f>CONTENEDOR!AH37</f>
        <v>2</v>
      </c>
      <c r="F47" s="47">
        <f>CONTENEDOR!H37</f>
        <v>3</v>
      </c>
      <c r="G47" s="16">
        <f t="shared" si="2"/>
        <v>9</v>
      </c>
      <c r="H47" s="23">
        <f t="shared" si="3"/>
        <v>1.0935601458080195E-2</v>
      </c>
    </row>
    <row r="48" spans="2:8" ht="20.100000000000001" customHeight="1" x14ac:dyDescent="0.3">
      <c r="B48" s="37">
        <v>36</v>
      </c>
      <c r="C48" s="42" t="s">
        <v>42</v>
      </c>
      <c r="D48" s="47">
        <f>CONTENEDOR!X38</f>
        <v>0</v>
      </c>
      <c r="E48" s="47">
        <f>CONTENEDOR!AH38</f>
        <v>3</v>
      </c>
      <c r="F48" s="47">
        <f>CONTENEDOR!H38</f>
        <v>1</v>
      </c>
      <c r="G48" s="16">
        <f t="shared" si="2"/>
        <v>4</v>
      </c>
      <c r="H48" s="23">
        <f t="shared" si="3"/>
        <v>4.8602673147023082E-3</v>
      </c>
    </row>
    <row r="49" spans="2:8" ht="20.100000000000001" customHeight="1" x14ac:dyDescent="0.3">
      <c r="B49" s="37">
        <v>37</v>
      </c>
      <c r="C49" s="42" t="s">
        <v>43</v>
      </c>
      <c r="D49" s="47">
        <f>CONTENEDOR!X39</f>
        <v>6</v>
      </c>
      <c r="E49" s="47">
        <f>CONTENEDOR!AH39</f>
        <v>0</v>
      </c>
      <c r="F49" s="47">
        <f>CONTENEDOR!H39</f>
        <v>0</v>
      </c>
      <c r="G49" s="16">
        <f t="shared" si="2"/>
        <v>6</v>
      </c>
      <c r="H49" s="23">
        <f t="shared" si="3"/>
        <v>7.2904009720534627E-3</v>
      </c>
    </row>
    <row r="50" spans="2:8" ht="20.100000000000001" customHeight="1" x14ac:dyDescent="0.3">
      <c r="B50" s="37">
        <v>38</v>
      </c>
      <c r="C50" s="42" t="s">
        <v>44</v>
      </c>
      <c r="D50" s="47">
        <f>CONTENEDOR!X40</f>
        <v>0</v>
      </c>
      <c r="E50" s="47">
        <f>CONTENEDOR!AH40</f>
        <v>0</v>
      </c>
      <c r="F50" s="47">
        <f>CONTENEDOR!H40</f>
        <v>0</v>
      </c>
      <c r="G50" s="16">
        <f t="shared" si="2"/>
        <v>0</v>
      </c>
      <c r="H50" s="23">
        <f t="shared" si="3"/>
        <v>0</v>
      </c>
    </row>
    <row r="51" spans="2:8" ht="20.100000000000001" customHeight="1" x14ac:dyDescent="0.3">
      <c r="B51" s="37">
        <v>39</v>
      </c>
      <c r="C51" s="42" t="s">
        <v>45</v>
      </c>
      <c r="D51" s="47">
        <f>CONTENEDOR!X41</f>
        <v>1</v>
      </c>
      <c r="E51" s="47">
        <f>CONTENEDOR!AH41</f>
        <v>35</v>
      </c>
      <c r="F51" s="47">
        <f>CONTENEDOR!H41</f>
        <v>0</v>
      </c>
      <c r="G51" s="16">
        <f t="shared" si="2"/>
        <v>36</v>
      </c>
      <c r="H51" s="23">
        <f t="shared" si="3"/>
        <v>4.374240583232078E-2</v>
      </c>
    </row>
    <row r="52" spans="2:8" ht="20.100000000000001" customHeight="1" x14ac:dyDescent="0.3">
      <c r="B52" s="37">
        <v>40</v>
      </c>
      <c r="C52" s="42" t="s">
        <v>46</v>
      </c>
      <c r="D52" s="47">
        <f>CONTENEDOR!X42</f>
        <v>0</v>
      </c>
      <c r="E52" s="47">
        <f>CONTENEDOR!AH42</f>
        <v>1</v>
      </c>
      <c r="F52" s="47">
        <f>CONTENEDOR!H42</f>
        <v>0</v>
      </c>
      <c r="G52" s="16">
        <f t="shared" si="2"/>
        <v>1</v>
      </c>
      <c r="H52" s="23">
        <f t="shared" si="3"/>
        <v>1.215066828675577E-3</v>
      </c>
    </row>
    <row r="53" spans="2:8" ht="20.100000000000001" customHeight="1" x14ac:dyDescent="0.3">
      <c r="B53" s="37">
        <v>41</v>
      </c>
      <c r="C53" s="42" t="s">
        <v>47</v>
      </c>
      <c r="D53" s="47">
        <f>CONTENEDOR!X43</f>
        <v>0</v>
      </c>
      <c r="E53" s="47">
        <f>CONTENEDOR!AH43</f>
        <v>1</v>
      </c>
      <c r="F53" s="47">
        <f>CONTENEDOR!H43</f>
        <v>0</v>
      </c>
      <c r="G53" s="16">
        <f t="shared" si="2"/>
        <v>1</v>
      </c>
      <c r="H53" s="23">
        <f t="shared" si="3"/>
        <v>1.215066828675577E-3</v>
      </c>
    </row>
    <row r="54" spans="2:8" ht="20.100000000000001" customHeight="1" x14ac:dyDescent="0.3">
      <c r="B54" s="37">
        <v>42</v>
      </c>
      <c r="C54" s="42" t="s">
        <v>48</v>
      </c>
      <c r="D54" s="47">
        <f>CONTENEDOR!X44</f>
        <v>0</v>
      </c>
      <c r="E54" s="47">
        <f>CONTENEDOR!AH44</f>
        <v>0</v>
      </c>
      <c r="F54" s="47">
        <f>CONTENEDOR!H44</f>
        <v>0</v>
      </c>
      <c r="G54" s="16">
        <f t="shared" si="2"/>
        <v>0</v>
      </c>
      <c r="H54" s="23">
        <f t="shared" si="3"/>
        <v>0</v>
      </c>
    </row>
    <row r="55" spans="2:8" ht="20.100000000000001" customHeight="1" x14ac:dyDescent="0.3">
      <c r="B55" s="37">
        <v>43</v>
      </c>
      <c r="C55" s="42" t="s">
        <v>49</v>
      </c>
      <c r="D55" s="47">
        <f>CONTENEDOR!X45</f>
        <v>0</v>
      </c>
      <c r="E55" s="47">
        <f>CONTENEDOR!AH45</f>
        <v>0</v>
      </c>
      <c r="F55" s="47">
        <f>CONTENEDOR!H45</f>
        <v>0</v>
      </c>
      <c r="G55" s="16">
        <f t="shared" si="2"/>
        <v>0</v>
      </c>
      <c r="H55" s="23">
        <f t="shared" si="3"/>
        <v>0</v>
      </c>
    </row>
    <row r="56" spans="2:8" ht="20.100000000000001" customHeight="1" x14ac:dyDescent="0.3">
      <c r="B56" s="37">
        <v>44</v>
      </c>
      <c r="C56" s="42" t="s">
        <v>50</v>
      </c>
      <c r="D56" s="47">
        <f>CONTENEDOR!X46</f>
        <v>0</v>
      </c>
      <c r="E56" s="47">
        <f>CONTENEDOR!AH46</f>
        <v>0</v>
      </c>
      <c r="F56" s="47">
        <f>CONTENEDOR!H46</f>
        <v>0</v>
      </c>
      <c r="G56" s="16">
        <f t="shared" si="2"/>
        <v>0</v>
      </c>
      <c r="H56" s="23">
        <f t="shared" si="3"/>
        <v>0</v>
      </c>
    </row>
    <row r="57" spans="2:8" ht="20.100000000000001" customHeight="1" x14ac:dyDescent="0.3">
      <c r="B57" s="37">
        <v>45</v>
      </c>
      <c r="C57" s="42" t="s">
        <v>51</v>
      </c>
      <c r="D57" s="47">
        <f>CONTENEDOR!X47</f>
        <v>0</v>
      </c>
      <c r="E57" s="47">
        <f>CONTENEDOR!AH47</f>
        <v>0</v>
      </c>
      <c r="F57" s="47">
        <f>CONTENEDOR!H47</f>
        <v>1</v>
      </c>
      <c r="G57" s="16">
        <f t="shared" si="2"/>
        <v>1</v>
      </c>
      <c r="H57" s="23">
        <f t="shared" si="3"/>
        <v>1.215066828675577E-3</v>
      </c>
    </row>
    <row r="58" spans="2:8" ht="20.100000000000001" customHeight="1" x14ac:dyDescent="0.3">
      <c r="B58" s="37">
        <v>46</v>
      </c>
      <c r="C58" s="42" t="s">
        <v>52</v>
      </c>
      <c r="D58" s="47">
        <f>CONTENEDOR!X48</f>
        <v>0</v>
      </c>
      <c r="E58" s="47">
        <f>CONTENEDOR!AH48</f>
        <v>0</v>
      </c>
      <c r="F58" s="47">
        <f>CONTENEDOR!H48</f>
        <v>0</v>
      </c>
      <c r="G58" s="16">
        <f t="shared" si="2"/>
        <v>0</v>
      </c>
      <c r="H58" s="23">
        <f t="shared" si="3"/>
        <v>0</v>
      </c>
    </row>
    <row r="59" spans="2:8" ht="20.100000000000001" customHeight="1" x14ac:dyDescent="0.3">
      <c r="B59" s="37">
        <v>47</v>
      </c>
      <c r="C59" s="42" t="s">
        <v>53</v>
      </c>
      <c r="D59" s="47">
        <f>CONTENEDOR!X49</f>
        <v>1</v>
      </c>
      <c r="E59" s="47">
        <f>CONTENEDOR!AH49</f>
        <v>0</v>
      </c>
      <c r="F59" s="47">
        <f>CONTENEDOR!H49</f>
        <v>0</v>
      </c>
      <c r="G59" s="16">
        <f t="shared" si="2"/>
        <v>1</v>
      </c>
      <c r="H59" s="23">
        <f t="shared" si="3"/>
        <v>1.215066828675577E-3</v>
      </c>
    </row>
    <row r="60" spans="2:8" ht="20.100000000000001" customHeight="1" x14ac:dyDescent="0.3">
      <c r="B60" s="37">
        <v>48</v>
      </c>
      <c r="C60" s="42" t="s">
        <v>54</v>
      </c>
      <c r="D60" s="47">
        <f>CONTENEDOR!X50</f>
        <v>0</v>
      </c>
      <c r="E60" s="47">
        <f>CONTENEDOR!AH50</f>
        <v>0</v>
      </c>
      <c r="F60" s="47">
        <f>CONTENEDOR!H50</f>
        <v>0</v>
      </c>
      <c r="G60" s="16">
        <f t="shared" si="2"/>
        <v>0</v>
      </c>
      <c r="H60" s="23">
        <f t="shared" si="3"/>
        <v>0</v>
      </c>
    </row>
    <row r="61" spans="2:8" ht="20.100000000000001" customHeight="1" x14ac:dyDescent="0.3">
      <c r="B61" s="37">
        <v>49</v>
      </c>
      <c r="C61" s="42" t="s">
        <v>55</v>
      </c>
      <c r="D61" s="47">
        <f>CONTENEDOR!X51</f>
        <v>0</v>
      </c>
      <c r="E61" s="47">
        <f>CONTENEDOR!AH51</f>
        <v>1</v>
      </c>
      <c r="F61" s="47">
        <f>CONTENEDOR!H51</f>
        <v>0</v>
      </c>
      <c r="G61" s="16">
        <f t="shared" si="2"/>
        <v>1</v>
      </c>
      <c r="H61" s="23">
        <f t="shared" si="3"/>
        <v>1.215066828675577E-3</v>
      </c>
    </row>
    <row r="62" spans="2:8" ht="20.100000000000001" customHeight="1" x14ac:dyDescent="0.3">
      <c r="B62" s="37">
        <v>50</v>
      </c>
      <c r="C62" s="42" t="s">
        <v>56</v>
      </c>
      <c r="D62" s="47">
        <f>CONTENEDOR!X52</f>
        <v>0</v>
      </c>
      <c r="E62" s="47">
        <f>CONTENEDOR!AH52</f>
        <v>0</v>
      </c>
      <c r="F62" s="47">
        <f>CONTENEDOR!H52</f>
        <v>0</v>
      </c>
      <c r="G62" s="16">
        <f t="shared" si="2"/>
        <v>0</v>
      </c>
      <c r="H62" s="23">
        <f t="shared" si="3"/>
        <v>0</v>
      </c>
    </row>
    <row r="63" spans="2:8" ht="20.100000000000001" customHeight="1" x14ac:dyDescent="0.3">
      <c r="B63" s="37">
        <v>51</v>
      </c>
      <c r="C63" s="42" t="s">
        <v>57</v>
      </c>
      <c r="D63" s="47">
        <f>CONTENEDOR!X53</f>
        <v>0</v>
      </c>
      <c r="E63" s="47">
        <f>CONTENEDOR!AH53</f>
        <v>0</v>
      </c>
      <c r="F63" s="47">
        <f>CONTENEDOR!H53</f>
        <v>1</v>
      </c>
      <c r="G63" s="16">
        <f t="shared" si="2"/>
        <v>1</v>
      </c>
      <c r="H63" s="23">
        <f t="shared" si="3"/>
        <v>1.215066828675577E-3</v>
      </c>
    </row>
    <row r="64" spans="2:8" ht="20.100000000000001" customHeight="1" x14ac:dyDescent="0.3">
      <c r="B64" s="37">
        <v>52</v>
      </c>
      <c r="C64" s="42" t="s">
        <v>58</v>
      </c>
      <c r="D64" s="47">
        <f>CONTENEDOR!X54</f>
        <v>0</v>
      </c>
      <c r="E64" s="47">
        <f>CONTENEDOR!AH54</f>
        <v>0</v>
      </c>
      <c r="F64" s="47">
        <f>CONTENEDOR!H54</f>
        <v>0</v>
      </c>
      <c r="G64" s="16">
        <f t="shared" si="2"/>
        <v>0</v>
      </c>
      <c r="H64" s="23">
        <f t="shared" si="3"/>
        <v>0</v>
      </c>
    </row>
    <row r="65" spans="2:8" ht="20.100000000000001" customHeight="1" thickBot="1" x14ac:dyDescent="0.35">
      <c r="B65" s="38">
        <v>53</v>
      </c>
      <c r="C65" s="43" t="s">
        <v>59</v>
      </c>
      <c r="D65" s="47">
        <f>CONTENEDOR!X55</f>
        <v>2</v>
      </c>
      <c r="E65" s="47">
        <f>CONTENEDOR!AH55</f>
        <v>11</v>
      </c>
      <c r="F65" s="47">
        <f>CONTENEDOR!H55</f>
        <v>1</v>
      </c>
      <c r="G65" s="16">
        <f t="shared" si="2"/>
        <v>14</v>
      </c>
      <c r="H65" s="26">
        <f t="shared" si="3"/>
        <v>1.7010935601458079E-2</v>
      </c>
    </row>
    <row r="66" spans="2:8" ht="23.25" customHeight="1" thickBot="1" x14ac:dyDescent="0.4">
      <c r="C66" s="39" t="str">
        <f>TITULOS!C15</f>
        <v xml:space="preserve"> </v>
      </c>
      <c r="D66" s="12">
        <f t="shared" ref="D66:F66" si="4">SUM(D13:D65)</f>
        <v>342</v>
      </c>
      <c r="E66" s="12">
        <f t="shared" si="4"/>
        <v>298</v>
      </c>
      <c r="F66" s="12">
        <f t="shared" si="4"/>
        <v>183</v>
      </c>
      <c r="G66" s="12">
        <f>SUM(G13:G65)</f>
        <v>823</v>
      </c>
      <c r="H66" s="20">
        <f>SUM(H13:H65)</f>
        <v>1</v>
      </c>
    </row>
  </sheetData>
  <autoFilter ref="B12:H65">
    <sortState ref="B11:E64">
      <sortCondition ref="B10:B63"/>
    </sortState>
  </autoFilter>
  <mergeCells count="6">
    <mergeCell ref="D8:J8"/>
    <mergeCell ref="A10:J10"/>
    <mergeCell ref="A4:J4"/>
    <mergeCell ref="A5:J5"/>
    <mergeCell ref="A6:J6"/>
    <mergeCell ref="A8:C8"/>
  </mergeCells>
  <conditionalFormatting sqref="H13:H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{2CF54583-3FCB-4774-A33E-BBD6E12AD46C}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{579862BE-23F1-4117-8F10-2CA5923DBC64}</x14:id>
        </ext>
      </extLst>
    </cfRule>
  </conditionalFormatting>
  <conditionalFormatting sqref="E13:F6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{B18CBD9E-428B-4964-878E-498662AAC3FD}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54583-3FCB-4774-A33E-BBD6E12AD46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579862BE-23F1-4117-8F10-2CA5923DBC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B18CBD9E-428B-4964-878E-498662AAC3F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E13:F65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4:M66"/>
  <sheetViews>
    <sheetView zoomScale="115" zoomScaleNormal="115" workbookViewId="0"/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2" customWidth="1"/>
    <col min="5" max="5" width="6.42578125" style="32" customWidth="1"/>
    <col min="6" max="6" width="7.42578125" style="32" customWidth="1"/>
    <col min="7" max="7" width="8.85546875" style="32" customWidth="1"/>
    <col min="8" max="8" width="9.28515625" style="32" customWidth="1"/>
    <col min="9" max="9" width="11.5703125" bestFit="1" customWidth="1"/>
    <col min="10" max="10" width="13.140625" customWidth="1"/>
    <col min="11" max="11" width="5.5703125" customWidth="1"/>
  </cols>
  <sheetData>
    <row r="4" spans="1:13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13"/>
      <c r="M4" s="13"/>
    </row>
    <row r="5" spans="1:13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14"/>
      <c r="M5" s="14"/>
    </row>
    <row r="6" spans="1:13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73" t="str">
        <f>TITULOS!C6</f>
        <v xml:space="preserve">NÚMERO DE CASOS SOMETIDOS POR TIPO DE DELITO -   </v>
      </c>
      <c r="B8" s="73"/>
      <c r="C8" s="73"/>
      <c r="D8" s="71" t="s">
        <v>118</v>
      </c>
      <c r="E8" s="71"/>
      <c r="F8" s="71"/>
      <c r="G8" s="71"/>
      <c r="H8" s="71"/>
      <c r="I8" s="71"/>
      <c r="J8" s="71"/>
      <c r="K8" s="71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33"/>
      <c r="H11" s="33"/>
      <c r="I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51" t="s">
        <v>119</v>
      </c>
      <c r="E12" s="51" t="s">
        <v>78</v>
      </c>
      <c r="F12" s="51" t="s">
        <v>60</v>
      </c>
      <c r="G12" s="51" t="s">
        <v>94</v>
      </c>
      <c r="H12" s="51" t="s">
        <v>95</v>
      </c>
      <c r="I12" s="3" t="str">
        <f>TITULOS!C13</f>
        <v>TOTAL</v>
      </c>
      <c r="J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CONTENEDOR!AB3</f>
        <v>311</v>
      </c>
      <c r="E13" s="47">
        <f>CONTENEDOR!Y3</f>
        <v>205</v>
      </c>
      <c r="F13" s="47">
        <f>CONTENEDOR!D3</f>
        <v>363</v>
      </c>
      <c r="G13" s="47">
        <f>CONTENEDOR!AC3</f>
        <v>2</v>
      </c>
      <c r="H13" s="47">
        <f>CONTENEDOR!AJ3</f>
        <v>31</v>
      </c>
      <c r="I13" s="16">
        <f t="shared" ref="I13:I44" si="0">SUM(D13:H13)</f>
        <v>912</v>
      </c>
      <c r="J13" s="40">
        <f t="shared" ref="J13:J44" si="1">I13/$I$66</f>
        <v>0.17667570709027508</v>
      </c>
    </row>
    <row r="14" spans="1:13" ht="20.100000000000001" customHeight="1" x14ac:dyDescent="0.3">
      <c r="B14" s="37">
        <v>2</v>
      </c>
      <c r="C14" s="42" t="s">
        <v>8</v>
      </c>
      <c r="D14" s="47">
        <f>CONTENEDOR!AB4</f>
        <v>0</v>
      </c>
      <c r="E14" s="47">
        <f>CONTENEDOR!Y4</f>
        <v>1</v>
      </c>
      <c r="F14" s="47">
        <f>CONTENEDOR!D4</f>
        <v>0</v>
      </c>
      <c r="G14" s="47">
        <f>CONTENEDOR!AC4</f>
        <v>0</v>
      </c>
      <c r="H14" s="47">
        <f>CONTENEDOR!AJ4</f>
        <v>0</v>
      </c>
      <c r="I14" s="16">
        <f t="shared" si="0"/>
        <v>1</v>
      </c>
      <c r="J14" s="23">
        <f t="shared" si="1"/>
        <v>1.9372336303758234E-4</v>
      </c>
    </row>
    <row r="15" spans="1:13" ht="20.100000000000001" customHeight="1" x14ac:dyDescent="0.3">
      <c r="B15" s="37">
        <v>3</v>
      </c>
      <c r="C15" s="42" t="s">
        <v>9</v>
      </c>
      <c r="D15" s="47">
        <f>CONTENEDOR!AB5</f>
        <v>0</v>
      </c>
      <c r="E15" s="47">
        <f>CONTENEDOR!Y5</f>
        <v>0</v>
      </c>
      <c r="F15" s="47">
        <f>CONTENEDOR!D5</f>
        <v>0</v>
      </c>
      <c r="G15" s="47">
        <f>CONTENEDOR!AC5</f>
        <v>0</v>
      </c>
      <c r="H15" s="47">
        <f>CONTENEDOR!AJ5</f>
        <v>0</v>
      </c>
      <c r="I15" s="16">
        <f t="shared" si="0"/>
        <v>0</v>
      </c>
      <c r="J15" s="23">
        <f t="shared" si="1"/>
        <v>0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CONTENEDOR!AB6</f>
        <v>0</v>
      </c>
      <c r="E16" s="47">
        <f>CONTENEDOR!Y6</f>
        <v>10</v>
      </c>
      <c r="F16" s="47">
        <f>CONTENEDOR!D6</f>
        <v>2</v>
      </c>
      <c r="G16" s="47">
        <f>CONTENEDOR!AC6</f>
        <v>42</v>
      </c>
      <c r="H16" s="47">
        <f>CONTENEDOR!AJ6</f>
        <v>3</v>
      </c>
      <c r="I16" s="16">
        <f t="shared" si="0"/>
        <v>57</v>
      </c>
      <c r="J16" s="23">
        <f t="shared" si="1"/>
        <v>1.1042231693142193E-2</v>
      </c>
    </row>
    <row r="17" spans="2:10" ht="20.100000000000001" customHeight="1" x14ac:dyDescent="0.3">
      <c r="B17" s="37">
        <v>5</v>
      </c>
      <c r="C17" s="42" t="s">
        <v>11</v>
      </c>
      <c r="D17" s="47">
        <f>CONTENEDOR!AB7</f>
        <v>11</v>
      </c>
      <c r="E17" s="47">
        <f>CONTENEDOR!Y7</f>
        <v>3</v>
      </c>
      <c r="F17" s="47">
        <f>CONTENEDOR!D7</f>
        <v>0</v>
      </c>
      <c r="G17" s="47">
        <f>CONTENEDOR!AC7</f>
        <v>0</v>
      </c>
      <c r="H17" s="47">
        <f>CONTENEDOR!AJ7</f>
        <v>2</v>
      </c>
      <c r="I17" s="16">
        <f t="shared" si="0"/>
        <v>16</v>
      </c>
      <c r="J17" s="23">
        <f t="shared" si="1"/>
        <v>3.0995738086013174E-3</v>
      </c>
    </row>
    <row r="18" spans="2:10" ht="20.100000000000001" customHeight="1" x14ac:dyDescent="0.3">
      <c r="B18" s="37">
        <v>6</v>
      </c>
      <c r="C18" s="42" t="s">
        <v>12</v>
      </c>
      <c r="D18" s="47">
        <f>CONTENEDOR!AB8</f>
        <v>0</v>
      </c>
      <c r="E18" s="47">
        <f>CONTENEDOR!Y8</f>
        <v>0</v>
      </c>
      <c r="F18" s="47">
        <f>CONTENEDOR!D8</f>
        <v>0</v>
      </c>
      <c r="G18" s="47">
        <f>CONTENEDOR!AC8</f>
        <v>0</v>
      </c>
      <c r="H18" s="47">
        <f>CONTENEDOR!AJ8</f>
        <v>0</v>
      </c>
      <c r="I18" s="16">
        <f t="shared" si="0"/>
        <v>0</v>
      </c>
      <c r="J18" s="23">
        <f t="shared" si="1"/>
        <v>0</v>
      </c>
    </row>
    <row r="19" spans="2:10" ht="20.100000000000001" customHeight="1" x14ac:dyDescent="0.3">
      <c r="B19" s="37">
        <v>7</v>
      </c>
      <c r="C19" s="42" t="s">
        <v>13</v>
      </c>
      <c r="D19" s="47">
        <f>CONTENEDOR!AB9</f>
        <v>325</v>
      </c>
      <c r="E19" s="47">
        <f>CONTENEDOR!Y9</f>
        <v>183</v>
      </c>
      <c r="F19" s="47">
        <f>CONTENEDOR!D9</f>
        <v>286</v>
      </c>
      <c r="G19" s="47">
        <f>CONTENEDOR!AC9</f>
        <v>45</v>
      </c>
      <c r="H19" s="47">
        <f>CONTENEDOR!AJ9</f>
        <v>39</v>
      </c>
      <c r="I19" s="16">
        <f t="shared" si="0"/>
        <v>878</v>
      </c>
      <c r="J19" s="23">
        <f t="shared" si="1"/>
        <v>0.17008911274699728</v>
      </c>
    </row>
    <row r="20" spans="2:10" ht="20.100000000000001" customHeight="1" x14ac:dyDescent="0.3">
      <c r="B20" s="37">
        <v>8</v>
      </c>
      <c r="C20" s="42" t="s">
        <v>14</v>
      </c>
      <c r="D20" s="47">
        <f>CONTENEDOR!AB10</f>
        <v>15</v>
      </c>
      <c r="E20" s="47">
        <f>CONTENEDOR!Y10</f>
        <v>25</v>
      </c>
      <c r="F20" s="47">
        <f>CONTENEDOR!D10</f>
        <v>53</v>
      </c>
      <c r="G20" s="47">
        <f>CONTENEDOR!AC10</f>
        <v>0</v>
      </c>
      <c r="H20" s="47">
        <f>CONTENEDOR!AJ10</f>
        <v>9</v>
      </c>
      <c r="I20" s="16">
        <f t="shared" si="0"/>
        <v>102</v>
      </c>
      <c r="J20" s="23">
        <f t="shared" si="1"/>
        <v>1.9759783029833399E-2</v>
      </c>
    </row>
    <row r="21" spans="2:10" ht="20.100000000000001" customHeight="1" x14ac:dyDescent="0.3">
      <c r="B21" s="37">
        <v>9</v>
      </c>
      <c r="C21" s="42" t="s">
        <v>15</v>
      </c>
      <c r="D21" s="47">
        <f>CONTENEDOR!AB11</f>
        <v>2</v>
      </c>
      <c r="E21" s="47">
        <f>CONTENEDOR!Y11</f>
        <v>13</v>
      </c>
      <c r="F21" s="47">
        <f>CONTENEDOR!D11</f>
        <v>2</v>
      </c>
      <c r="G21" s="47">
        <f>CONTENEDOR!AC11</f>
        <v>0</v>
      </c>
      <c r="H21" s="47">
        <f>CONTENEDOR!AJ11</f>
        <v>2</v>
      </c>
      <c r="I21" s="16">
        <f t="shared" si="0"/>
        <v>19</v>
      </c>
      <c r="J21" s="23">
        <f t="shared" si="1"/>
        <v>3.6807438977140643E-3</v>
      </c>
    </row>
    <row r="22" spans="2:10" ht="20.100000000000001" customHeight="1" x14ac:dyDescent="0.3">
      <c r="B22" s="37">
        <v>10</v>
      </c>
      <c r="C22" s="42" t="s">
        <v>16</v>
      </c>
      <c r="D22" s="47">
        <f>CONTENEDOR!AB12</f>
        <v>0</v>
      </c>
      <c r="E22" s="47">
        <f>CONTENEDOR!Y12</f>
        <v>0</v>
      </c>
      <c r="F22" s="47">
        <f>CONTENEDOR!D12</f>
        <v>0</v>
      </c>
      <c r="G22" s="47">
        <f>CONTENEDOR!AC12</f>
        <v>0</v>
      </c>
      <c r="H22" s="47">
        <f>CONTENEDOR!AJ12</f>
        <v>0</v>
      </c>
      <c r="I22" s="16">
        <f t="shared" si="0"/>
        <v>0</v>
      </c>
      <c r="J22" s="23">
        <f t="shared" si="1"/>
        <v>0</v>
      </c>
    </row>
    <row r="23" spans="2:10" ht="20.100000000000001" customHeight="1" x14ac:dyDescent="0.3">
      <c r="B23" s="37">
        <v>11</v>
      </c>
      <c r="C23" s="42" t="s">
        <v>17</v>
      </c>
      <c r="D23" s="47">
        <f>CONTENEDOR!AB13</f>
        <v>10</v>
      </c>
      <c r="E23" s="47">
        <f>CONTENEDOR!Y13</f>
        <v>44</v>
      </c>
      <c r="F23" s="47">
        <f>CONTENEDOR!D13</f>
        <v>31</v>
      </c>
      <c r="G23" s="47">
        <f>CONTENEDOR!AC13</f>
        <v>1</v>
      </c>
      <c r="H23" s="47">
        <f>CONTENEDOR!AJ13</f>
        <v>1</v>
      </c>
      <c r="I23" s="16">
        <f t="shared" si="0"/>
        <v>87</v>
      </c>
      <c r="J23" s="23">
        <f t="shared" si="1"/>
        <v>1.6853932584269662E-2</v>
      </c>
    </row>
    <row r="24" spans="2:10" ht="20.100000000000001" customHeight="1" x14ac:dyDescent="0.3">
      <c r="B24" s="37">
        <v>12</v>
      </c>
      <c r="C24" s="42" t="s">
        <v>18</v>
      </c>
      <c r="D24" s="47">
        <f>CONTENEDOR!AB14</f>
        <v>8</v>
      </c>
      <c r="E24" s="47">
        <f>CONTENEDOR!Y14</f>
        <v>27</v>
      </c>
      <c r="F24" s="47">
        <f>CONTENEDOR!D14</f>
        <v>45</v>
      </c>
      <c r="G24" s="47">
        <f>CONTENEDOR!AC14</f>
        <v>1</v>
      </c>
      <c r="H24" s="47">
        <f>CONTENEDOR!AJ14</f>
        <v>0</v>
      </c>
      <c r="I24" s="16">
        <f t="shared" si="0"/>
        <v>81</v>
      </c>
      <c r="J24" s="23">
        <f t="shared" si="1"/>
        <v>1.5691592406044168E-2</v>
      </c>
    </row>
    <row r="25" spans="2:10" ht="20.100000000000001" customHeight="1" x14ac:dyDescent="0.3">
      <c r="B25" s="37">
        <v>13</v>
      </c>
      <c r="C25" s="42" t="s">
        <v>19</v>
      </c>
      <c r="D25" s="47">
        <f>CONTENEDOR!AB15</f>
        <v>12</v>
      </c>
      <c r="E25" s="47">
        <f>CONTENEDOR!Y15</f>
        <v>7</v>
      </c>
      <c r="F25" s="47">
        <f>CONTENEDOR!D15</f>
        <v>3</v>
      </c>
      <c r="G25" s="47">
        <f>CONTENEDOR!AC15</f>
        <v>2</v>
      </c>
      <c r="H25" s="47">
        <f>CONTENEDOR!AJ15</f>
        <v>0</v>
      </c>
      <c r="I25" s="16">
        <f t="shared" si="0"/>
        <v>24</v>
      </c>
      <c r="J25" s="23">
        <f t="shared" si="1"/>
        <v>4.6493607129019761E-3</v>
      </c>
    </row>
    <row r="26" spans="2:10" ht="20.100000000000001" customHeight="1" x14ac:dyDescent="0.3">
      <c r="B26" s="37">
        <v>14</v>
      </c>
      <c r="C26" s="42" t="s">
        <v>20</v>
      </c>
      <c r="D26" s="47">
        <f>CONTENEDOR!AB16</f>
        <v>55</v>
      </c>
      <c r="E26" s="47">
        <f>CONTENEDOR!Y16</f>
        <v>38</v>
      </c>
      <c r="F26" s="47">
        <f>CONTENEDOR!D16</f>
        <v>36</v>
      </c>
      <c r="G26" s="47">
        <f>CONTENEDOR!AC16</f>
        <v>20</v>
      </c>
      <c r="H26" s="47">
        <f>CONTENEDOR!AJ16</f>
        <v>12</v>
      </c>
      <c r="I26" s="16">
        <f t="shared" si="0"/>
        <v>161</v>
      </c>
      <c r="J26" s="23">
        <f t="shared" si="1"/>
        <v>3.1189461449050757E-2</v>
      </c>
    </row>
    <row r="27" spans="2:10" ht="20.100000000000001" customHeight="1" x14ac:dyDescent="0.3">
      <c r="B27" s="37">
        <v>15</v>
      </c>
      <c r="C27" s="42" t="s">
        <v>21</v>
      </c>
      <c r="D27" s="47">
        <f>CONTENEDOR!AB17</f>
        <v>19</v>
      </c>
      <c r="E27" s="47">
        <f>CONTENEDOR!Y17</f>
        <v>9</v>
      </c>
      <c r="F27" s="47">
        <f>CONTENEDOR!D17</f>
        <v>48</v>
      </c>
      <c r="G27" s="47">
        <f>CONTENEDOR!AC17</f>
        <v>0</v>
      </c>
      <c r="H27" s="47">
        <f>CONTENEDOR!AJ17</f>
        <v>0</v>
      </c>
      <c r="I27" s="16">
        <f t="shared" si="0"/>
        <v>76</v>
      </c>
      <c r="J27" s="23">
        <f t="shared" si="1"/>
        <v>1.4722975590856257E-2</v>
      </c>
    </row>
    <row r="28" spans="2:10" ht="20.100000000000001" customHeight="1" x14ac:dyDescent="0.3">
      <c r="B28" s="37">
        <v>16</v>
      </c>
      <c r="C28" s="42" t="s">
        <v>22</v>
      </c>
      <c r="D28" s="47">
        <f>CONTENEDOR!AB18</f>
        <v>10</v>
      </c>
      <c r="E28" s="47">
        <f>CONTENEDOR!Y18</f>
        <v>8</v>
      </c>
      <c r="F28" s="47">
        <f>CONTENEDOR!D18</f>
        <v>2</v>
      </c>
      <c r="G28" s="47">
        <f>CONTENEDOR!AC18</f>
        <v>7</v>
      </c>
      <c r="H28" s="47">
        <f>CONTENEDOR!AJ18</f>
        <v>0</v>
      </c>
      <c r="I28" s="16">
        <f t="shared" si="0"/>
        <v>27</v>
      </c>
      <c r="J28" s="23">
        <f t="shared" si="1"/>
        <v>5.2305308020147226E-3</v>
      </c>
    </row>
    <row r="29" spans="2:10" ht="20.100000000000001" customHeight="1" x14ac:dyDescent="0.3">
      <c r="B29" s="37">
        <v>17</v>
      </c>
      <c r="C29" s="42" t="s">
        <v>23</v>
      </c>
      <c r="D29" s="47">
        <f>CONTENEDOR!AB19</f>
        <v>1</v>
      </c>
      <c r="E29" s="47">
        <f>CONTENEDOR!Y19</f>
        <v>0</v>
      </c>
      <c r="F29" s="47">
        <f>CONTENEDOR!D19</f>
        <v>1</v>
      </c>
      <c r="G29" s="47">
        <f>CONTENEDOR!AC19</f>
        <v>0</v>
      </c>
      <c r="H29" s="47">
        <f>CONTENEDOR!AJ19</f>
        <v>0</v>
      </c>
      <c r="I29" s="16">
        <f t="shared" si="0"/>
        <v>2</v>
      </c>
      <c r="J29" s="23">
        <f t="shared" si="1"/>
        <v>3.8744672607516468E-4</v>
      </c>
    </row>
    <row r="30" spans="2:10" ht="20.100000000000001" customHeight="1" x14ac:dyDescent="0.3">
      <c r="B30" s="37">
        <v>18</v>
      </c>
      <c r="C30" s="42" t="s">
        <v>24</v>
      </c>
      <c r="D30" s="47">
        <f>CONTENEDOR!AB20</f>
        <v>51</v>
      </c>
      <c r="E30" s="47">
        <f>CONTENEDOR!Y20</f>
        <v>18</v>
      </c>
      <c r="F30" s="47">
        <f>CONTENEDOR!D20</f>
        <v>1</v>
      </c>
      <c r="G30" s="47">
        <f>CONTENEDOR!AC20</f>
        <v>3</v>
      </c>
      <c r="H30" s="47">
        <f>CONTENEDOR!AJ20</f>
        <v>6</v>
      </c>
      <c r="I30" s="16">
        <f t="shared" si="0"/>
        <v>79</v>
      </c>
      <c r="J30" s="23">
        <f t="shared" si="1"/>
        <v>1.5304145679969005E-2</v>
      </c>
    </row>
    <row r="31" spans="2:10" ht="20.100000000000001" customHeight="1" x14ac:dyDescent="0.3">
      <c r="B31" s="37">
        <v>19</v>
      </c>
      <c r="C31" s="42" t="s">
        <v>25</v>
      </c>
      <c r="D31" s="47">
        <f>CONTENEDOR!AB21</f>
        <v>45</v>
      </c>
      <c r="E31" s="47">
        <f>CONTENEDOR!Y21</f>
        <v>12</v>
      </c>
      <c r="F31" s="47">
        <f>CONTENEDOR!D21</f>
        <v>0</v>
      </c>
      <c r="G31" s="47">
        <f>CONTENEDOR!AC21</f>
        <v>2</v>
      </c>
      <c r="H31" s="47">
        <f>CONTENEDOR!AJ21</f>
        <v>12</v>
      </c>
      <c r="I31" s="16">
        <f t="shared" si="0"/>
        <v>71</v>
      </c>
      <c r="J31" s="23">
        <f t="shared" si="1"/>
        <v>1.3754358775668345E-2</v>
      </c>
    </row>
    <row r="32" spans="2:10" ht="20.100000000000001" customHeight="1" x14ac:dyDescent="0.3">
      <c r="B32" s="37">
        <v>20</v>
      </c>
      <c r="C32" s="42" t="s">
        <v>26</v>
      </c>
      <c r="D32" s="47">
        <f>CONTENEDOR!AB22</f>
        <v>2</v>
      </c>
      <c r="E32" s="47">
        <f>CONTENEDOR!Y22</f>
        <v>4</v>
      </c>
      <c r="F32" s="47">
        <f>CONTENEDOR!D22</f>
        <v>0</v>
      </c>
      <c r="G32" s="47">
        <f>CONTENEDOR!AC22</f>
        <v>3</v>
      </c>
      <c r="H32" s="47">
        <f>CONTENEDOR!AJ22</f>
        <v>1</v>
      </c>
      <c r="I32" s="16">
        <f t="shared" si="0"/>
        <v>10</v>
      </c>
      <c r="J32" s="23">
        <f t="shared" si="1"/>
        <v>1.9372336303758234E-3</v>
      </c>
    </row>
    <row r="33" spans="2:10" ht="20.100000000000001" customHeight="1" x14ac:dyDescent="0.3">
      <c r="B33" s="37">
        <v>21</v>
      </c>
      <c r="C33" s="42" t="s">
        <v>27</v>
      </c>
      <c r="D33" s="47">
        <f>CONTENEDOR!AB23</f>
        <v>5</v>
      </c>
      <c r="E33" s="47">
        <f>CONTENEDOR!Y23</f>
        <v>5</v>
      </c>
      <c r="F33" s="47">
        <f>CONTENEDOR!D23</f>
        <v>0</v>
      </c>
      <c r="G33" s="47">
        <f>CONTENEDOR!AC23</f>
        <v>0</v>
      </c>
      <c r="H33" s="47">
        <f>CONTENEDOR!AJ23</f>
        <v>2</v>
      </c>
      <c r="I33" s="16">
        <f t="shared" si="0"/>
        <v>12</v>
      </c>
      <c r="J33" s="23">
        <f t="shared" si="1"/>
        <v>2.3246803564509881E-3</v>
      </c>
    </row>
    <row r="34" spans="2:10" ht="20.100000000000001" customHeight="1" x14ac:dyDescent="0.3">
      <c r="B34" s="37">
        <v>22</v>
      </c>
      <c r="C34" s="42" t="s">
        <v>28</v>
      </c>
      <c r="D34" s="47">
        <f>CONTENEDOR!AB24</f>
        <v>2</v>
      </c>
      <c r="E34" s="47">
        <f>CONTENEDOR!Y24</f>
        <v>2</v>
      </c>
      <c r="F34" s="47">
        <f>CONTENEDOR!D24</f>
        <v>0</v>
      </c>
      <c r="G34" s="47">
        <f>CONTENEDOR!AC24</f>
        <v>1</v>
      </c>
      <c r="H34" s="47">
        <f>CONTENEDOR!AJ24</f>
        <v>1</v>
      </c>
      <c r="I34" s="16">
        <f t="shared" si="0"/>
        <v>6</v>
      </c>
      <c r="J34" s="23">
        <f t="shared" si="1"/>
        <v>1.162340178225494E-3</v>
      </c>
    </row>
    <row r="35" spans="2:10" ht="20.100000000000001" customHeight="1" x14ac:dyDescent="0.3">
      <c r="B35" s="37">
        <v>23</v>
      </c>
      <c r="C35" s="42" t="s">
        <v>29</v>
      </c>
      <c r="D35" s="47">
        <f>CONTENEDOR!AB25</f>
        <v>9</v>
      </c>
      <c r="E35" s="47">
        <f>CONTENEDOR!Y25</f>
        <v>1</v>
      </c>
      <c r="F35" s="47">
        <f>CONTENEDOR!D25</f>
        <v>0</v>
      </c>
      <c r="G35" s="47">
        <f>CONTENEDOR!AC25</f>
        <v>1</v>
      </c>
      <c r="H35" s="47">
        <f>CONTENEDOR!AJ25</f>
        <v>2</v>
      </c>
      <c r="I35" s="16">
        <f t="shared" si="0"/>
        <v>13</v>
      </c>
      <c r="J35" s="23">
        <f t="shared" si="1"/>
        <v>2.5184037194885705E-3</v>
      </c>
    </row>
    <row r="36" spans="2:10" ht="20.100000000000001" customHeight="1" x14ac:dyDescent="0.3">
      <c r="B36" s="37">
        <v>24</v>
      </c>
      <c r="C36" s="42" t="s">
        <v>30</v>
      </c>
      <c r="D36" s="47">
        <f>CONTENEDOR!AB26</f>
        <v>1</v>
      </c>
      <c r="E36" s="47">
        <f>CONTENEDOR!Y26</f>
        <v>0</v>
      </c>
      <c r="F36" s="47">
        <f>CONTENEDOR!D26</f>
        <v>0</v>
      </c>
      <c r="G36" s="47">
        <f>CONTENEDOR!AC26</f>
        <v>1</v>
      </c>
      <c r="H36" s="47">
        <f>CONTENEDOR!AJ26</f>
        <v>0</v>
      </c>
      <c r="I36" s="16">
        <f t="shared" si="0"/>
        <v>2</v>
      </c>
      <c r="J36" s="23">
        <f t="shared" si="1"/>
        <v>3.8744672607516468E-4</v>
      </c>
    </row>
    <row r="37" spans="2:10" ht="20.100000000000001" customHeight="1" x14ac:dyDescent="0.3">
      <c r="B37" s="37">
        <v>25</v>
      </c>
      <c r="C37" s="42" t="s">
        <v>31</v>
      </c>
      <c r="D37" s="47">
        <f>CONTENEDOR!AB27</f>
        <v>3</v>
      </c>
      <c r="E37" s="47">
        <f>CONTENEDOR!Y27</f>
        <v>43</v>
      </c>
      <c r="F37" s="47">
        <f>CONTENEDOR!D27</f>
        <v>11</v>
      </c>
      <c r="G37" s="47">
        <f>CONTENEDOR!AC27</f>
        <v>10</v>
      </c>
      <c r="H37" s="47">
        <f>CONTENEDOR!AJ27</f>
        <v>31</v>
      </c>
      <c r="I37" s="16">
        <f t="shared" si="0"/>
        <v>98</v>
      </c>
      <c r="J37" s="23">
        <f t="shared" si="1"/>
        <v>1.8984889577683069E-2</v>
      </c>
    </row>
    <row r="38" spans="2:10" ht="20.100000000000001" customHeight="1" x14ac:dyDescent="0.3">
      <c r="B38" s="37">
        <v>26</v>
      </c>
      <c r="C38" s="42" t="s">
        <v>32</v>
      </c>
      <c r="D38" s="47">
        <f>CONTENEDOR!AB28</f>
        <v>1</v>
      </c>
      <c r="E38" s="47">
        <f>CONTENEDOR!Y28</f>
        <v>33</v>
      </c>
      <c r="F38" s="47">
        <f>CONTENEDOR!D28</f>
        <v>0</v>
      </c>
      <c r="G38" s="47">
        <f>CONTENEDOR!AC28</f>
        <v>11</v>
      </c>
      <c r="H38" s="47">
        <f>CONTENEDOR!AJ28</f>
        <v>3</v>
      </c>
      <c r="I38" s="16">
        <f t="shared" si="0"/>
        <v>48</v>
      </c>
      <c r="J38" s="23">
        <f t="shared" si="1"/>
        <v>9.2987214258039522E-3</v>
      </c>
    </row>
    <row r="39" spans="2:10" ht="20.100000000000001" customHeight="1" x14ac:dyDescent="0.3">
      <c r="B39" s="37">
        <v>27</v>
      </c>
      <c r="C39" s="42" t="s">
        <v>33</v>
      </c>
      <c r="D39" s="47">
        <f>CONTENEDOR!AB29</f>
        <v>55</v>
      </c>
      <c r="E39" s="47">
        <f>CONTENEDOR!Y29</f>
        <v>179</v>
      </c>
      <c r="F39" s="47">
        <f>CONTENEDOR!D29</f>
        <v>179</v>
      </c>
      <c r="G39" s="47">
        <f>CONTENEDOR!AC29</f>
        <v>1</v>
      </c>
      <c r="H39" s="47">
        <f>CONTENEDOR!AJ29</f>
        <v>1</v>
      </c>
      <c r="I39" s="16">
        <f t="shared" si="0"/>
        <v>415</v>
      </c>
      <c r="J39" s="23">
        <f t="shared" si="1"/>
        <v>8.0395195660596663E-2</v>
      </c>
    </row>
    <row r="40" spans="2:10" ht="20.100000000000001" customHeight="1" x14ac:dyDescent="0.3">
      <c r="B40" s="37">
        <v>28</v>
      </c>
      <c r="C40" s="42" t="s">
        <v>34</v>
      </c>
      <c r="D40" s="47">
        <f>CONTENEDOR!AB30</f>
        <v>293</v>
      </c>
      <c r="E40" s="47">
        <f>CONTENEDOR!Y30</f>
        <v>103</v>
      </c>
      <c r="F40" s="47">
        <f>CONTENEDOR!D30</f>
        <v>115</v>
      </c>
      <c r="G40" s="47">
        <f>CONTENEDOR!AC30</f>
        <v>15</v>
      </c>
      <c r="H40" s="47">
        <f>CONTENEDOR!AJ30</f>
        <v>16</v>
      </c>
      <c r="I40" s="16">
        <f t="shared" si="0"/>
        <v>542</v>
      </c>
      <c r="J40" s="23">
        <f t="shared" si="1"/>
        <v>0.10499806276636962</v>
      </c>
    </row>
    <row r="41" spans="2:10" ht="20.100000000000001" customHeight="1" x14ac:dyDescent="0.3">
      <c r="B41" s="37">
        <v>29</v>
      </c>
      <c r="C41" s="42" t="s">
        <v>35</v>
      </c>
      <c r="D41" s="47">
        <f>CONTENEDOR!AB31</f>
        <v>214</v>
      </c>
      <c r="E41" s="47">
        <f>CONTENEDOR!Y31</f>
        <v>138</v>
      </c>
      <c r="F41" s="47">
        <f>CONTENEDOR!D31</f>
        <v>58</v>
      </c>
      <c r="G41" s="47">
        <f>CONTENEDOR!AC31</f>
        <v>28</v>
      </c>
      <c r="H41" s="47">
        <f>CONTENEDOR!AJ31</f>
        <v>18</v>
      </c>
      <c r="I41" s="16">
        <f t="shared" si="0"/>
        <v>456</v>
      </c>
      <c r="J41" s="23">
        <f t="shared" si="1"/>
        <v>8.833785354513754E-2</v>
      </c>
    </row>
    <row r="42" spans="2:10" ht="20.100000000000001" customHeight="1" x14ac:dyDescent="0.3">
      <c r="B42" s="37">
        <v>30</v>
      </c>
      <c r="C42" s="42" t="s">
        <v>36</v>
      </c>
      <c r="D42" s="47">
        <f>CONTENEDOR!AB32</f>
        <v>165</v>
      </c>
      <c r="E42" s="47">
        <f>CONTENEDOR!Y32</f>
        <v>76</v>
      </c>
      <c r="F42" s="47">
        <f>CONTENEDOR!D32</f>
        <v>87</v>
      </c>
      <c r="G42" s="47">
        <f>CONTENEDOR!AC32</f>
        <v>29</v>
      </c>
      <c r="H42" s="47">
        <f>CONTENEDOR!AJ32</f>
        <v>18</v>
      </c>
      <c r="I42" s="16">
        <f t="shared" si="0"/>
        <v>375</v>
      </c>
      <c r="J42" s="23">
        <f t="shared" si="1"/>
        <v>7.2646261139093379E-2</v>
      </c>
    </row>
    <row r="43" spans="2:10" ht="20.100000000000001" customHeight="1" x14ac:dyDescent="0.3">
      <c r="B43" s="37">
        <v>31</v>
      </c>
      <c r="C43" s="42" t="s">
        <v>37</v>
      </c>
      <c r="D43" s="47">
        <f>CONTENEDOR!AB33</f>
        <v>117</v>
      </c>
      <c r="E43" s="47">
        <f>CONTENEDOR!Y33</f>
        <v>114</v>
      </c>
      <c r="F43" s="47">
        <f>CONTENEDOR!D33</f>
        <v>54</v>
      </c>
      <c r="G43" s="47">
        <f>CONTENEDOR!AC33</f>
        <v>17</v>
      </c>
      <c r="H43" s="47">
        <f>CONTENEDOR!AJ33</f>
        <v>7</v>
      </c>
      <c r="I43" s="16">
        <f t="shared" si="0"/>
        <v>309</v>
      </c>
      <c r="J43" s="23">
        <f t="shared" si="1"/>
        <v>5.9860519178612938E-2</v>
      </c>
    </row>
    <row r="44" spans="2:10" ht="20.100000000000001" customHeight="1" x14ac:dyDescent="0.3">
      <c r="B44" s="37">
        <v>32</v>
      </c>
      <c r="C44" s="42" t="s">
        <v>38</v>
      </c>
      <c r="D44" s="47">
        <f>CONTENEDOR!AB34</f>
        <v>1</v>
      </c>
      <c r="E44" s="47">
        <f>CONTENEDOR!Y34</f>
        <v>58</v>
      </c>
      <c r="F44" s="47">
        <f>CONTENEDOR!D34</f>
        <v>28</v>
      </c>
      <c r="G44" s="47">
        <f>CONTENEDOR!AC34</f>
        <v>0</v>
      </c>
      <c r="H44" s="47">
        <f>CONTENEDOR!AJ34</f>
        <v>0</v>
      </c>
      <c r="I44" s="16">
        <f t="shared" si="0"/>
        <v>87</v>
      </c>
      <c r="J44" s="23">
        <f t="shared" si="1"/>
        <v>1.6853932584269662E-2</v>
      </c>
    </row>
    <row r="45" spans="2:10" ht="20.100000000000001" customHeight="1" x14ac:dyDescent="0.3">
      <c r="B45" s="37">
        <v>33</v>
      </c>
      <c r="C45" s="42" t="s">
        <v>39</v>
      </c>
      <c r="D45" s="47">
        <f>CONTENEDOR!AB35</f>
        <v>10</v>
      </c>
      <c r="E45" s="47">
        <f>CONTENEDOR!Y35</f>
        <v>1</v>
      </c>
      <c r="F45" s="47">
        <f>CONTENEDOR!D35</f>
        <v>7</v>
      </c>
      <c r="G45" s="47">
        <f>CONTENEDOR!AC35</f>
        <v>0</v>
      </c>
      <c r="H45" s="47">
        <f>CONTENEDOR!AJ35</f>
        <v>2</v>
      </c>
      <c r="I45" s="16">
        <f t="shared" ref="I45:I65" si="2">SUM(D45:H45)</f>
        <v>20</v>
      </c>
      <c r="J45" s="23">
        <f t="shared" ref="J45:J65" si="3">I45/$I$66</f>
        <v>3.8744672607516468E-3</v>
      </c>
    </row>
    <row r="46" spans="2:10" ht="20.100000000000001" customHeight="1" x14ac:dyDescent="0.3">
      <c r="B46" s="37">
        <v>34</v>
      </c>
      <c r="C46" s="42" t="s">
        <v>40</v>
      </c>
      <c r="D46" s="47">
        <f>CONTENEDOR!AB36</f>
        <v>1</v>
      </c>
      <c r="E46" s="47">
        <f>CONTENEDOR!Y36</f>
        <v>3</v>
      </c>
      <c r="F46" s="47">
        <f>CONTENEDOR!D36</f>
        <v>4</v>
      </c>
      <c r="G46" s="47">
        <f>CONTENEDOR!AC36</f>
        <v>1</v>
      </c>
      <c r="H46" s="47">
        <f>CONTENEDOR!AJ36</f>
        <v>0</v>
      </c>
      <c r="I46" s="16">
        <f t="shared" si="2"/>
        <v>9</v>
      </c>
      <c r="J46" s="23">
        <f t="shared" si="3"/>
        <v>1.7435102673382409E-3</v>
      </c>
    </row>
    <row r="47" spans="2:10" ht="20.100000000000001" customHeight="1" x14ac:dyDescent="0.3">
      <c r="B47" s="37">
        <v>35</v>
      </c>
      <c r="C47" s="42" t="s">
        <v>41</v>
      </c>
      <c r="D47" s="47">
        <f>CONTENEDOR!AB37</f>
        <v>7</v>
      </c>
      <c r="E47" s="47">
        <f>CONTENEDOR!Y37</f>
        <v>5</v>
      </c>
      <c r="F47" s="47">
        <f>CONTENEDOR!D37</f>
        <v>6</v>
      </c>
      <c r="G47" s="47">
        <f>CONTENEDOR!AC37</f>
        <v>2</v>
      </c>
      <c r="H47" s="47">
        <f>CONTENEDOR!AJ37</f>
        <v>1</v>
      </c>
      <c r="I47" s="16">
        <f t="shared" si="2"/>
        <v>21</v>
      </c>
      <c r="J47" s="23">
        <f t="shared" si="3"/>
        <v>4.0681906237892288E-3</v>
      </c>
    </row>
    <row r="48" spans="2:10" ht="20.100000000000001" customHeight="1" x14ac:dyDescent="0.3">
      <c r="B48" s="37">
        <v>36</v>
      </c>
      <c r="C48" s="42" t="s">
        <v>42</v>
      </c>
      <c r="D48" s="47">
        <f>CONTENEDOR!AB38</f>
        <v>3</v>
      </c>
      <c r="E48" s="47">
        <f>CONTENEDOR!Y38</f>
        <v>1</v>
      </c>
      <c r="F48" s="47">
        <f>CONTENEDOR!D38</f>
        <v>2</v>
      </c>
      <c r="G48" s="47">
        <f>CONTENEDOR!AC38</f>
        <v>7</v>
      </c>
      <c r="H48" s="47">
        <f>CONTENEDOR!AJ38</f>
        <v>1</v>
      </c>
      <c r="I48" s="16">
        <f t="shared" si="2"/>
        <v>14</v>
      </c>
      <c r="J48" s="23">
        <f t="shared" si="3"/>
        <v>2.7121270825261525E-3</v>
      </c>
    </row>
    <row r="49" spans="2:10" ht="20.100000000000001" customHeight="1" x14ac:dyDescent="0.3">
      <c r="B49" s="37">
        <v>37</v>
      </c>
      <c r="C49" s="42" t="s">
        <v>43</v>
      </c>
      <c r="D49" s="47">
        <f>CONTENEDOR!AB39</f>
        <v>2</v>
      </c>
      <c r="E49" s="47">
        <f>CONTENEDOR!Y39</f>
        <v>0</v>
      </c>
      <c r="F49" s="47">
        <f>CONTENEDOR!D39</f>
        <v>0</v>
      </c>
      <c r="G49" s="47">
        <f>CONTENEDOR!AC39</f>
        <v>0</v>
      </c>
      <c r="H49" s="47">
        <f>CONTENEDOR!AJ39</f>
        <v>0</v>
      </c>
      <c r="I49" s="16">
        <f t="shared" si="2"/>
        <v>2</v>
      </c>
      <c r="J49" s="23">
        <f t="shared" si="3"/>
        <v>3.8744672607516468E-4</v>
      </c>
    </row>
    <row r="50" spans="2:10" ht="20.100000000000001" customHeight="1" x14ac:dyDescent="0.3">
      <c r="B50" s="37">
        <v>38</v>
      </c>
      <c r="C50" s="42" t="s">
        <v>44</v>
      </c>
      <c r="D50" s="47">
        <f>CONTENEDOR!AB40</f>
        <v>2</v>
      </c>
      <c r="E50" s="47">
        <f>CONTENEDOR!Y40</f>
        <v>0</v>
      </c>
      <c r="F50" s="47">
        <f>CONTENEDOR!D40</f>
        <v>0</v>
      </c>
      <c r="G50" s="47">
        <f>CONTENEDOR!AC40</f>
        <v>0</v>
      </c>
      <c r="H50" s="47">
        <f>CONTENEDOR!AJ40</f>
        <v>0</v>
      </c>
      <c r="I50" s="16">
        <f t="shared" si="2"/>
        <v>2</v>
      </c>
      <c r="J50" s="23">
        <f t="shared" si="3"/>
        <v>3.8744672607516468E-4</v>
      </c>
    </row>
    <row r="51" spans="2:10" ht="20.100000000000001" customHeight="1" x14ac:dyDescent="0.3">
      <c r="B51" s="37">
        <v>39</v>
      </c>
      <c r="C51" s="42" t="s">
        <v>45</v>
      </c>
      <c r="D51" s="47">
        <f>CONTENEDOR!AB41</f>
        <v>17</v>
      </c>
      <c r="E51" s="47">
        <f>CONTENEDOR!Y41</f>
        <v>1</v>
      </c>
      <c r="F51" s="47">
        <f>CONTENEDOR!D41</f>
        <v>4</v>
      </c>
      <c r="G51" s="47">
        <f>CONTENEDOR!AC41</f>
        <v>4</v>
      </c>
      <c r="H51" s="47">
        <f>CONTENEDOR!AJ41</f>
        <v>0</v>
      </c>
      <c r="I51" s="16">
        <f t="shared" si="2"/>
        <v>26</v>
      </c>
      <c r="J51" s="23">
        <f t="shared" si="3"/>
        <v>5.036807438977141E-3</v>
      </c>
    </row>
    <row r="52" spans="2:10" ht="20.100000000000001" customHeight="1" x14ac:dyDescent="0.3">
      <c r="B52" s="37">
        <v>40</v>
      </c>
      <c r="C52" s="42" t="s">
        <v>46</v>
      </c>
      <c r="D52" s="47">
        <f>CONTENEDOR!AB42</f>
        <v>0</v>
      </c>
      <c r="E52" s="47">
        <f>CONTENEDOR!Y42</f>
        <v>0</v>
      </c>
      <c r="F52" s="47">
        <f>CONTENEDOR!D42</f>
        <v>0</v>
      </c>
      <c r="G52" s="47">
        <f>CONTENEDOR!AC42</f>
        <v>0</v>
      </c>
      <c r="H52" s="47">
        <f>CONTENEDOR!AJ42</f>
        <v>0</v>
      </c>
      <c r="I52" s="16">
        <f t="shared" si="2"/>
        <v>0</v>
      </c>
      <c r="J52" s="23">
        <f t="shared" si="3"/>
        <v>0</v>
      </c>
    </row>
    <row r="53" spans="2:10" ht="20.100000000000001" customHeight="1" x14ac:dyDescent="0.3">
      <c r="B53" s="37">
        <v>41</v>
      </c>
      <c r="C53" s="42" t="s">
        <v>47</v>
      </c>
      <c r="D53" s="47">
        <f>CONTENEDOR!AB43</f>
        <v>1</v>
      </c>
      <c r="E53" s="47">
        <f>CONTENEDOR!Y43</f>
        <v>0</v>
      </c>
      <c r="F53" s="47">
        <f>CONTENEDOR!D43</f>
        <v>0</v>
      </c>
      <c r="G53" s="47">
        <f>CONTENEDOR!AC43</f>
        <v>0</v>
      </c>
      <c r="H53" s="47">
        <f>CONTENEDOR!AJ43</f>
        <v>1</v>
      </c>
      <c r="I53" s="16">
        <f t="shared" si="2"/>
        <v>2</v>
      </c>
      <c r="J53" s="23">
        <f t="shared" si="3"/>
        <v>3.8744672607516468E-4</v>
      </c>
    </row>
    <row r="54" spans="2:10" ht="20.100000000000001" customHeight="1" x14ac:dyDescent="0.3">
      <c r="B54" s="37">
        <v>42</v>
      </c>
      <c r="C54" s="42" t="s">
        <v>48</v>
      </c>
      <c r="D54" s="47">
        <f>CONTENEDOR!AB44</f>
        <v>0</v>
      </c>
      <c r="E54" s="47">
        <f>CONTENEDOR!Y44</f>
        <v>1</v>
      </c>
      <c r="F54" s="47">
        <f>CONTENEDOR!D44</f>
        <v>0</v>
      </c>
      <c r="G54" s="47">
        <f>CONTENEDOR!AC44</f>
        <v>0</v>
      </c>
      <c r="H54" s="47">
        <f>CONTENEDOR!AJ44</f>
        <v>0</v>
      </c>
      <c r="I54" s="16">
        <f t="shared" si="2"/>
        <v>1</v>
      </c>
      <c r="J54" s="23">
        <f t="shared" si="3"/>
        <v>1.9372336303758234E-4</v>
      </c>
    </row>
    <row r="55" spans="2:10" ht="20.100000000000001" customHeight="1" x14ac:dyDescent="0.3">
      <c r="B55" s="37">
        <v>43</v>
      </c>
      <c r="C55" s="42" t="s">
        <v>49</v>
      </c>
      <c r="D55" s="47">
        <f>CONTENEDOR!AB45</f>
        <v>6</v>
      </c>
      <c r="E55" s="47">
        <f>CONTENEDOR!Y45</f>
        <v>1</v>
      </c>
      <c r="F55" s="47">
        <f>CONTENEDOR!D45</f>
        <v>3</v>
      </c>
      <c r="G55" s="47">
        <f>CONTENEDOR!AC45</f>
        <v>0</v>
      </c>
      <c r="H55" s="47">
        <f>CONTENEDOR!AJ45</f>
        <v>0</v>
      </c>
      <c r="I55" s="16">
        <f t="shared" si="2"/>
        <v>10</v>
      </c>
      <c r="J55" s="23">
        <f t="shared" si="3"/>
        <v>1.9372336303758234E-3</v>
      </c>
    </row>
    <row r="56" spans="2:10" ht="20.100000000000001" customHeight="1" x14ac:dyDescent="0.3">
      <c r="B56" s="37">
        <v>44</v>
      </c>
      <c r="C56" s="42" t="s">
        <v>50</v>
      </c>
      <c r="D56" s="47">
        <f>CONTENEDOR!AB46</f>
        <v>3</v>
      </c>
      <c r="E56" s="47">
        <f>CONTENEDOR!Y46</f>
        <v>2</v>
      </c>
      <c r="F56" s="47">
        <f>CONTENEDOR!D46</f>
        <v>0</v>
      </c>
      <c r="G56" s="47">
        <f>CONTENEDOR!AC46</f>
        <v>0</v>
      </c>
      <c r="H56" s="47">
        <f>CONTENEDOR!AJ46</f>
        <v>0</v>
      </c>
      <c r="I56" s="16">
        <f t="shared" si="2"/>
        <v>5</v>
      </c>
      <c r="J56" s="23">
        <f t="shared" si="3"/>
        <v>9.6861681518791169E-4</v>
      </c>
    </row>
    <row r="57" spans="2:10" ht="20.100000000000001" customHeight="1" x14ac:dyDescent="0.3">
      <c r="B57" s="37">
        <v>45</v>
      </c>
      <c r="C57" s="42" t="s">
        <v>51</v>
      </c>
      <c r="D57" s="47">
        <f>CONTENEDOR!AB47</f>
        <v>0</v>
      </c>
      <c r="E57" s="47">
        <f>CONTENEDOR!Y47</f>
        <v>0</v>
      </c>
      <c r="F57" s="47">
        <f>CONTENEDOR!D47</f>
        <v>1</v>
      </c>
      <c r="G57" s="47">
        <f>CONTENEDOR!AC47</f>
        <v>0</v>
      </c>
      <c r="H57" s="47">
        <f>CONTENEDOR!AJ47</f>
        <v>0</v>
      </c>
      <c r="I57" s="16">
        <f t="shared" si="2"/>
        <v>1</v>
      </c>
      <c r="J57" s="23">
        <f t="shared" si="3"/>
        <v>1.9372336303758234E-4</v>
      </c>
    </row>
    <row r="58" spans="2:10" ht="20.100000000000001" customHeight="1" x14ac:dyDescent="0.3">
      <c r="B58" s="37">
        <v>46</v>
      </c>
      <c r="C58" s="42" t="s">
        <v>52</v>
      </c>
      <c r="D58" s="47">
        <f>CONTENEDOR!AB48</f>
        <v>1</v>
      </c>
      <c r="E58" s="47">
        <f>CONTENEDOR!Y48</f>
        <v>0</v>
      </c>
      <c r="F58" s="47">
        <f>CONTENEDOR!D48</f>
        <v>2</v>
      </c>
      <c r="G58" s="47">
        <f>CONTENEDOR!AC48</f>
        <v>0</v>
      </c>
      <c r="H58" s="47">
        <f>CONTENEDOR!AJ48</f>
        <v>0</v>
      </c>
      <c r="I58" s="16">
        <f t="shared" si="2"/>
        <v>3</v>
      </c>
      <c r="J58" s="23">
        <f t="shared" si="3"/>
        <v>5.8117008911274701E-4</v>
      </c>
    </row>
    <row r="59" spans="2:10" ht="20.100000000000001" customHeight="1" x14ac:dyDescent="0.3">
      <c r="B59" s="37">
        <v>47</v>
      </c>
      <c r="C59" s="42" t="s">
        <v>53</v>
      </c>
      <c r="D59" s="47">
        <f>CONTENEDOR!AB49</f>
        <v>2</v>
      </c>
      <c r="E59" s="47">
        <f>CONTENEDOR!Y49</f>
        <v>0</v>
      </c>
      <c r="F59" s="47">
        <f>CONTENEDOR!D49</f>
        <v>0</v>
      </c>
      <c r="G59" s="47">
        <f>CONTENEDOR!AC49</f>
        <v>0</v>
      </c>
      <c r="H59" s="47">
        <f>CONTENEDOR!AJ49</f>
        <v>0</v>
      </c>
      <c r="I59" s="16">
        <f t="shared" si="2"/>
        <v>2</v>
      </c>
      <c r="J59" s="23">
        <f t="shared" si="3"/>
        <v>3.8744672607516468E-4</v>
      </c>
    </row>
    <row r="60" spans="2:10" ht="20.100000000000001" customHeight="1" x14ac:dyDescent="0.3">
      <c r="B60" s="37">
        <v>48</v>
      </c>
      <c r="C60" s="42" t="s">
        <v>54</v>
      </c>
      <c r="D60" s="47">
        <f>CONTENEDOR!AB50</f>
        <v>0</v>
      </c>
      <c r="E60" s="47">
        <f>CONTENEDOR!Y50</f>
        <v>0</v>
      </c>
      <c r="F60" s="47">
        <f>CONTENEDOR!D50</f>
        <v>0</v>
      </c>
      <c r="G60" s="47">
        <f>CONTENEDOR!AC50</f>
        <v>0</v>
      </c>
      <c r="H60" s="47">
        <f>CONTENEDOR!AJ50</f>
        <v>0</v>
      </c>
      <c r="I60" s="16">
        <f t="shared" si="2"/>
        <v>0</v>
      </c>
      <c r="J60" s="23">
        <f t="shared" si="3"/>
        <v>0</v>
      </c>
    </row>
    <row r="61" spans="2:10" ht="20.100000000000001" customHeight="1" x14ac:dyDescent="0.3">
      <c r="B61" s="37">
        <v>49</v>
      </c>
      <c r="C61" s="42" t="s">
        <v>55</v>
      </c>
      <c r="D61" s="47">
        <f>CONTENEDOR!AB51</f>
        <v>1</v>
      </c>
      <c r="E61" s="47">
        <f>CONTENEDOR!Y51</f>
        <v>1</v>
      </c>
      <c r="F61" s="47">
        <f>CONTENEDOR!D51</f>
        <v>1</v>
      </c>
      <c r="G61" s="47">
        <f>CONTENEDOR!AC51</f>
        <v>0</v>
      </c>
      <c r="H61" s="47">
        <f>CONTENEDOR!AJ51</f>
        <v>0</v>
      </c>
      <c r="I61" s="16">
        <f t="shared" si="2"/>
        <v>3</v>
      </c>
      <c r="J61" s="23">
        <f t="shared" si="3"/>
        <v>5.8117008911274701E-4</v>
      </c>
    </row>
    <row r="62" spans="2:10" ht="20.100000000000001" customHeight="1" x14ac:dyDescent="0.3">
      <c r="B62" s="37">
        <v>50</v>
      </c>
      <c r="C62" s="42" t="s">
        <v>56</v>
      </c>
      <c r="D62" s="47">
        <f>CONTENEDOR!AB52</f>
        <v>1</v>
      </c>
      <c r="E62" s="47">
        <f>CONTENEDOR!Y52</f>
        <v>4</v>
      </c>
      <c r="F62" s="47">
        <f>CONTENEDOR!D52</f>
        <v>0</v>
      </c>
      <c r="G62" s="47">
        <f>CONTENEDOR!AC52</f>
        <v>0</v>
      </c>
      <c r="H62" s="47">
        <f>CONTENEDOR!AJ52</f>
        <v>0</v>
      </c>
      <c r="I62" s="16">
        <f t="shared" si="2"/>
        <v>5</v>
      </c>
      <c r="J62" s="23">
        <f t="shared" si="3"/>
        <v>9.6861681518791169E-4</v>
      </c>
    </row>
    <row r="63" spans="2:10" ht="20.100000000000001" customHeight="1" x14ac:dyDescent="0.3">
      <c r="B63" s="37">
        <v>51</v>
      </c>
      <c r="C63" s="42" t="s">
        <v>57</v>
      </c>
      <c r="D63" s="47">
        <f>CONTENEDOR!AB53</f>
        <v>0</v>
      </c>
      <c r="E63" s="47">
        <f>CONTENEDOR!Y53</f>
        <v>0</v>
      </c>
      <c r="F63" s="47">
        <f>CONTENEDOR!D53</f>
        <v>1</v>
      </c>
      <c r="G63" s="47">
        <f>CONTENEDOR!AC53</f>
        <v>0</v>
      </c>
      <c r="H63" s="47">
        <f>CONTENEDOR!AJ53</f>
        <v>0</v>
      </c>
      <c r="I63" s="16">
        <f t="shared" si="2"/>
        <v>1</v>
      </c>
      <c r="J63" s="23">
        <f t="shared" si="3"/>
        <v>1.9372336303758234E-4</v>
      </c>
    </row>
    <row r="64" spans="2:10" ht="20.100000000000001" customHeight="1" x14ac:dyDescent="0.3">
      <c r="B64" s="37">
        <v>52</v>
      </c>
      <c r="C64" s="42" t="s">
        <v>58</v>
      </c>
      <c r="D64" s="47">
        <f>CONTENEDOR!AB54</f>
        <v>0</v>
      </c>
      <c r="E64" s="47">
        <f>CONTENEDOR!Y54</f>
        <v>0</v>
      </c>
      <c r="F64" s="47">
        <f>CONTENEDOR!D54</f>
        <v>0</v>
      </c>
      <c r="G64" s="47">
        <f>CONTENEDOR!AC54</f>
        <v>0</v>
      </c>
      <c r="H64" s="47">
        <f>CONTENEDOR!AJ54</f>
        <v>0</v>
      </c>
      <c r="I64" s="16">
        <f t="shared" si="2"/>
        <v>0</v>
      </c>
      <c r="J64" s="23">
        <f t="shared" si="3"/>
        <v>0</v>
      </c>
    </row>
    <row r="65" spans="2:10" ht="20.100000000000001" customHeight="1" thickBot="1" x14ac:dyDescent="0.35">
      <c r="B65" s="38">
        <v>53</v>
      </c>
      <c r="C65" s="43" t="s">
        <v>59</v>
      </c>
      <c r="D65" s="47">
        <f>CONTENEDOR!AB55</f>
        <v>8</v>
      </c>
      <c r="E65" s="47">
        <f>CONTENEDOR!Y55</f>
        <v>19</v>
      </c>
      <c r="F65" s="47">
        <f>CONTENEDOR!D55</f>
        <v>27</v>
      </c>
      <c r="G65" s="47">
        <f>CONTENEDOR!AC55</f>
        <v>2</v>
      </c>
      <c r="H65" s="47">
        <f>CONTENEDOR!AJ55</f>
        <v>13</v>
      </c>
      <c r="I65" s="16">
        <f t="shared" si="2"/>
        <v>69</v>
      </c>
      <c r="J65" s="26">
        <f t="shared" si="3"/>
        <v>1.336691204959318E-2</v>
      </c>
    </row>
    <row r="66" spans="2:10" ht="23.25" customHeight="1" thickBot="1" x14ac:dyDescent="0.4">
      <c r="C66" s="39" t="str">
        <f>TITULOS!C15</f>
        <v xml:space="preserve"> </v>
      </c>
      <c r="D66" s="12">
        <f t="shared" ref="D66" si="4">SUM(D13:D65)</f>
        <v>1808</v>
      </c>
      <c r="E66" s="12">
        <f t="shared" ref="E66" si="5">SUM(E13:E65)</f>
        <v>1398</v>
      </c>
      <c r="F66" s="12">
        <f t="shared" ref="F66" si="6">SUM(F13:F65)</f>
        <v>1463</v>
      </c>
      <c r="G66" s="12">
        <f t="shared" ref="G66" si="7">SUM(G13:G65)</f>
        <v>258</v>
      </c>
      <c r="H66" s="12">
        <f t="shared" ref="H66" si="8">SUM(H13:H65)</f>
        <v>235</v>
      </c>
      <c r="I66" s="12">
        <f>SUM(I13:I65)</f>
        <v>5162</v>
      </c>
      <c r="J66" s="20">
        <f>SUM(J13:J65)</f>
        <v>0.99999999999999956</v>
      </c>
    </row>
  </sheetData>
  <autoFilter ref="B12:J65">
    <sortState ref="B11:E64">
      <sortCondition ref="B10:B63"/>
    </sortState>
  </autoFilter>
  <mergeCells count="6">
    <mergeCell ref="A8:C8"/>
    <mergeCell ref="A10:K10"/>
    <mergeCell ref="A4:K4"/>
    <mergeCell ref="A5:K5"/>
    <mergeCell ref="A6:K6"/>
    <mergeCell ref="D8:K8"/>
  </mergeCells>
  <conditionalFormatting sqref="J13:J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{3D804236-740D-45F2-A097-0CC4057F246E}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{10EFEE00-AD3F-4F41-9B57-B4A5EA0EC0E4}</x14:id>
        </ext>
      </extLst>
    </cfRule>
  </conditionalFormatting>
  <conditionalFormatting sqref="E13:H6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{2A212591-4A9D-4B8A-8F7E-008D3941B5B6}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804236-740D-45F2-A097-0CC4057F24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10EFEE00-AD3F-4F41-9B57-B4A5EA0EC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2A212591-4A9D-4B8A-8F7E-008D3941B5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4:I66"/>
  <sheetViews>
    <sheetView zoomScale="70" zoomScaleNormal="70" workbookViewId="0">
      <selection activeCell="K10" sqref="K10"/>
    </sheetView>
  </sheetViews>
  <sheetFormatPr baseColWidth="10" defaultRowHeight="15" x14ac:dyDescent="0.25"/>
  <cols>
    <col min="1" max="1" width="23.5703125" customWidth="1"/>
    <col min="2" max="2" width="0.140625" hidden="1" customWidth="1"/>
    <col min="3" max="3" width="54.28515625" customWidth="1"/>
    <col min="4" max="4" width="11.5703125" bestFit="1" customWidth="1"/>
    <col min="5" max="5" width="13.140625" customWidth="1"/>
    <col min="8" max="8" width="9" customWidth="1"/>
    <col min="9" max="9" width="7.28515625" customWidth="1"/>
  </cols>
  <sheetData>
    <row r="4" spans="1:9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13"/>
    </row>
    <row r="5" spans="1:9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14"/>
    </row>
    <row r="6" spans="1:9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9"/>
    </row>
    <row r="7" spans="1:9" ht="15.75" x14ac:dyDescent="0.25">
      <c r="C7" s="18"/>
      <c r="D7" s="18"/>
      <c r="E7" s="18"/>
      <c r="F7" s="18"/>
      <c r="G7" s="18"/>
      <c r="H7" s="18"/>
      <c r="I7" s="18"/>
    </row>
    <row r="8" spans="1:9" ht="20.25" customHeight="1" x14ac:dyDescent="0.3">
      <c r="A8" s="66" t="str">
        <f>TITULOS!C6</f>
        <v xml:space="preserve">NÚMERO DE CASOS SOMETIDOS POR TIPO DE DELITO -   </v>
      </c>
      <c r="B8" s="66"/>
      <c r="C8" s="66"/>
      <c r="D8" s="72" t="s">
        <v>120</v>
      </c>
      <c r="E8" s="72"/>
      <c r="F8" s="72"/>
      <c r="G8" s="72"/>
      <c r="H8" s="72"/>
      <c r="I8" s="50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17.2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49"/>
    </row>
    <row r="11" spans="1:9" ht="18" thickBot="1" x14ac:dyDescent="0.4">
      <c r="C11" s="2"/>
      <c r="D11" s="2"/>
    </row>
    <row r="12" spans="1:9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9" ht="20.100000000000001" customHeight="1" x14ac:dyDescent="0.3">
      <c r="B13" s="37">
        <v>1</v>
      </c>
      <c r="C13" s="41" t="s">
        <v>7</v>
      </c>
      <c r="D13" s="16">
        <f>CONTENEDOR!AA3</f>
        <v>54</v>
      </c>
      <c r="E13" s="40">
        <f t="shared" ref="E13:E44" si="0">D13/$D$66</f>
        <v>0.11203319502074689</v>
      </c>
    </row>
    <row r="14" spans="1:9" ht="20.100000000000001" customHeight="1" x14ac:dyDescent="0.3">
      <c r="B14" s="37">
        <v>2</v>
      </c>
      <c r="C14" s="42" t="s">
        <v>8</v>
      </c>
      <c r="D14" s="16">
        <f>CONTENEDOR!AA4</f>
        <v>0</v>
      </c>
      <c r="E14" s="23">
        <f t="shared" si="0"/>
        <v>0</v>
      </c>
    </row>
    <row r="15" spans="1:9" ht="20.100000000000001" customHeight="1" x14ac:dyDescent="0.3">
      <c r="B15" s="37">
        <v>3</v>
      </c>
      <c r="C15" s="42" t="s">
        <v>9</v>
      </c>
      <c r="D15" s="16">
        <f>CONTENEDOR!AA5</f>
        <v>1</v>
      </c>
      <c r="E15" s="23">
        <f t="shared" si="0"/>
        <v>2.0746887966804979E-3</v>
      </c>
    </row>
    <row r="16" spans="1:9" ht="20.100000000000001" customHeight="1" x14ac:dyDescent="0.3">
      <c r="B16" s="37">
        <v>4</v>
      </c>
      <c r="C16" s="42" t="s">
        <v>10</v>
      </c>
      <c r="D16" s="16">
        <f>CONTENEDOR!AA6</f>
        <v>3</v>
      </c>
      <c r="E16" s="23">
        <f t="shared" si="0"/>
        <v>6.2240663900414933E-3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CONTENEDOR!AA7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CONTENEDOR!AA8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CONTENEDOR!AA9</f>
        <v>118</v>
      </c>
      <c r="E19" s="23">
        <f t="shared" si="0"/>
        <v>0.24481327800829875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CONTENEDOR!AA10</f>
        <v>14</v>
      </c>
      <c r="E20" s="23">
        <f t="shared" si="0"/>
        <v>2.9045643153526972E-2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CONTENEDOR!AA11</f>
        <v>10</v>
      </c>
      <c r="E21" s="23">
        <f t="shared" si="0"/>
        <v>2.0746887966804978E-2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CONTENEDOR!AA12</f>
        <v>1</v>
      </c>
      <c r="E22" s="23">
        <f t="shared" si="0"/>
        <v>2.0746887966804979E-3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CONTENEDOR!AA13</f>
        <v>1</v>
      </c>
      <c r="E23" s="23">
        <f t="shared" si="0"/>
        <v>2.0746887966804979E-3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CONTENEDOR!AA14</f>
        <v>3</v>
      </c>
      <c r="E24" s="23">
        <f t="shared" si="0"/>
        <v>6.2240663900414933E-3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CONTENEDOR!AA15</f>
        <v>9</v>
      </c>
      <c r="E25" s="23">
        <f t="shared" si="0"/>
        <v>1.8672199170124481E-2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CONTENEDOR!AA16</f>
        <v>13</v>
      </c>
      <c r="E26" s="23">
        <f t="shared" si="0"/>
        <v>2.6970954356846474E-2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CONTENEDOR!AA17</f>
        <v>12</v>
      </c>
      <c r="E27" s="23">
        <f t="shared" si="0"/>
        <v>2.4896265560165973E-2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CONTENEDOR!AA18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CONTENEDOR!AA19</f>
        <v>2</v>
      </c>
      <c r="E29" s="23">
        <f t="shared" si="0"/>
        <v>4.1493775933609959E-3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CONTENEDOR!AA20</f>
        <v>10</v>
      </c>
      <c r="E30" s="23">
        <f t="shared" si="0"/>
        <v>2.0746887966804978E-2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CONTENEDOR!AA21</f>
        <v>9</v>
      </c>
      <c r="E31" s="23">
        <f t="shared" si="0"/>
        <v>1.8672199170124481E-2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CONTENEDOR!AA22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CONTENEDOR!AA23</f>
        <v>6</v>
      </c>
      <c r="E33" s="23">
        <f t="shared" si="0"/>
        <v>1.2448132780082987E-2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CONTENEDOR!AA24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CONTENEDOR!AA25</f>
        <v>2</v>
      </c>
      <c r="E35" s="23">
        <f t="shared" si="0"/>
        <v>4.1493775933609959E-3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CONTENEDOR!AA26</f>
        <v>2</v>
      </c>
      <c r="E36" s="23">
        <f t="shared" si="0"/>
        <v>4.1493775933609959E-3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CONTENEDOR!AA27</f>
        <v>58</v>
      </c>
      <c r="E37" s="23">
        <f t="shared" si="0"/>
        <v>0.12033195020746888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CONTENEDOR!AA28</f>
        <v>16</v>
      </c>
      <c r="E38" s="23">
        <f t="shared" si="0"/>
        <v>3.3195020746887967E-2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CONTENEDOR!AA29</f>
        <v>0</v>
      </c>
      <c r="E39" s="23">
        <f t="shared" si="0"/>
        <v>0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CONTENEDOR!AA30</f>
        <v>37</v>
      </c>
      <c r="E40" s="23">
        <f t="shared" si="0"/>
        <v>7.6763485477178428E-2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CONTENEDOR!AA31</f>
        <v>16</v>
      </c>
      <c r="E41" s="23">
        <f t="shared" si="0"/>
        <v>3.3195020746887967E-2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CONTENEDOR!AA32</f>
        <v>15</v>
      </c>
      <c r="E42" s="23">
        <f t="shared" si="0"/>
        <v>3.1120331950207469E-2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CONTENEDOR!AA33</f>
        <v>36</v>
      </c>
      <c r="E43" s="23">
        <f t="shared" si="0"/>
        <v>7.4688796680497924E-2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CONTENEDOR!AA34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CONTENEDOR!AA35</f>
        <v>7</v>
      </c>
      <c r="E45" s="23">
        <f t="shared" ref="E45:E65" si="1">D45/$D$66</f>
        <v>1.4522821576763486E-2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CONTENEDOR!AA36</f>
        <v>1</v>
      </c>
      <c r="E46" s="23">
        <f t="shared" si="1"/>
        <v>2.0746887966804979E-3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CONTENEDOR!AA37</f>
        <v>3</v>
      </c>
      <c r="E47" s="23">
        <f t="shared" si="1"/>
        <v>6.2240663900414933E-3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CONTENEDOR!AA38</f>
        <v>2</v>
      </c>
      <c r="E48" s="23">
        <f t="shared" si="1"/>
        <v>4.1493775933609959E-3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CONTENEDOR!AA39</f>
        <v>13</v>
      </c>
      <c r="E49" s="23">
        <f t="shared" si="1"/>
        <v>2.6970954356846474E-2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CONTENEDOR!AA40</f>
        <v>1</v>
      </c>
      <c r="E50" s="23">
        <f t="shared" si="1"/>
        <v>2.0746887966804979E-3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CONTENEDOR!AA41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CONTENEDOR!AA42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CONTENEDOR!AA43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CONTENEDOR!AA44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CONTENEDOR!AA45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CONTENEDOR!AA46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CONTENEDOR!AA47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CONTENEDOR!AA48</f>
        <v>0</v>
      </c>
      <c r="E58" s="23">
        <f t="shared" si="1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CONTENEDOR!AA49</f>
        <v>0</v>
      </c>
      <c r="E59" s="23">
        <f t="shared" si="1"/>
        <v>0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CONTENEDOR!AA50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CONTENEDOR!AA51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CONTENEDOR!AA52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CONTENEDOR!AA53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CONTENEDOR!AA54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CONTENEDOR!AA55</f>
        <v>7</v>
      </c>
      <c r="E65" s="26">
        <f t="shared" si="1"/>
        <v>1.4522821576763486E-2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482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6">
    <mergeCell ref="A10:H10"/>
    <mergeCell ref="A8:C8"/>
    <mergeCell ref="A4:H4"/>
    <mergeCell ref="A5:H5"/>
    <mergeCell ref="A6:H6"/>
    <mergeCell ref="D8:H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{C6FAFDF3-5EAE-4D1E-B611-81BD2DF44079}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FAFDF3-5EAE-4D1E-B611-81BD2DF440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4:L66"/>
  <sheetViews>
    <sheetView zoomScale="115" zoomScaleNormal="115" workbookViewId="0">
      <selection activeCell="A10" sqref="A10:I10"/>
    </sheetView>
  </sheetViews>
  <sheetFormatPr baseColWidth="10" defaultRowHeight="15" x14ac:dyDescent="0.25"/>
  <cols>
    <col min="1" max="1" width="17.7109375" customWidth="1"/>
    <col min="2" max="2" width="4.7109375" hidden="1" customWidth="1"/>
    <col min="3" max="3" width="49.140625" customWidth="1"/>
    <col min="4" max="5" width="10.7109375" style="32" customWidth="1"/>
    <col min="6" max="6" width="11.5703125" bestFit="1" customWidth="1"/>
    <col min="7" max="7" width="13.140625" customWidth="1"/>
    <col min="8" max="8" width="5.5703125" customWidth="1"/>
    <col min="9" max="9" width="6.42578125" customWidth="1"/>
    <col min="10" max="10" width="8.5703125" customWidth="1"/>
    <col min="11" max="11" width="1.7109375" customWidth="1"/>
  </cols>
  <sheetData>
    <row r="4" spans="1:12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13"/>
    </row>
    <row r="5" spans="1:12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14"/>
    </row>
    <row r="6" spans="1:12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9"/>
    </row>
    <row r="7" spans="1:12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</row>
    <row r="8" spans="1:12" ht="20.25" customHeight="1" x14ac:dyDescent="0.3">
      <c r="A8" s="66" t="str">
        <f>TITULOS!C6</f>
        <v xml:space="preserve">NÚMERO DE CASOS SOMETIDOS POR TIPO DE DELITO -   </v>
      </c>
      <c r="B8" s="66"/>
      <c r="C8" s="66"/>
      <c r="D8" s="74" t="s">
        <v>121</v>
      </c>
      <c r="E8" s="74"/>
      <c r="F8" s="74"/>
      <c r="G8" s="74"/>
      <c r="H8" s="74"/>
      <c r="I8" s="74"/>
      <c r="J8" s="74"/>
      <c r="K8" s="74"/>
      <c r="L8" s="15"/>
    </row>
    <row r="9" spans="1:12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6.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49"/>
      <c r="K10" s="49"/>
      <c r="L10" s="49"/>
    </row>
    <row r="11" spans="1:12" ht="4.5" customHeight="1" thickBot="1" x14ac:dyDescent="0.4">
      <c r="C11" s="2"/>
      <c r="D11" s="33"/>
      <c r="E11" s="33"/>
      <c r="F11" s="2"/>
    </row>
    <row r="12" spans="1:12" ht="87.75" customHeight="1" thickBot="1" x14ac:dyDescent="0.4">
      <c r="B12" s="36" t="s">
        <v>3</v>
      </c>
      <c r="C12" s="8" t="str">
        <f>TITULOS!C12</f>
        <v>DELITOS</v>
      </c>
      <c r="D12" s="51" t="s">
        <v>79</v>
      </c>
      <c r="E12" s="51" t="s">
        <v>76</v>
      </c>
      <c r="F12" s="3" t="str">
        <f>TITULOS!C13</f>
        <v>TOTAL</v>
      </c>
      <c r="G12" s="3" t="str">
        <f>TITULOS!C14</f>
        <v>%</v>
      </c>
    </row>
    <row r="13" spans="1:12" ht="20.100000000000001" customHeight="1" x14ac:dyDescent="0.3">
      <c r="B13" s="37">
        <v>1</v>
      </c>
      <c r="C13" s="41" t="s">
        <v>7</v>
      </c>
      <c r="D13" s="47">
        <f>CONTENEDOR!Z3</f>
        <v>1611</v>
      </c>
      <c r="E13" s="47">
        <f>CONTENEDOR!W3</f>
        <v>183</v>
      </c>
      <c r="F13" s="16">
        <f t="shared" ref="F13:F44" si="0">SUM(D13:E13)</f>
        <v>1794</v>
      </c>
      <c r="G13" s="40">
        <f t="shared" ref="G13:G44" si="1">F13/$F$66</f>
        <v>0.143416739947238</v>
      </c>
    </row>
    <row r="14" spans="1:12" ht="20.100000000000001" customHeight="1" x14ac:dyDescent="0.3">
      <c r="B14" s="37">
        <v>2</v>
      </c>
      <c r="C14" s="42" t="s">
        <v>8</v>
      </c>
      <c r="D14" s="47">
        <f>CONTENEDOR!Z4</f>
        <v>0</v>
      </c>
      <c r="E14" s="47">
        <f>CONTENEDOR!W4</f>
        <v>5</v>
      </c>
      <c r="F14" s="16">
        <f t="shared" si="0"/>
        <v>5</v>
      </c>
      <c r="G14" s="23">
        <f t="shared" si="1"/>
        <v>3.9971220721080823E-4</v>
      </c>
    </row>
    <row r="15" spans="1:12" ht="20.100000000000001" customHeight="1" x14ac:dyDescent="0.3">
      <c r="B15" s="37">
        <v>3</v>
      </c>
      <c r="C15" s="42" t="s">
        <v>9</v>
      </c>
      <c r="D15" s="47">
        <f>CONTENEDOR!Z5</f>
        <v>0</v>
      </c>
      <c r="E15" s="47">
        <f>CONTENEDOR!W5</f>
        <v>0</v>
      </c>
      <c r="F15" s="16">
        <f t="shared" si="0"/>
        <v>0</v>
      </c>
      <c r="G15" s="23">
        <f t="shared" si="1"/>
        <v>0</v>
      </c>
    </row>
    <row r="16" spans="1:12" ht="20.100000000000001" customHeight="1" x14ac:dyDescent="0.3">
      <c r="B16" s="37">
        <v>4</v>
      </c>
      <c r="C16" s="42" t="s">
        <v>10</v>
      </c>
      <c r="D16" s="47">
        <f>CONTENEDOR!Z6</f>
        <v>2</v>
      </c>
      <c r="E16" s="47">
        <f>CONTENEDOR!W6</f>
        <v>15</v>
      </c>
      <c r="F16" s="16">
        <f t="shared" si="0"/>
        <v>17</v>
      </c>
      <c r="G16" s="23">
        <f t="shared" si="1"/>
        <v>1.359021504516748E-3</v>
      </c>
    </row>
    <row r="17" spans="2:7" ht="20.100000000000001" customHeight="1" x14ac:dyDescent="0.3">
      <c r="B17" s="37">
        <v>5</v>
      </c>
      <c r="C17" s="42" t="s">
        <v>11</v>
      </c>
      <c r="D17" s="47">
        <f>CONTENEDOR!Z7</f>
        <v>7</v>
      </c>
      <c r="E17" s="47">
        <f>CONTENEDOR!W7</f>
        <v>1</v>
      </c>
      <c r="F17" s="16">
        <f t="shared" si="0"/>
        <v>8</v>
      </c>
      <c r="G17" s="23">
        <f t="shared" si="1"/>
        <v>6.3953953153729319E-4</v>
      </c>
    </row>
    <row r="18" spans="2:7" ht="20.100000000000001" customHeight="1" x14ac:dyDescent="0.3">
      <c r="B18" s="37">
        <v>6</v>
      </c>
      <c r="C18" s="42" t="s">
        <v>12</v>
      </c>
      <c r="D18" s="47">
        <f>CONTENEDOR!Z8</f>
        <v>1</v>
      </c>
      <c r="E18" s="47">
        <f>CONTENEDOR!W8</f>
        <v>0</v>
      </c>
      <c r="F18" s="16">
        <f t="shared" si="0"/>
        <v>1</v>
      </c>
      <c r="G18" s="23">
        <f t="shared" si="1"/>
        <v>7.9942441442161648E-5</v>
      </c>
    </row>
    <row r="19" spans="2:7" ht="20.100000000000001" customHeight="1" x14ac:dyDescent="0.3">
      <c r="B19" s="37">
        <v>7</v>
      </c>
      <c r="C19" s="42" t="s">
        <v>13</v>
      </c>
      <c r="D19" s="47">
        <f>CONTENEDOR!Z9</f>
        <v>1058</v>
      </c>
      <c r="E19" s="47">
        <f>CONTENEDOR!W9</f>
        <v>508</v>
      </c>
      <c r="F19" s="16">
        <f t="shared" si="0"/>
        <v>1566</v>
      </c>
      <c r="G19" s="23">
        <f t="shared" si="1"/>
        <v>0.12518986329842513</v>
      </c>
    </row>
    <row r="20" spans="2:7" ht="20.100000000000001" customHeight="1" x14ac:dyDescent="0.3">
      <c r="B20" s="37">
        <v>8</v>
      </c>
      <c r="C20" s="42" t="s">
        <v>14</v>
      </c>
      <c r="D20" s="47">
        <f>CONTENEDOR!Z10</f>
        <v>15</v>
      </c>
      <c r="E20" s="47">
        <f>CONTENEDOR!W10</f>
        <v>329</v>
      </c>
      <c r="F20" s="16">
        <f t="shared" si="0"/>
        <v>344</v>
      </c>
      <c r="G20" s="23">
        <f t="shared" si="1"/>
        <v>2.7500199856103604E-2</v>
      </c>
    </row>
    <row r="21" spans="2:7" ht="20.100000000000001" customHeight="1" x14ac:dyDescent="0.3">
      <c r="B21" s="37">
        <v>9</v>
      </c>
      <c r="C21" s="42" t="s">
        <v>15</v>
      </c>
      <c r="D21" s="47">
        <f>CONTENEDOR!Z11</f>
        <v>11</v>
      </c>
      <c r="E21" s="47">
        <f>CONTENEDOR!W11</f>
        <v>31</v>
      </c>
      <c r="F21" s="16">
        <f t="shared" si="0"/>
        <v>42</v>
      </c>
      <c r="G21" s="23">
        <f t="shared" si="1"/>
        <v>3.3575825405707891E-3</v>
      </c>
    </row>
    <row r="22" spans="2:7" ht="20.100000000000001" customHeight="1" x14ac:dyDescent="0.3">
      <c r="B22" s="37">
        <v>10</v>
      </c>
      <c r="C22" s="42" t="s">
        <v>16</v>
      </c>
      <c r="D22" s="47">
        <f>CONTENEDOR!Z12</f>
        <v>0</v>
      </c>
      <c r="E22" s="47">
        <f>CONTENEDOR!W12</f>
        <v>0</v>
      </c>
      <c r="F22" s="16">
        <f t="shared" si="0"/>
        <v>0</v>
      </c>
      <c r="G22" s="23">
        <f t="shared" si="1"/>
        <v>0</v>
      </c>
    </row>
    <row r="23" spans="2:7" ht="20.100000000000001" customHeight="1" x14ac:dyDescent="0.3">
      <c r="B23" s="37">
        <v>11</v>
      </c>
      <c r="C23" s="42" t="s">
        <v>17</v>
      </c>
      <c r="D23" s="47">
        <f>CONTENEDOR!Z13</f>
        <v>31</v>
      </c>
      <c r="E23" s="47">
        <f>CONTENEDOR!W13</f>
        <v>119</v>
      </c>
      <c r="F23" s="16">
        <f t="shared" si="0"/>
        <v>150</v>
      </c>
      <c r="G23" s="23">
        <f t="shared" si="1"/>
        <v>1.1991366216324247E-2</v>
      </c>
    </row>
    <row r="24" spans="2:7" ht="20.100000000000001" customHeight="1" x14ac:dyDescent="0.3">
      <c r="B24" s="37">
        <v>12</v>
      </c>
      <c r="C24" s="42" t="s">
        <v>18</v>
      </c>
      <c r="D24" s="47">
        <f>CONTENEDOR!Z14</f>
        <v>61</v>
      </c>
      <c r="E24" s="47">
        <f>CONTENEDOR!W14</f>
        <v>96</v>
      </c>
      <c r="F24" s="16">
        <f t="shared" si="0"/>
        <v>157</v>
      </c>
      <c r="G24" s="23">
        <f t="shared" si="1"/>
        <v>1.2550963306419378E-2</v>
      </c>
    </row>
    <row r="25" spans="2:7" ht="20.100000000000001" customHeight="1" x14ac:dyDescent="0.3">
      <c r="B25" s="37">
        <v>13</v>
      </c>
      <c r="C25" s="42" t="s">
        <v>19</v>
      </c>
      <c r="D25" s="47">
        <f>CONTENEDOR!Z15</f>
        <v>143</v>
      </c>
      <c r="E25" s="47">
        <f>CONTENEDOR!W15</f>
        <v>8</v>
      </c>
      <c r="F25" s="16">
        <f t="shared" si="0"/>
        <v>151</v>
      </c>
      <c r="G25" s="23">
        <f t="shared" si="1"/>
        <v>1.2071308657766408E-2</v>
      </c>
    </row>
    <row r="26" spans="2:7" ht="20.100000000000001" customHeight="1" x14ac:dyDescent="0.3">
      <c r="B26" s="37">
        <v>14</v>
      </c>
      <c r="C26" s="42" t="s">
        <v>20</v>
      </c>
      <c r="D26" s="47">
        <f>CONTENEDOR!Z16</f>
        <v>303</v>
      </c>
      <c r="E26" s="47">
        <f>CONTENEDOR!W16</f>
        <v>36</v>
      </c>
      <c r="F26" s="16">
        <f t="shared" si="0"/>
        <v>339</v>
      </c>
      <c r="G26" s="23">
        <f t="shared" si="1"/>
        <v>2.7100487648892797E-2</v>
      </c>
    </row>
    <row r="27" spans="2:7" ht="20.100000000000001" customHeight="1" x14ac:dyDescent="0.3">
      <c r="B27" s="37">
        <v>15</v>
      </c>
      <c r="C27" s="42" t="s">
        <v>21</v>
      </c>
      <c r="D27" s="47">
        <f>CONTENEDOR!Z17</f>
        <v>44</v>
      </c>
      <c r="E27" s="47">
        <f>CONTENEDOR!W17</f>
        <v>41</v>
      </c>
      <c r="F27" s="16">
        <f t="shared" si="0"/>
        <v>85</v>
      </c>
      <c r="G27" s="23">
        <f t="shared" si="1"/>
        <v>6.7951075225837401E-3</v>
      </c>
    </row>
    <row r="28" spans="2:7" ht="20.100000000000001" customHeight="1" x14ac:dyDescent="0.3">
      <c r="B28" s="37">
        <v>16</v>
      </c>
      <c r="C28" s="42" t="s">
        <v>22</v>
      </c>
      <c r="D28" s="47">
        <f>CONTENEDOR!Z18</f>
        <v>104</v>
      </c>
      <c r="E28" s="47">
        <f>CONTENEDOR!W18</f>
        <v>6</v>
      </c>
      <c r="F28" s="16">
        <f t="shared" si="0"/>
        <v>110</v>
      </c>
      <c r="G28" s="23">
        <f t="shared" si="1"/>
        <v>8.7936685586377811E-3</v>
      </c>
    </row>
    <row r="29" spans="2:7" ht="20.100000000000001" customHeight="1" x14ac:dyDescent="0.3">
      <c r="B29" s="37">
        <v>17</v>
      </c>
      <c r="C29" s="42" t="s">
        <v>23</v>
      </c>
      <c r="D29" s="47">
        <f>CONTENEDOR!Z19</f>
        <v>2</v>
      </c>
      <c r="E29" s="47">
        <f>CONTENEDOR!W19</f>
        <v>0</v>
      </c>
      <c r="F29" s="16">
        <f t="shared" si="0"/>
        <v>2</v>
      </c>
      <c r="G29" s="23">
        <f t="shared" si="1"/>
        <v>1.598848828843233E-4</v>
      </c>
    </row>
    <row r="30" spans="2:7" ht="20.100000000000001" customHeight="1" x14ac:dyDescent="0.3">
      <c r="B30" s="37">
        <v>18</v>
      </c>
      <c r="C30" s="42" t="s">
        <v>24</v>
      </c>
      <c r="D30" s="47">
        <f>CONTENEDOR!Z20</f>
        <v>118</v>
      </c>
      <c r="E30" s="47">
        <f>CONTENEDOR!W20</f>
        <v>50</v>
      </c>
      <c r="F30" s="16">
        <f t="shared" si="0"/>
        <v>168</v>
      </c>
      <c r="G30" s="23">
        <f t="shared" si="1"/>
        <v>1.3430330162283156E-2</v>
      </c>
    </row>
    <row r="31" spans="2:7" ht="20.100000000000001" customHeight="1" x14ac:dyDescent="0.3">
      <c r="B31" s="37">
        <v>19</v>
      </c>
      <c r="C31" s="42" t="s">
        <v>25</v>
      </c>
      <c r="D31" s="47">
        <f>CONTENEDOR!Z21</f>
        <v>120</v>
      </c>
      <c r="E31" s="47">
        <f>CONTENEDOR!W21</f>
        <v>57</v>
      </c>
      <c r="F31" s="16">
        <f t="shared" si="0"/>
        <v>177</v>
      </c>
      <c r="G31" s="23">
        <f t="shared" si="1"/>
        <v>1.4149812135262611E-2</v>
      </c>
    </row>
    <row r="32" spans="2:7" ht="20.100000000000001" customHeight="1" x14ac:dyDescent="0.3">
      <c r="B32" s="37">
        <v>20</v>
      </c>
      <c r="C32" s="42" t="s">
        <v>26</v>
      </c>
      <c r="D32" s="47">
        <f>CONTENEDOR!Z22</f>
        <v>18</v>
      </c>
      <c r="E32" s="47">
        <f>CONTENEDOR!W22</f>
        <v>48</v>
      </c>
      <c r="F32" s="16">
        <f t="shared" si="0"/>
        <v>66</v>
      </c>
      <c r="G32" s="23">
        <f t="shared" si="1"/>
        <v>5.2762011351826683E-3</v>
      </c>
    </row>
    <row r="33" spans="2:7" ht="20.100000000000001" customHeight="1" x14ac:dyDescent="0.3">
      <c r="B33" s="37">
        <v>21</v>
      </c>
      <c r="C33" s="42" t="s">
        <v>27</v>
      </c>
      <c r="D33" s="47">
        <f>CONTENEDOR!Z23</f>
        <v>24</v>
      </c>
      <c r="E33" s="47">
        <f>CONTENEDOR!W23</f>
        <v>2</v>
      </c>
      <c r="F33" s="16">
        <f t="shared" si="0"/>
        <v>26</v>
      </c>
      <c r="G33" s="23">
        <f t="shared" si="1"/>
        <v>2.0785034774962029E-3</v>
      </c>
    </row>
    <row r="34" spans="2:7" ht="20.100000000000001" customHeight="1" x14ac:dyDescent="0.3">
      <c r="B34" s="37">
        <v>22</v>
      </c>
      <c r="C34" s="42" t="s">
        <v>28</v>
      </c>
      <c r="D34" s="47">
        <f>CONTENEDOR!Z24</f>
        <v>5</v>
      </c>
      <c r="E34" s="47">
        <f>CONTENEDOR!W24</f>
        <v>17</v>
      </c>
      <c r="F34" s="16">
        <f t="shared" si="0"/>
        <v>22</v>
      </c>
      <c r="G34" s="23">
        <f t="shared" si="1"/>
        <v>1.7587337117275562E-3</v>
      </c>
    </row>
    <row r="35" spans="2:7" ht="20.100000000000001" customHeight="1" x14ac:dyDescent="0.3">
      <c r="B35" s="37">
        <v>23</v>
      </c>
      <c r="C35" s="42" t="s">
        <v>29</v>
      </c>
      <c r="D35" s="47">
        <f>CONTENEDOR!Z25</f>
        <v>8</v>
      </c>
      <c r="E35" s="47">
        <f>CONTENEDOR!W25</f>
        <v>1</v>
      </c>
      <c r="F35" s="16">
        <f t="shared" si="0"/>
        <v>9</v>
      </c>
      <c r="G35" s="23">
        <f t="shared" si="1"/>
        <v>7.1948197297945482E-4</v>
      </c>
    </row>
    <row r="36" spans="2:7" ht="20.100000000000001" customHeight="1" x14ac:dyDescent="0.3">
      <c r="B36" s="37">
        <v>24</v>
      </c>
      <c r="C36" s="42" t="s">
        <v>30</v>
      </c>
      <c r="D36" s="47">
        <f>CONTENEDOR!Z26</f>
        <v>3</v>
      </c>
      <c r="E36" s="47">
        <f>CONTENEDOR!W26</f>
        <v>4</v>
      </c>
      <c r="F36" s="16">
        <f t="shared" si="0"/>
        <v>7</v>
      </c>
      <c r="G36" s="23">
        <f t="shared" si="1"/>
        <v>5.5959709009513155E-4</v>
      </c>
    </row>
    <row r="37" spans="2:7" ht="20.100000000000001" customHeight="1" x14ac:dyDescent="0.3">
      <c r="B37" s="37">
        <v>25</v>
      </c>
      <c r="C37" s="42" t="s">
        <v>31</v>
      </c>
      <c r="D37" s="47">
        <f>CONTENEDOR!Z27</f>
        <v>647</v>
      </c>
      <c r="E37" s="47">
        <f>CONTENEDOR!W27</f>
        <v>1026</v>
      </c>
      <c r="F37" s="16">
        <f t="shared" si="0"/>
        <v>1673</v>
      </c>
      <c r="G37" s="23">
        <f t="shared" si="1"/>
        <v>0.13374370453273643</v>
      </c>
    </row>
    <row r="38" spans="2:7" ht="20.100000000000001" customHeight="1" x14ac:dyDescent="0.3">
      <c r="B38" s="37">
        <v>26</v>
      </c>
      <c r="C38" s="42" t="s">
        <v>32</v>
      </c>
      <c r="D38" s="47">
        <f>CONTENEDOR!Z28</f>
        <v>0</v>
      </c>
      <c r="E38" s="47">
        <f>CONTENEDOR!W28</f>
        <v>0</v>
      </c>
      <c r="F38" s="16">
        <f t="shared" si="0"/>
        <v>0</v>
      </c>
      <c r="G38" s="23">
        <f t="shared" si="1"/>
        <v>0</v>
      </c>
    </row>
    <row r="39" spans="2:7" ht="20.100000000000001" customHeight="1" x14ac:dyDescent="0.3">
      <c r="B39" s="37">
        <v>27</v>
      </c>
      <c r="C39" s="42" t="s">
        <v>33</v>
      </c>
      <c r="D39" s="47">
        <f>CONTENEDOR!Z29</f>
        <v>291</v>
      </c>
      <c r="E39" s="47">
        <f>CONTENEDOR!W29</f>
        <v>743</v>
      </c>
      <c r="F39" s="16">
        <f t="shared" si="0"/>
        <v>1034</v>
      </c>
      <c r="G39" s="23">
        <f t="shared" si="1"/>
        <v>8.2660484451195143E-2</v>
      </c>
    </row>
    <row r="40" spans="2:7" ht="20.100000000000001" customHeight="1" x14ac:dyDescent="0.3">
      <c r="B40" s="37">
        <v>28</v>
      </c>
      <c r="C40" s="42" t="s">
        <v>34</v>
      </c>
      <c r="D40" s="47">
        <f>CONTENEDOR!Z30</f>
        <v>645</v>
      </c>
      <c r="E40" s="47">
        <f>CONTENEDOR!W30</f>
        <v>603</v>
      </c>
      <c r="F40" s="16">
        <f t="shared" si="0"/>
        <v>1248</v>
      </c>
      <c r="G40" s="23">
        <f t="shared" si="1"/>
        <v>9.9768166919817727E-2</v>
      </c>
    </row>
    <row r="41" spans="2:7" ht="20.100000000000001" customHeight="1" x14ac:dyDescent="0.3">
      <c r="B41" s="37">
        <v>29</v>
      </c>
      <c r="C41" s="42" t="s">
        <v>35</v>
      </c>
      <c r="D41" s="47">
        <f>CONTENEDOR!Z31</f>
        <v>917</v>
      </c>
      <c r="E41" s="47">
        <f>CONTENEDOR!W31</f>
        <v>164</v>
      </c>
      <c r="F41" s="16">
        <f t="shared" si="0"/>
        <v>1081</v>
      </c>
      <c r="G41" s="23">
        <f t="shared" si="1"/>
        <v>8.6417779198976738E-2</v>
      </c>
    </row>
    <row r="42" spans="2:7" ht="20.100000000000001" customHeight="1" x14ac:dyDescent="0.3">
      <c r="B42" s="37">
        <v>30</v>
      </c>
      <c r="C42" s="42" t="s">
        <v>36</v>
      </c>
      <c r="D42" s="47">
        <f>CONTENEDOR!Z32</f>
        <v>483</v>
      </c>
      <c r="E42" s="47">
        <f>CONTENEDOR!W32</f>
        <v>144</v>
      </c>
      <c r="F42" s="16">
        <f t="shared" si="0"/>
        <v>627</v>
      </c>
      <c r="G42" s="23">
        <f t="shared" si="1"/>
        <v>5.0123910784235351E-2</v>
      </c>
    </row>
    <row r="43" spans="2:7" ht="20.100000000000001" customHeight="1" x14ac:dyDescent="0.3">
      <c r="B43" s="37">
        <v>31</v>
      </c>
      <c r="C43" s="42" t="s">
        <v>37</v>
      </c>
      <c r="D43" s="47">
        <f>CONTENEDOR!Z33</f>
        <v>471</v>
      </c>
      <c r="E43" s="47">
        <f>CONTENEDOR!W33</f>
        <v>356</v>
      </c>
      <c r="F43" s="16">
        <f t="shared" si="0"/>
        <v>827</v>
      </c>
      <c r="G43" s="23">
        <f t="shared" si="1"/>
        <v>6.611239907266768E-2</v>
      </c>
    </row>
    <row r="44" spans="2:7" ht="20.100000000000001" customHeight="1" x14ac:dyDescent="0.3">
      <c r="B44" s="37">
        <v>32</v>
      </c>
      <c r="C44" s="42" t="s">
        <v>38</v>
      </c>
      <c r="D44" s="47">
        <f>CONTENEDOR!Z34</f>
        <v>3</v>
      </c>
      <c r="E44" s="47">
        <f>CONTENEDOR!W34</f>
        <v>77</v>
      </c>
      <c r="F44" s="16">
        <f t="shared" si="0"/>
        <v>80</v>
      </c>
      <c r="G44" s="23">
        <f t="shared" si="1"/>
        <v>6.3953953153729317E-3</v>
      </c>
    </row>
    <row r="45" spans="2:7" ht="20.100000000000001" customHeight="1" x14ac:dyDescent="0.3">
      <c r="B45" s="37">
        <v>33</v>
      </c>
      <c r="C45" s="42" t="s">
        <v>39</v>
      </c>
      <c r="D45" s="47">
        <f>CONTENEDOR!Z35</f>
        <v>91</v>
      </c>
      <c r="E45" s="47">
        <f>CONTENEDOR!W35</f>
        <v>0</v>
      </c>
      <c r="F45" s="16">
        <f t="shared" ref="F45:F65" si="2">SUM(D45:E45)</f>
        <v>91</v>
      </c>
      <c r="G45" s="23">
        <f t="shared" ref="G45:G65" si="3">F45/$F$66</f>
        <v>7.2747621712367094E-3</v>
      </c>
    </row>
    <row r="46" spans="2:7" ht="20.100000000000001" customHeight="1" x14ac:dyDescent="0.3">
      <c r="B46" s="37">
        <v>34</v>
      </c>
      <c r="C46" s="42" t="s">
        <v>40</v>
      </c>
      <c r="D46" s="47">
        <f>CONTENEDOR!Z36</f>
        <v>6</v>
      </c>
      <c r="E46" s="47">
        <f>CONTENEDOR!W36</f>
        <v>147</v>
      </c>
      <c r="F46" s="16">
        <f t="shared" si="2"/>
        <v>153</v>
      </c>
      <c r="G46" s="23">
        <f t="shared" si="3"/>
        <v>1.2231193540650732E-2</v>
      </c>
    </row>
    <row r="47" spans="2:7" ht="20.100000000000001" customHeight="1" x14ac:dyDescent="0.3">
      <c r="B47" s="37">
        <v>35</v>
      </c>
      <c r="C47" s="42" t="s">
        <v>41</v>
      </c>
      <c r="D47" s="47">
        <f>CONTENEDOR!Z37</f>
        <v>19</v>
      </c>
      <c r="E47" s="47">
        <f>CONTENEDOR!W37</f>
        <v>17</v>
      </c>
      <c r="F47" s="16">
        <f t="shared" si="2"/>
        <v>36</v>
      </c>
      <c r="G47" s="23">
        <f t="shared" si="3"/>
        <v>2.8779278919178193E-3</v>
      </c>
    </row>
    <row r="48" spans="2:7" ht="20.100000000000001" customHeight="1" x14ac:dyDescent="0.3">
      <c r="B48" s="37">
        <v>36</v>
      </c>
      <c r="C48" s="42" t="s">
        <v>42</v>
      </c>
      <c r="D48" s="47">
        <f>CONTENEDOR!Z38</f>
        <v>36</v>
      </c>
      <c r="E48" s="47">
        <f>CONTENEDOR!W38</f>
        <v>1</v>
      </c>
      <c r="F48" s="16">
        <f t="shared" si="2"/>
        <v>37</v>
      </c>
      <c r="G48" s="23">
        <f t="shared" si="3"/>
        <v>2.9578703333599807E-3</v>
      </c>
    </row>
    <row r="49" spans="2:7" ht="20.100000000000001" customHeight="1" x14ac:dyDescent="0.3">
      <c r="B49" s="37">
        <v>37</v>
      </c>
      <c r="C49" s="42" t="s">
        <v>43</v>
      </c>
      <c r="D49" s="47">
        <f>CONTENEDOR!Z39</f>
        <v>16</v>
      </c>
      <c r="E49" s="47">
        <f>CONTENEDOR!W39</f>
        <v>0</v>
      </c>
      <c r="F49" s="16">
        <f t="shared" si="2"/>
        <v>16</v>
      </c>
      <c r="G49" s="23">
        <f t="shared" si="3"/>
        <v>1.2790790630745864E-3</v>
      </c>
    </row>
    <row r="50" spans="2:7" ht="20.100000000000001" customHeight="1" x14ac:dyDescent="0.3">
      <c r="B50" s="37">
        <v>38</v>
      </c>
      <c r="C50" s="42" t="s">
        <v>44</v>
      </c>
      <c r="D50" s="47">
        <f>CONTENEDOR!Z40</f>
        <v>4</v>
      </c>
      <c r="E50" s="47">
        <f>CONTENEDOR!W40</f>
        <v>0</v>
      </c>
      <c r="F50" s="16">
        <f t="shared" si="2"/>
        <v>4</v>
      </c>
      <c r="G50" s="23">
        <f t="shared" si="3"/>
        <v>3.1976976576864659E-4</v>
      </c>
    </row>
    <row r="51" spans="2:7" ht="20.100000000000001" customHeight="1" x14ac:dyDescent="0.3">
      <c r="B51" s="37">
        <v>39</v>
      </c>
      <c r="C51" s="42" t="s">
        <v>45</v>
      </c>
      <c r="D51" s="47">
        <f>CONTENEDOR!Z41</f>
        <v>3</v>
      </c>
      <c r="E51" s="47">
        <f>CONTENEDOR!W41</f>
        <v>5</v>
      </c>
      <c r="F51" s="16">
        <f t="shared" si="2"/>
        <v>8</v>
      </c>
      <c r="G51" s="23">
        <f t="shared" si="3"/>
        <v>6.3953953153729319E-4</v>
      </c>
    </row>
    <row r="52" spans="2:7" ht="20.100000000000001" customHeight="1" x14ac:dyDescent="0.3">
      <c r="B52" s="37">
        <v>40</v>
      </c>
      <c r="C52" s="42" t="s">
        <v>46</v>
      </c>
      <c r="D52" s="47">
        <f>CONTENEDOR!Z42</f>
        <v>17</v>
      </c>
      <c r="E52" s="47">
        <f>CONTENEDOR!W42</f>
        <v>1</v>
      </c>
      <c r="F52" s="16">
        <f t="shared" si="2"/>
        <v>18</v>
      </c>
      <c r="G52" s="23">
        <f t="shared" si="3"/>
        <v>1.4389639459589096E-3</v>
      </c>
    </row>
    <row r="53" spans="2:7" ht="20.100000000000001" customHeight="1" x14ac:dyDescent="0.3">
      <c r="B53" s="37">
        <v>41</v>
      </c>
      <c r="C53" s="42" t="s">
        <v>47</v>
      </c>
      <c r="D53" s="47">
        <f>CONTENEDOR!Z43</f>
        <v>3</v>
      </c>
      <c r="E53" s="47">
        <f>CONTENEDOR!W43</f>
        <v>7</v>
      </c>
      <c r="F53" s="16">
        <f t="shared" si="2"/>
        <v>10</v>
      </c>
      <c r="G53" s="23">
        <f t="shared" si="3"/>
        <v>7.9942441442161646E-4</v>
      </c>
    </row>
    <row r="54" spans="2:7" ht="20.100000000000001" customHeight="1" x14ac:dyDescent="0.3">
      <c r="B54" s="37">
        <v>42</v>
      </c>
      <c r="C54" s="42" t="s">
        <v>48</v>
      </c>
      <c r="D54" s="47">
        <f>CONTENEDOR!Z44</f>
        <v>0</v>
      </c>
      <c r="E54" s="47">
        <f>CONTENEDOR!W44</f>
        <v>0</v>
      </c>
      <c r="F54" s="16">
        <f t="shared" si="2"/>
        <v>0</v>
      </c>
      <c r="G54" s="23">
        <f t="shared" si="3"/>
        <v>0</v>
      </c>
    </row>
    <row r="55" spans="2:7" ht="20.100000000000001" customHeight="1" x14ac:dyDescent="0.3">
      <c r="B55" s="37">
        <v>43</v>
      </c>
      <c r="C55" s="42" t="s">
        <v>49</v>
      </c>
      <c r="D55" s="47">
        <f>CONTENEDOR!Z45</f>
        <v>31</v>
      </c>
      <c r="E55" s="47">
        <f>CONTENEDOR!W45</f>
        <v>0</v>
      </c>
      <c r="F55" s="16">
        <f t="shared" si="2"/>
        <v>31</v>
      </c>
      <c r="G55" s="23">
        <f t="shared" si="3"/>
        <v>2.4782156847070109E-3</v>
      </c>
    </row>
    <row r="56" spans="2:7" ht="20.100000000000001" customHeight="1" x14ac:dyDescent="0.3">
      <c r="B56" s="37">
        <v>44</v>
      </c>
      <c r="C56" s="42" t="s">
        <v>50</v>
      </c>
      <c r="D56" s="47">
        <f>CONTENEDOR!Z46</f>
        <v>7</v>
      </c>
      <c r="E56" s="47">
        <f>CONTENEDOR!W46</f>
        <v>0</v>
      </c>
      <c r="F56" s="16">
        <f t="shared" si="2"/>
        <v>7</v>
      </c>
      <c r="G56" s="23">
        <f t="shared" si="3"/>
        <v>5.5959709009513155E-4</v>
      </c>
    </row>
    <row r="57" spans="2:7" ht="20.100000000000001" customHeight="1" x14ac:dyDescent="0.3">
      <c r="B57" s="37">
        <v>45</v>
      </c>
      <c r="C57" s="42" t="s">
        <v>51</v>
      </c>
      <c r="D57" s="47">
        <f>CONTENEDOR!Z47</f>
        <v>13</v>
      </c>
      <c r="E57" s="47">
        <f>CONTENEDOR!W47</f>
        <v>0</v>
      </c>
      <c r="F57" s="16">
        <f t="shared" si="2"/>
        <v>13</v>
      </c>
      <c r="G57" s="23">
        <f t="shared" si="3"/>
        <v>1.0392517387481015E-3</v>
      </c>
    </row>
    <row r="58" spans="2:7" ht="20.100000000000001" customHeight="1" x14ac:dyDescent="0.3">
      <c r="B58" s="37">
        <v>46</v>
      </c>
      <c r="C58" s="42" t="s">
        <v>52</v>
      </c>
      <c r="D58" s="47">
        <f>CONTENEDOR!Z48</f>
        <v>10</v>
      </c>
      <c r="E58" s="47">
        <f>CONTENEDOR!W48</f>
        <v>0</v>
      </c>
      <c r="F58" s="16">
        <f t="shared" si="2"/>
        <v>10</v>
      </c>
      <c r="G58" s="23">
        <f t="shared" si="3"/>
        <v>7.9942441442161646E-4</v>
      </c>
    </row>
    <row r="59" spans="2:7" ht="20.100000000000001" customHeight="1" x14ac:dyDescent="0.3">
      <c r="B59" s="37">
        <v>47</v>
      </c>
      <c r="C59" s="42" t="s">
        <v>53</v>
      </c>
      <c r="D59" s="47">
        <f>CONTENEDOR!Z49</f>
        <v>6</v>
      </c>
      <c r="E59" s="47">
        <f>CONTENEDOR!W49</f>
        <v>0</v>
      </c>
      <c r="F59" s="16">
        <f t="shared" si="2"/>
        <v>6</v>
      </c>
      <c r="G59" s="23">
        <f t="shared" si="3"/>
        <v>4.7965464865296986E-4</v>
      </c>
    </row>
    <row r="60" spans="2:7" ht="20.100000000000001" customHeight="1" x14ac:dyDescent="0.3">
      <c r="B60" s="37">
        <v>48</v>
      </c>
      <c r="C60" s="42" t="s">
        <v>54</v>
      </c>
      <c r="D60" s="47">
        <f>CONTENEDOR!Z50</f>
        <v>3</v>
      </c>
      <c r="E60" s="47">
        <f>CONTENEDOR!W50</f>
        <v>0</v>
      </c>
      <c r="F60" s="16">
        <f t="shared" si="2"/>
        <v>3</v>
      </c>
      <c r="G60" s="23">
        <f t="shared" si="3"/>
        <v>2.3982732432648493E-4</v>
      </c>
    </row>
    <row r="61" spans="2:7" ht="20.100000000000001" customHeight="1" x14ac:dyDescent="0.3">
      <c r="B61" s="37">
        <v>49</v>
      </c>
      <c r="C61" s="42" t="s">
        <v>55</v>
      </c>
      <c r="D61" s="47">
        <f>CONTENEDOR!Z51</f>
        <v>2</v>
      </c>
      <c r="E61" s="47">
        <f>CONTENEDOR!W51</f>
        <v>0</v>
      </c>
      <c r="F61" s="16">
        <f t="shared" si="2"/>
        <v>2</v>
      </c>
      <c r="G61" s="23">
        <f t="shared" si="3"/>
        <v>1.598848828843233E-4</v>
      </c>
    </row>
    <row r="62" spans="2:7" ht="20.100000000000001" customHeight="1" x14ac:dyDescent="0.3">
      <c r="B62" s="37">
        <v>50</v>
      </c>
      <c r="C62" s="42" t="s">
        <v>56</v>
      </c>
      <c r="D62" s="47">
        <f>CONTENEDOR!Z52</f>
        <v>1</v>
      </c>
      <c r="E62" s="47">
        <f>CONTENEDOR!W52</f>
        <v>0</v>
      </c>
      <c r="F62" s="16">
        <f t="shared" si="2"/>
        <v>1</v>
      </c>
      <c r="G62" s="23">
        <f t="shared" si="3"/>
        <v>7.9942441442161648E-5</v>
      </c>
    </row>
    <row r="63" spans="2:7" ht="20.100000000000001" customHeight="1" x14ac:dyDescent="0.3">
      <c r="B63" s="37">
        <v>51</v>
      </c>
      <c r="C63" s="42" t="s">
        <v>57</v>
      </c>
      <c r="D63" s="47">
        <f>CONTENEDOR!Z53</f>
        <v>15</v>
      </c>
      <c r="E63" s="47">
        <f>CONTENEDOR!W53</f>
        <v>0</v>
      </c>
      <c r="F63" s="16">
        <f t="shared" si="2"/>
        <v>15</v>
      </c>
      <c r="G63" s="23">
        <f t="shared" si="3"/>
        <v>1.1991366216324247E-3</v>
      </c>
    </row>
    <row r="64" spans="2:7" ht="20.100000000000001" customHeight="1" x14ac:dyDescent="0.3">
      <c r="B64" s="37">
        <v>52</v>
      </c>
      <c r="C64" s="42" t="s">
        <v>58</v>
      </c>
      <c r="D64" s="47">
        <f>CONTENEDOR!Z54</f>
        <v>2</v>
      </c>
      <c r="E64" s="47">
        <f>CONTENEDOR!W54</f>
        <v>0</v>
      </c>
      <c r="F64" s="16">
        <f t="shared" si="2"/>
        <v>2</v>
      </c>
      <c r="G64" s="23">
        <f t="shared" si="3"/>
        <v>1.598848828843233E-4</v>
      </c>
    </row>
    <row r="65" spans="2:7" ht="20.100000000000001" customHeight="1" thickBot="1" x14ac:dyDescent="0.35">
      <c r="B65" s="38">
        <v>53</v>
      </c>
      <c r="C65" s="43" t="s">
        <v>59</v>
      </c>
      <c r="D65" s="47">
        <f>CONTENEDOR!Z55</f>
        <v>83</v>
      </c>
      <c r="E65" s="47">
        <f>CONTENEDOR!W55</f>
        <v>147</v>
      </c>
      <c r="F65" s="16">
        <f t="shared" si="2"/>
        <v>230</v>
      </c>
      <c r="G65" s="26">
        <f t="shared" si="3"/>
        <v>1.8386761531697177E-2</v>
      </c>
    </row>
    <row r="66" spans="2:7" ht="23.25" customHeight="1" thickBot="1" x14ac:dyDescent="0.4">
      <c r="C66" s="39" t="str">
        <f>TITULOS!C15</f>
        <v xml:space="preserve"> </v>
      </c>
      <c r="D66" s="12">
        <f t="shared" ref="D66:E66" si="4">SUM(D13:D65)</f>
        <v>7514</v>
      </c>
      <c r="E66" s="12">
        <f t="shared" si="4"/>
        <v>4995</v>
      </c>
      <c r="F66" s="12">
        <f>SUM(F13:F65)</f>
        <v>12509</v>
      </c>
      <c r="G66" s="20">
        <f>SUM(G13:G65)</f>
        <v>0.99999999999999956</v>
      </c>
    </row>
  </sheetData>
  <autoFilter ref="B12:G65">
    <sortState ref="B11:E64">
      <sortCondition ref="B10:B63"/>
    </sortState>
  </autoFilter>
  <mergeCells count="6">
    <mergeCell ref="A6:K6"/>
    <mergeCell ref="A5:K5"/>
    <mergeCell ref="A4:K4"/>
    <mergeCell ref="A8:C8"/>
    <mergeCell ref="A10:I10"/>
    <mergeCell ref="D8:K8"/>
  </mergeCells>
  <conditionalFormatting sqref="G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{3C458D97-2CDB-4A3B-9096-589CB2131326}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{E9127580-DFB0-4347-B792-DAC6F2760EB3}</x14:id>
        </ext>
      </extLst>
    </cfRule>
  </conditionalFormatting>
  <conditionalFormatting sqref="E13:E65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{FE8A97D8-CFB6-4D77-BD91-69EF198BA635}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458D97-2CDB-4A3B-9096-589CB213132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E9127580-DFB0-4347-B792-DAC6F2760EB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FE8A97D8-CFB6-4D77-BD91-69EF198BA6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4:M66"/>
  <sheetViews>
    <sheetView zoomScale="115" zoomScaleNormal="115" workbookViewId="0">
      <selection activeCell="L12" sqref="L12"/>
    </sheetView>
  </sheetViews>
  <sheetFormatPr baseColWidth="10" defaultRowHeight="15" x14ac:dyDescent="0.25"/>
  <cols>
    <col min="1" max="1" width="11.28515625" customWidth="1"/>
    <col min="2" max="2" width="4.7109375" hidden="1" customWidth="1"/>
    <col min="3" max="3" width="49.85546875" customWidth="1"/>
    <col min="4" max="6" width="10.7109375" style="32" customWidth="1"/>
    <col min="7" max="7" width="11.5703125" bestFit="1" customWidth="1"/>
    <col min="8" max="8" width="14.140625" customWidth="1"/>
    <col min="9" max="9" width="5.5703125" customWidth="1"/>
    <col min="10" max="10" width="6.42578125" customWidth="1"/>
    <col min="11" max="11" width="4.7109375" customWidth="1"/>
  </cols>
  <sheetData>
    <row r="4" spans="1:13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13"/>
      <c r="M4" s="13"/>
    </row>
    <row r="5" spans="1:13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14"/>
      <c r="M5" s="14"/>
    </row>
    <row r="6" spans="1:13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66" t="str">
        <f>TITULOS!C6</f>
        <v xml:space="preserve">NÚMERO DE CASOS SOMETIDOS POR TIPO DE DELITO -   </v>
      </c>
      <c r="B8" s="66"/>
      <c r="C8" s="66"/>
      <c r="D8" s="66"/>
      <c r="E8" s="72" t="s">
        <v>122</v>
      </c>
      <c r="F8" s="72"/>
      <c r="G8" s="72"/>
      <c r="H8" s="72"/>
      <c r="I8" s="72"/>
      <c r="J8" s="72"/>
      <c r="K8" s="72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46" t="s">
        <v>123</v>
      </c>
      <c r="E12" s="51" t="s">
        <v>67</v>
      </c>
      <c r="F12" s="51" t="s">
        <v>92</v>
      </c>
      <c r="G12" s="3" t="str">
        <f>TITULOS!C13</f>
        <v>TOTAL</v>
      </c>
      <c r="H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CONTENEDOR!AD3</f>
        <v>69</v>
      </c>
      <c r="E13" s="47">
        <f>CONTENEDOR!L3</f>
        <v>13</v>
      </c>
      <c r="F13" s="47">
        <f>CONTENEDOR!T3</f>
        <v>0</v>
      </c>
      <c r="G13" s="16">
        <f t="shared" ref="G13:G44" si="0">SUM(D13:F13)</f>
        <v>82</v>
      </c>
      <c r="H13" s="40">
        <f t="shared" ref="H13:H44" si="1">G13/$G$66</f>
        <v>6.0205580029368579E-2</v>
      </c>
    </row>
    <row r="14" spans="1:13" ht="20.100000000000001" customHeight="1" x14ac:dyDescent="0.3">
      <c r="B14" s="37">
        <v>2</v>
      </c>
      <c r="C14" s="42" t="s">
        <v>8</v>
      </c>
      <c r="D14" s="47">
        <f>CONTENEDOR!AD4</f>
        <v>2</v>
      </c>
      <c r="E14" s="47">
        <f>CONTENEDOR!L4</f>
        <v>1</v>
      </c>
      <c r="F14" s="47">
        <f>CONTENEDOR!T4</f>
        <v>0</v>
      </c>
      <c r="G14" s="16">
        <f t="shared" si="0"/>
        <v>3</v>
      </c>
      <c r="H14" s="23">
        <f t="shared" si="1"/>
        <v>2.2026431718061676E-3</v>
      </c>
    </row>
    <row r="15" spans="1:13" ht="20.100000000000001" customHeight="1" x14ac:dyDescent="0.3">
      <c r="B15" s="37">
        <v>3</v>
      </c>
      <c r="C15" s="42" t="s">
        <v>9</v>
      </c>
      <c r="D15" s="47">
        <f>CONTENEDOR!AD5</f>
        <v>0</v>
      </c>
      <c r="E15" s="47">
        <f>CONTENEDOR!L5</f>
        <v>0</v>
      </c>
      <c r="F15" s="47">
        <f>CONTENEDOR!T5</f>
        <v>0</v>
      </c>
      <c r="G15" s="16">
        <f t="shared" si="0"/>
        <v>0</v>
      </c>
      <c r="H15" s="23">
        <f t="shared" si="1"/>
        <v>0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CONTENEDOR!AD6</f>
        <v>27</v>
      </c>
      <c r="E16" s="47">
        <f>CONTENEDOR!L6</f>
        <v>1</v>
      </c>
      <c r="F16" s="47">
        <f>CONTENEDOR!T6</f>
        <v>31</v>
      </c>
      <c r="G16" s="16">
        <f t="shared" si="0"/>
        <v>59</v>
      </c>
      <c r="H16" s="23">
        <f t="shared" si="1"/>
        <v>4.3318649045521289E-2</v>
      </c>
    </row>
    <row r="17" spans="2:8" ht="20.100000000000001" customHeight="1" x14ac:dyDescent="0.3">
      <c r="B17" s="37">
        <v>5</v>
      </c>
      <c r="C17" s="42" t="s">
        <v>11</v>
      </c>
      <c r="D17" s="47">
        <f>CONTENEDOR!AD7</f>
        <v>0</v>
      </c>
      <c r="E17" s="47">
        <f>CONTENEDOR!L7</f>
        <v>0</v>
      </c>
      <c r="F17" s="47">
        <f>CONTENEDOR!T7</f>
        <v>0</v>
      </c>
      <c r="G17" s="16">
        <f t="shared" si="0"/>
        <v>0</v>
      </c>
      <c r="H17" s="23">
        <f t="shared" si="1"/>
        <v>0</v>
      </c>
    </row>
    <row r="18" spans="2:8" ht="20.100000000000001" customHeight="1" x14ac:dyDescent="0.3">
      <c r="B18" s="37">
        <v>6</v>
      </c>
      <c r="C18" s="42" t="s">
        <v>12</v>
      </c>
      <c r="D18" s="47">
        <f>CONTENEDOR!AD8</f>
        <v>0</v>
      </c>
      <c r="E18" s="47">
        <f>CONTENEDOR!L8</f>
        <v>0</v>
      </c>
      <c r="F18" s="47">
        <f>CONTENEDOR!T8</f>
        <v>0</v>
      </c>
      <c r="G18" s="16">
        <f t="shared" si="0"/>
        <v>0</v>
      </c>
      <c r="H18" s="23">
        <f t="shared" si="1"/>
        <v>0</v>
      </c>
    </row>
    <row r="19" spans="2:8" ht="20.100000000000001" customHeight="1" x14ac:dyDescent="0.3">
      <c r="B19" s="37">
        <v>7</v>
      </c>
      <c r="C19" s="42" t="s">
        <v>13</v>
      </c>
      <c r="D19" s="47">
        <f>CONTENEDOR!AD9</f>
        <v>108</v>
      </c>
      <c r="E19" s="47">
        <f>CONTENEDOR!L9</f>
        <v>44</v>
      </c>
      <c r="F19" s="47">
        <f>CONTENEDOR!T9</f>
        <v>25</v>
      </c>
      <c r="G19" s="16">
        <f t="shared" si="0"/>
        <v>177</v>
      </c>
      <c r="H19" s="23">
        <f t="shared" si="1"/>
        <v>0.12995594713656389</v>
      </c>
    </row>
    <row r="20" spans="2:8" ht="20.100000000000001" customHeight="1" x14ac:dyDescent="0.3">
      <c r="B20" s="37">
        <v>8</v>
      </c>
      <c r="C20" s="42" t="s">
        <v>14</v>
      </c>
      <c r="D20" s="47">
        <f>CONTENEDOR!AD10</f>
        <v>32</v>
      </c>
      <c r="E20" s="47">
        <f>CONTENEDOR!L10</f>
        <v>8</v>
      </c>
      <c r="F20" s="47">
        <f>CONTENEDOR!T10</f>
        <v>2</v>
      </c>
      <c r="G20" s="16">
        <f t="shared" si="0"/>
        <v>42</v>
      </c>
      <c r="H20" s="23">
        <f t="shared" si="1"/>
        <v>3.0837004405286344E-2</v>
      </c>
    </row>
    <row r="21" spans="2:8" ht="20.100000000000001" customHeight="1" x14ac:dyDescent="0.3">
      <c r="B21" s="37">
        <v>9</v>
      </c>
      <c r="C21" s="42" t="s">
        <v>15</v>
      </c>
      <c r="D21" s="47">
        <f>CONTENEDOR!AD11</f>
        <v>1</v>
      </c>
      <c r="E21" s="47">
        <f>CONTENEDOR!L11</f>
        <v>1</v>
      </c>
      <c r="F21" s="47">
        <f>CONTENEDOR!T11</f>
        <v>0</v>
      </c>
      <c r="G21" s="16">
        <f t="shared" si="0"/>
        <v>2</v>
      </c>
      <c r="H21" s="23">
        <f t="shared" si="1"/>
        <v>1.4684287812041115E-3</v>
      </c>
    </row>
    <row r="22" spans="2:8" ht="20.100000000000001" customHeight="1" x14ac:dyDescent="0.3">
      <c r="B22" s="37">
        <v>10</v>
      </c>
      <c r="C22" s="42" t="s">
        <v>16</v>
      </c>
      <c r="D22" s="47">
        <f>CONTENEDOR!AD12</f>
        <v>0</v>
      </c>
      <c r="E22" s="47">
        <f>CONTENEDOR!L12</f>
        <v>0</v>
      </c>
      <c r="F22" s="47">
        <f>CONTENEDOR!T12</f>
        <v>0</v>
      </c>
      <c r="G22" s="16">
        <f t="shared" si="0"/>
        <v>0</v>
      </c>
      <c r="H22" s="23">
        <f t="shared" si="1"/>
        <v>0</v>
      </c>
    </row>
    <row r="23" spans="2:8" ht="20.100000000000001" customHeight="1" x14ac:dyDescent="0.3">
      <c r="B23" s="37">
        <v>11</v>
      </c>
      <c r="C23" s="42" t="s">
        <v>17</v>
      </c>
      <c r="D23" s="47">
        <f>CONTENEDOR!AD13</f>
        <v>17</v>
      </c>
      <c r="E23" s="47">
        <f>CONTENEDOR!L13</f>
        <v>1</v>
      </c>
      <c r="F23" s="47">
        <f>CONTENEDOR!T13</f>
        <v>1</v>
      </c>
      <c r="G23" s="16">
        <f t="shared" si="0"/>
        <v>19</v>
      </c>
      <c r="H23" s="23">
        <f t="shared" si="1"/>
        <v>1.3950073421439061E-2</v>
      </c>
    </row>
    <row r="24" spans="2:8" ht="20.100000000000001" customHeight="1" x14ac:dyDescent="0.3">
      <c r="B24" s="37">
        <v>12</v>
      </c>
      <c r="C24" s="42" t="s">
        <v>18</v>
      </c>
      <c r="D24" s="47">
        <f>CONTENEDOR!AD14</f>
        <v>16</v>
      </c>
      <c r="E24" s="47">
        <f>CONTENEDOR!L14</f>
        <v>0</v>
      </c>
      <c r="F24" s="47">
        <f>CONTENEDOR!T14</f>
        <v>2</v>
      </c>
      <c r="G24" s="16">
        <f t="shared" si="0"/>
        <v>18</v>
      </c>
      <c r="H24" s="23">
        <f t="shared" si="1"/>
        <v>1.3215859030837005E-2</v>
      </c>
    </row>
    <row r="25" spans="2:8" ht="20.100000000000001" customHeight="1" x14ac:dyDescent="0.3">
      <c r="B25" s="37">
        <v>13</v>
      </c>
      <c r="C25" s="42" t="s">
        <v>19</v>
      </c>
      <c r="D25" s="47">
        <f>CONTENEDOR!AD15</f>
        <v>2</v>
      </c>
      <c r="E25" s="47">
        <f>CONTENEDOR!L15</f>
        <v>2</v>
      </c>
      <c r="F25" s="47">
        <f>CONTENEDOR!T15</f>
        <v>1</v>
      </c>
      <c r="G25" s="16">
        <f t="shared" si="0"/>
        <v>5</v>
      </c>
      <c r="H25" s="23">
        <f t="shared" si="1"/>
        <v>3.6710719530102789E-3</v>
      </c>
    </row>
    <row r="26" spans="2:8" ht="20.100000000000001" customHeight="1" x14ac:dyDescent="0.3">
      <c r="B26" s="37">
        <v>14</v>
      </c>
      <c r="C26" s="42" t="s">
        <v>20</v>
      </c>
      <c r="D26" s="47">
        <f>CONTENEDOR!AD16</f>
        <v>31</v>
      </c>
      <c r="E26" s="47">
        <f>CONTENEDOR!L16</f>
        <v>11</v>
      </c>
      <c r="F26" s="47">
        <f>CONTENEDOR!T16</f>
        <v>17</v>
      </c>
      <c r="G26" s="16">
        <f t="shared" si="0"/>
        <v>59</v>
      </c>
      <c r="H26" s="23">
        <f t="shared" si="1"/>
        <v>4.3318649045521289E-2</v>
      </c>
    </row>
    <row r="27" spans="2:8" ht="20.100000000000001" customHeight="1" x14ac:dyDescent="0.3">
      <c r="B27" s="37">
        <v>15</v>
      </c>
      <c r="C27" s="42" t="s">
        <v>21</v>
      </c>
      <c r="D27" s="47">
        <f>CONTENEDOR!AD17</f>
        <v>5</v>
      </c>
      <c r="E27" s="47">
        <f>CONTENEDOR!L17</f>
        <v>6</v>
      </c>
      <c r="F27" s="47">
        <f>CONTENEDOR!T17</f>
        <v>0</v>
      </c>
      <c r="G27" s="16">
        <f t="shared" si="0"/>
        <v>11</v>
      </c>
      <c r="H27" s="23">
        <f t="shared" si="1"/>
        <v>8.0763582966226141E-3</v>
      </c>
    </row>
    <row r="28" spans="2:8" ht="20.100000000000001" customHeight="1" x14ac:dyDescent="0.3">
      <c r="B28" s="37">
        <v>16</v>
      </c>
      <c r="C28" s="42" t="s">
        <v>22</v>
      </c>
      <c r="D28" s="47">
        <f>CONTENEDOR!AD18</f>
        <v>3</v>
      </c>
      <c r="E28" s="47">
        <f>CONTENEDOR!L18</f>
        <v>3</v>
      </c>
      <c r="F28" s="47">
        <f>CONTENEDOR!T18</f>
        <v>4</v>
      </c>
      <c r="G28" s="16">
        <f t="shared" si="0"/>
        <v>10</v>
      </c>
      <c r="H28" s="23">
        <f t="shared" si="1"/>
        <v>7.3421439060205578E-3</v>
      </c>
    </row>
    <row r="29" spans="2:8" ht="20.100000000000001" customHeight="1" x14ac:dyDescent="0.3">
      <c r="B29" s="37">
        <v>17</v>
      </c>
      <c r="C29" s="42" t="s">
        <v>23</v>
      </c>
      <c r="D29" s="47">
        <f>CONTENEDOR!AD19</f>
        <v>1</v>
      </c>
      <c r="E29" s="47">
        <f>CONTENEDOR!L19</f>
        <v>2</v>
      </c>
      <c r="F29" s="47">
        <f>CONTENEDOR!T19</f>
        <v>0</v>
      </c>
      <c r="G29" s="16">
        <f t="shared" si="0"/>
        <v>3</v>
      </c>
      <c r="H29" s="23">
        <f t="shared" si="1"/>
        <v>2.2026431718061676E-3</v>
      </c>
    </row>
    <row r="30" spans="2:8" ht="20.100000000000001" customHeight="1" x14ac:dyDescent="0.3">
      <c r="B30" s="37">
        <v>18</v>
      </c>
      <c r="C30" s="42" t="s">
        <v>24</v>
      </c>
      <c r="D30" s="47">
        <f>CONTENEDOR!AD20</f>
        <v>23</v>
      </c>
      <c r="E30" s="47">
        <f>CONTENEDOR!L20</f>
        <v>10</v>
      </c>
      <c r="F30" s="47">
        <f>CONTENEDOR!T20</f>
        <v>7</v>
      </c>
      <c r="G30" s="16">
        <f t="shared" si="0"/>
        <v>40</v>
      </c>
      <c r="H30" s="23">
        <f t="shared" si="1"/>
        <v>2.9368575624082231E-2</v>
      </c>
    </row>
    <row r="31" spans="2:8" ht="20.100000000000001" customHeight="1" x14ac:dyDescent="0.3">
      <c r="B31" s="37">
        <v>19</v>
      </c>
      <c r="C31" s="42" t="s">
        <v>25</v>
      </c>
      <c r="D31" s="47">
        <f>CONTENEDOR!AD21</f>
        <v>23</v>
      </c>
      <c r="E31" s="47">
        <f>CONTENEDOR!L21</f>
        <v>10</v>
      </c>
      <c r="F31" s="47">
        <f>CONTENEDOR!T21</f>
        <v>12</v>
      </c>
      <c r="G31" s="16">
        <f t="shared" si="0"/>
        <v>45</v>
      </c>
      <c r="H31" s="23">
        <f t="shared" si="1"/>
        <v>3.3039647577092511E-2</v>
      </c>
    </row>
    <row r="32" spans="2:8" ht="20.100000000000001" customHeight="1" x14ac:dyDescent="0.3">
      <c r="B32" s="37">
        <v>20</v>
      </c>
      <c r="C32" s="42" t="s">
        <v>26</v>
      </c>
      <c r="D32" s="47">
        <f>CONTENEDOR!AD22</f>
        <v>13</v>
      </c>
      <c r="E32" s="47">
        <f>CONTENEDOR!L22</f>
        <v>0</v>
      </c>
      <c r="F32" s="47">
        <f>CONTENEDOR!T22</f>
        <v>1</v>
      </c>
      <c r="G32" s="16">
        <f t="shared" si="0"/>
        <v>14</v>
      </c>
      <c r="H32" s="23">
        <f t="shared" si="1"/>
        <v>1.0279001468428781E-2</v>
      </c>
    </row>
    <row r="33" spans="2:8" ht="20.100000000000001" customHeight="1" x14ac:dyDescent="0.3">
      <c r="B33" s="37">
        <v>21</v>
      </c>
      <c r="C33" s="42" t="s">
        <v>27</v>
      </c>
      <c r="D33" s="47">
        <f>CONTENEDOR!AD23</f>
        <v>4</v>
      </c>
      <c r="E33" s="47">
        <f>CONTENEDOR!L23</f>
        <v>0</v>
      </c>
      <c r="F33" s="47">
        <f>CONTENEDOR!T23</f>
        <v>0</v>
      </c>
      <c r="G33" s="16">
        <f t="shared" si="0"/>
        <v>4</v>
      </c>
      <c r="H33" s="23">
        <f t="shared" si="1"/>
        <v>2.936857562408223E-3</v>
      </c>
    </row>
    <row r="34" spans="2:8" ht="20.100000000000001" customHeight="1" x14ac:dyDescent="0.3">
      <c r="B34" s="37">
        <v>22</v>
      </c>
      <c r="C34" s="42" t="s">
        <v>28</v>
      </c>
      <c r="D34" s="47">
        <f>CONTENEDOR!AD24</f>
        <v>0</v>
      </c>
      <c r="E34" s="47">
        <f>CONTENEDOR!L24</f>
        <v>2</v>
      </c>
      <c r="F34" s="47">
        <f>CONTENEDOR!T24</f>
        <v>0</v>
      </c>
      <c r="G34" s="16">
        <f t="shared" si="0"/>
        <v>2</v>
      </c>
      <c r="H34" s="23">
        <f t="shared" si="1"/>
        <v>1.4684287812041115E-3</v>
      </c>
    </row>
    <row r="35" spans="2:8" ht="20.100000000000001" customHeight="1" x14ac:dyDescent="0.3">
      <c r="B35" s="37">
        <v>23</v>
      </c>
      <c r="C35" s="42" t="s">
        <v>29</v>
      </c>
      <c r="D35" s="47">
        <f>CONTENEDOR!AD25</f>
        <v>1</v>
      </c>
      <c r="E35" s="47">
        <f>CONTENEDOR!L25</f>
        <v>0</v>
      </c>
      <c r="F35" s="47">
        <f>CONTENEDOR!T25</f>
        <v>2</v>
      </c>
      <c r="G35" s="16">
        <f t="shared" si="0"/>
        <v>3</v>
      </c>
      <c r="H35" s="23">
        <f t="shared" si="1"/>
        <v>2.2026431718061676E-3</v>
      </c>
    </row>
    <row r="36" spans="2:8" ht="20.100000000000001" customHeight="1" x14ac:dyDescent="0.3">
      <c r="B36" s="37">
        <v>24</v>
      </c>
      <c r="C36" s="42" t="s">
        <v>30</v>
      </c>
      <c r="D36" s="47">
        <f>CONTENEDOR!AD26</f>
        <v>0</v>
      </c>
      <c r="E36" s="47">
        <f>CONTENEDOR!L26</f>
        <v>0</v>
      </c>
      <c r="F36" s="47">
        <f>CONTENEDOR!T26</f>
        <v>0</v>
      </c>
      <c r="G36" s="16">
        <f t="shared" si="0"/>
        <v>0</v>
      </c>
      <c r="H36" s="23">
        <f t="shared" si="1"/>
        <v>0</v>
      </c>
    </row>
    <row r="37" spans="2:8" ht="20.100000000000001" customHeight="1" x14ac:dyDescent="0.3">
      <c r="B37" s="37">
        <v>25</v>
      </c>
      <c r="C37" s="42" t="s">
        <v>31</v>
      </c>
      <c r="D37" s="47">
        <f>CONTENEDOR!AD27</f>
        <v>217</v>
      </c>
      <c r="E37" s="47">
        <f>CONTENEDOR!L27</f>
        <v>23</v>
      </c>
      <c r="F37" s="47">
        <f>CONTENEDOR!T27</f>
        <v>24</v>
      </c>
      <c r="G37" s="16">
        <f t="shared" si="0"/>
        <v>264</v>
      </c>
      <c r="H37" s="23">
        <f t="shared" si="1"/>
        <v>0.19383259911894274</v>
      </c>
    </row>
    <row r="38" spans="2:8" ht="20.100000000000001" customHeight="1" x14ac:dyDescent="0.3">
      <c r="B38" s="37">
        <v>26</v>
      </c>
      <c r="C38" s="42" t="s">
        <v>32</v>
      </c>
      <c r="D38" s="47">
        <f>CONTENEDOR!AD28</f>
        <v>0</v>
      </c>
      <c r="E38" s="47">
        <f>CONTENEDOR!L28</f>
        <v>12</v>
      </c>
      <c r="F38" s="47">
        <f>CONTENEDOR!T28</f>
        <v>0</v>
      </c>
      <c r="G38" s="16">
        <f t="shared" si="0"/>
        <v>12</v>
      </c>
      <c r="H38" s="23">
        <f t="shared" si="1"/>
        <v>8.8105726872246704E-3</v>
      </c>
    </row>
    <row r="39" spans="2:8" ht="20.100000000000001" customHeight="1" x14ac:dyDescent="0.3">
      <c r="B39" s="37">
        <v>27</v>
      </c>
      <c r="C39" s="42" t="s">
        <v>33</v>
      </c>
      <c r="D39" s="47">
        <f>CONTENEDOR!AD29</f>
        <v>129</v>
      </c>
      <c r="E39" s="47">
        <f>CONTENEDOR!L29</f>
        <v>3</v>
      </c>
      <c r="F39" s="47">
        <f>CONTENEDOR!T29</f>
        <v>1</v>
      </c>
      <c r="G39" s="16">
        <f t="shared" si="0"/>
        <v>133</v>
      </c>
      <c r="H39" s="23">
        <f t="shared" si="1"/>
        <v>9.7650513950073417E-2</v>
      </c>
    </row>
    <row r="40" spans="2:8" ht="20.100000000000001" customHeight="1" x14ac:dyDescent="0.3">
      <c r="B40" s="37">
        <v>28</v>
      </c>
      <c r="C40" s="42" t="s">
        <v>34</v>
      </c>
      <c r="D40" s="47">
        <f>CONTENEDOR!AD30</f>
        <v>52</v>
      </c>
      <c r="E40" s="47">
        <f>CONTENEDOR!L30</f>
        <v>20</v>
      </c>
      <c r="F40" s="47">
        <f>CONTENEDOR!T30</f>
        <v>4</v>
      </c>
      <c r="G40" s="16">
        <f t="shared" si="0"/>
        <v>76</v>
      </c>
      <c r="H40" s="23">
        <f t="shared" si="1"/>
        <v>5.5800293685756244E-2</v>
      </c>
    </row>
    <row r="41" spans="2:8" ht="20.100000000000001" customHeight="1" x14ac:dyDescent="0.3">
      <c r="B41" s="37">
        <v>29</v>
      </c>
      <c r="C41" s="42" t="s">
        <v>35</v>
      </c>
      <c r="D41" s="47">
        <f>CONTENEDOR!AD31</f>
        <v>52</v>
      </c>
      <c r="E41" s="47">
        <f>CONTENEDOR!L31</f>
        <v>29</v>
      </c>
      <c r="F41" s="47">
        <f>CONTENEDOR!T31</f>
        <v>23</v>
      </c>
      <c r="G41" s="16">
        <f t="shared" si="0"/>
        <v>104</v>
      </c>
      <c r="H41" s="23">
        <f t="shared" si="1"/>
        <v>7.63582966226138E-2</v>
      </c>
    </row>
    <row r="42" spans="2:8" ht="20.100000000000001" customHeight="1" x14ac:dyDescent="0.3">
      <c r="B42" s="37">
        <v>30</v>
      </c>
      <c r="C42" s="42" t="s">
        <v>36</v>
      </c>
      <c r="D42" s="47">
        <f>CONTENEDOR!AD32</f>
        <v>25</v>
      </c>
      <c r="E42" s="47">
        <f>CONTENEDOR!L32</f>
        <v>3</v>
      </c>
      <c r="F42" s="47">
        <f>CONTENEDOR!T32</f>
        <v>3</v>
      </c>
      <c r="G42" s="16">
        <f t="shared" si="0"/>
        <v>31</v>
      </c>
      <c r="H42" s="23">
        <f t="shared" si="1"/>
        <v>2.276064610866373E-2</v>
      </c>
    </row>
    <row r="43" spans="2:8" ht="20.100000000000001" customHeight="1" x14ac:dyDescent="0.3">
      <c r="B43" s="37">
        <v>31</v>
      </c>
      <c r="C43" s="42" t="s">
        <v>37</v>
      </c>
      <c r="D43" s="47">
        <f>CONTENEDOR!AD33</f>
        <v>42</v>
      </c>
      <c r="E43" s="47">
        <f>CONTENEDOR!L33</f>
        <v>17</v>
      </c>
      <c r="F43" s="47">
        <f>CONTENEDOR!T33</f>
        <v>3</v>
      </c>
      <c r="G43" s="16">
        <f t="shared" si="0"/>
        <v>62</v>
      </c>
      <c r="H43" s="23">
        <f t="shared" si="1"/>
        <v>4.552129221732746E-2</v>
      </c>
    </row>
    <row r="44" spans="2:8" ht="20.100000000000001" customHeight="1" x14ac:dyDescent="0.3">
      <c r="B44" s="37">
        <v>32</v>
      </c>
      <c r="C44" s="42" t="s">
        <v>38</v>
      </c>
      <c r="D44" s="47">
        <f>CONTENEDOR!AD34</f>
        <v>33</v>
      </c>
      <c r="E44" s="47">
        <f>CONTENEDOR!L34</f>
        <v>0</v>
      </c>
      <c r="F44" s="47">
        <f>CONTENEDOR!T34</f>
        <v>0</v>
      </c>
      <c r="G44" s="16">
        <f t="shared" si="0"/>
        <v>33</v>
      </c>
      <c r="H44" s="23">
        <f t="shared" si="1"/>
        <v>2.4229074889867842E-2</v>
      </c>
    </row>
    <row r="45" spans="2:8" ht="20.100000000000001" customHeight="1" x14ac:dyDescent="0.3">
      <c r="B45" s="37">
        <v>33</v>
      </c>
      <c r="C45" s="42" t="s">
        <v>39</v>
      </c>
      <c r="D45" s="47">
        <f>CONTENEDOR!AD35</f>
        <v>0</v>
      </c>
      <c r="E45" s="47">
        <f>CONTENEDOR!L35</f>
        <v>0</v>
      </c>
      <c r="F45" s="47">
        <f>CONTENEDOR!T35</f>
        <v>0</v>
      </c>
      <c r="G45" s="16">
        <f t="shared" ref="G45:G65" si="2">SUM(D45:F45)</f>
        <v>0</v>
      </c>
      <c r="H45" s="23">
        <f t="shared" ref="H45:H65" si="3">G45/$G$66</f>
        <v>0</v>
      </c>
    </row>
    <row r="46" spans="2:8" ht="20.100000000000001" customHeight="1" x14ac:dyDescent="0.3">
      <c r="B46" s="37">
        <v>34</v>
      </c>
      <c r="C46" s="42" t="s">
        <v>40</v>
      </c>
      <c r="D46" s="47">
        <f>CONTENEDOR!AD36</f>
        <v>3</v>
      </c>
      <c r="E46" s="47">
        <f>CONTENEDOR!L36</f>
        <v>0</v>
      </c>
      <c r="F46" s="47">
        <f>CONTENEDOR!T36</f>
        <v>0</v>
      </c>
      <c r="G46" s="16">
        <f t="shared" si="2"/>
        <v>3</v>
      </c>
      <c r="H46" s="23">
        <f t="shared" si="3"/>
        <v>2.2026431718061676E-3</v>
      </c>
    </row>
    <row r="47" spans="2:8" ht="20.100000000000001" customHeight="1" x14ac:dyDescent="0.3">
      <c r="B47" s="37">
        <v>35</v>
      </c>
      <c r="C47" s="42" t="s">
        <v>41</v>
      </c>
      <c r="D47" s="47">
        <f>CONTENEDOR!AD37</f>
        <v>5</v>
      </c>
      <c r="E47" s="47">
        <f>CONTENEDOR!L37</f>
        <v>1</v>
      </c>
      <c r="F47" s="47">
        <f>CONTENEDOR!T37</f>
        <v>1</v>
      </c>
      <c r="G47" s="16">
        <f t="shared" si="2"/>
        <v>7</v>
      </c>
      <c r="H47" s="23">
        <f t="shared" si="3"/>
        <v>5.1395007342143906E-3</v>
      </c>
    </row>
    <row r="48" spans="2:8" ht="20.100000000000001" customHeight="1" x14ac:dyDescent="0.3">
      <c r="B48" s="37">
        <v>36</v>
      </c>
      <c r="C48" s="42" t="s">
        <v>42</v>
      </c>
      <c r="D48" s="47">
        <f>CONTENEDOR!AD38</f>
        <v>2</v>
      </c>
      <c r="E48" s="47">
        <f>CONTENEDOR!L38</f>
        <v>1</v>
      </c>
      <c r="F48" s="47">
        <f>CONTENEDOR!T38</f>
        <v>0</v>
      </c>
      <c r="G48" s="16">
        <f t="shared" si="2"/>
        <v>3</v>
      </c>
      <c r="H48" s="23">
        <f t="shared" si="3"/>
        <v>2.2026431718061676E-3</v>
      </c>
    </row>
    <row r="49" spans="2:8" ht="20.100000000000001" customHeight="1" x14ac:dyDescent="0.3">
      <c r="B49" s="37">
        <v>37</v>
      </c>
      <c r="C49" s="42" t="s">
        <v>43</v>
      </c>
      <c r="D49" s="47">
        <f>CONTENEDOR!AD39</f>
        <v>4</v>
      </c>
      <c r="E49" s="47">
        <f>CONTENEDOR!L39</f>
        <v>0</v>
      </c>
      <c r="F49" s="47">
        <f>CONTENEDOR!T39</f>
        <v>1</v>
      </c>
      <c r="G49" s="16">
        <f t="shared" si="2"/>
        <v>5</v>
      </c>
      <c r="H49" s="23">
        <f t="shared" si="3"/>
        <v>3.6710719530102789E-3</v>
      </c>
    </row>
    <row r="50" spans="2:8" ht="20.100000000000001" customHeight="1" x14ac:dyDescent="0.3">
      <c r="B50" s="37">
        <v>38</v>
      </c>
      <c r="C50" s="42" t="s">
        <v>44</v>
      </c>
      <c r="D50" s="47">
        <f>CONTENEDOR!AD40</f>
        <v>0</v>
      </c>
      <c r="E50" s="47">
        <f>CONTENEDOR!L40</f>
        <v>0</v>
      </c>
      <c r="F50" s="47">
        <f>CONTENEDOR!T40</f>
        <v>0</v>
      </c>
      <c r="G50" s="16">
        <f t="shared" si="2"/>
        <v>0</v>
      </c>
      <c r="H50" s="23">
        <f t="shared" si="3"/>
        <v>0</v>
      </c>
    </row>
    <row r="51" spans="2:8" ht="20.100000000000001" customHeight="1" x14ac:dyDescent="0.3">
      <c r="B51" s="37">
        <v>39</v>
      </c>
      <c r="C51" s="42" t="s">
        <v>45</v>
      </c>
      <c r="D51" s="47">
        <f>CONTENEDOR!AD41</f>
        <v>7</v>
      </c>
      <c r="E51" s="47">
        <f>CONTENEDOR!L41</f>
        <v>0</v>
      </c>
      <c r="F51" s="47">
        <f>CONTENEDOR!T41</f>
        <v>0</v>
      </c>
      <c r="G51" s="16">
        <f t="shared" si="2"/>
        <v>7</v>
      </c>
      <c r="H51" s="23">
        <f t="shared" si="3"/>
        <v>5.1395007342143906E-3</v>
      </c>
    </row>
    <row r="52" spans="2:8" ht="20.100000000000001" customHeight="1" x14ac:dyDescent="0.3">
      <c r="B52" s="37">
        <v>40</v>
      </c>
      <c r="C52" s="42" t="s">
        <v>46</v>
      </c>
      <c r="D52" s="47">
        <f>CONTENEDOR!AD42</f>
        <v>0</v>
      </c>
      <c r="E52" s="47">
        <f>CONTENEDOR!L42</f>
        <v>0</v>
      </c>
      <c r="F52" s="47">
        <f>CONTENEDOR!T42</f>
        <v>0</v>
      </c>
      <c r="G52" s="16">
        <f t="shared" si="2"/>
        <v>0</v>
      </c>
      <c r="H52" s="23">
        <f t="shared" si="3"/>
        <v>0</v>
      </c>
    </row>
    <row r="53" spans="2:8" ht="20.100000000000001" customHeight="1" x14ac:dyDescent="0.3">
      <c r="B53" s="37">
        <v>41</v>
      </c>
      <c r="C53" s="42" t="s">
        <v>47</v>
      </c>
      <c r="D53" s="47">
        <f>CONTENEDOR!AD43</f>
        <v>0</v>
      </c>
      <c r="E53" s="47">
        <f>CONTENEDOR!L43</f>
        <v>0</v>
      </c>
      <c r="F53" s="47">
        <f>CONTENEDOR!T43</f>
        <v>0</v>
      </c>
      <c r="G53" s="16">
        <f t="shared" si="2"/>
        <v>0</v>
      </c>
      <c r="H53" s="23">
        <f t="shared" si="3"/>
        <v>0</v>
      </c>
    </row>
    <row r="54" spans="2:8" ht="20.100000000000001" customHeight="1" x14ac:dyDescent="0.3">
      <c r="B54" s="37">
        <v>42</v>
      </c>
      <c r="C54" s="42" t="s">
        <v>48</v>
      </c>
      <c r="D54" s="47">
        <f>CONTENEDOR!AD44</f>
        <v>0</v>
      </c>
      <c r="E54" s="47">
        <f>CONTENEDOR!L44</f>
        <v>0</v>
      </c>
      <c r="F54" s="47">
        <f>CONTENEDOR!T44</f>
        <v>0</v>
      </c>
      <c r="G54" s="16">
        <f t="shared" si="2"/>
        <v>0</v>
      </c>
      <c r="H54" s="23">
        <f t="shared" si="3"/>
        <v>0</v>
      </c>
    </row>
    <row r="55" spans="2:8" ht="20.100000000000001" customHeight="1" x14ac:dyDescent="0.3">
      <c r="B55" s="37">
        <v>43</v>
      </c>
      <c r="C55" s="42" t="s">
        <v>49</v>
      </c>
      <c r="D55" s="47">
        <f>CONTENEDOR!AD45</f>
        <v>0</v>
      </c>
      <c r="E55" s="47">
        <f>CONTENEDOR!L45</f>
        <v>0</v>
      </c>
      <c r="F55" s="47">
        <f>CONTENEDOR!T45</f>
        <v>0</v>
      </c>
      <c r="G55" s="16">
        <f t="shared" si="2"/>
        <v>0</v>
      </c>
      <c r="H55" s="23">
        <f t="shared" si="3"/>
        <v>0</v>
      </c>
    </row>
    <row r="56" spans="2:8" ht="20.100000000000001" customHeight="1" x14ac:dyDescent="0.3">
      <c r="B56" s="37">
        <v>44</v>
      </c>
      <c r="C56" s="42" t="s">
        <v>50</v>
      </c>
      <c r="D56" s="47">
        <f>CONTENEDOR!AD46</f>
        <v>0</v>
      </c>
      <c r="E56" s="47">
        <f>CONTENEDOR!L46</f>
        <v>0</v>
      </c>
      <c r="F56" s="47">
        <f>CONTENEDOR!T46</f>
        <v>0</v>
      </c>
      <c r="G56" s="16">
        <f t="shared" si="2"/>
        <v>0</v>
      </c>
      <c r="H56" s="23">
        <f t="shared" si="3"/>
        <v>0</v>
      </c>
    </row>
    <row r="57" spans="2:8" ht="20.100000000000001" customHeight="1" x14ac:dyDescent="0.3">
      <c r="B57" s="37">
        <v>45</v>
      </c>
      <c r="C57" s="42" t="s">
        <v>51</v>
      </c>
      <c r="D57" s="47">
        <f>CONTENEDOR!AD47</f>
        <v>0</v>
      </c>
      <c r="E57" s="47">
        <f>CONTENEDOR!L47</f>
        <v>0</v>
      </c>
      <c r="F57" s="47">
        <f>CONTENEDOR!T47</f>
        <v>0</v>
      </c>
      <c r="G57" s="16">
        <f t="shared" si="2"/>
        <v>0</v>
      </c>
      <c r="H57" s="23">
        <f t="shared" si="3"/>
        <v>0</v>
      </c>
    </row>
    <row r="58" spans="2:8" ht="20.100000000000001" customHeight="1" x14ac:dyDescent="0.3">
      <c r="B58" s="37">
        <v>46</v>
      </c>
      <c r="C58" s="42" t="s">
        <v>52</v>
      </c>
      <c r="D58" s="47">
        <f>CONTENEDOR!AD48</f>
        <v>0</v>
      </c>
      <c r="E58" s="47">
        <f>CONTENEDOR!L48</f>
        <v>0</v>
      </c>
      <c r="F58" s="47">
        <f>CONTENEDOR!T48</f>
        <v>0</v>
      </c>
      <c r="G58" s="16">
        <f t="shared" si="2"/>
        <v>0</v>
      </c>
      <c r="H58" s="23">
        <f t="shared" si="3"/>
        <v>0</v>
      </c>
    </row>
    <row r="59" spans="2:8" ht="20.100000000000001" customHeight="1" x14ac:dyDescent="0.3">
      <c r="B59" s="37">
        <v>47</v>
      </c>
      <c r="C59" s="42" t="s">
        <v>53</v>
      </c>
      <c r="D59" s="47">
        <f>CONTENEDOR!AD49</f>
        <v>1</v>
      </c>
      <c r="E59" s="47">
        <f>CONTENEDOR!L49</f>
        <v>0</v>
      </c>
      <c r="F59" s="47">
        <f>CONTENEDOR!T49</f>
        <v>0</v>
      </c>
      <c r="G59" s="16">
        <f t="shared" si="2"/>
        <v>1</v>
      </c>
      <c r="H59" s="23">
        <f t="shared" si="3"/>
        <v>7.3421439060205576E-4</v>
      </c>
    </row>
    <row r="60" spans="2:8" ht="20.100000000000001" customHeight="1" x14ac:dyDescent="0.3">
      <c r="B60" s="37">
        <v>48</v>
      </c>
      <c r="C60" s="42" t="s">
        <v>54</v>
      </c>
      <c r="D60" s="47">
        <f>CONTENEDOR!AD50</f>
        <v>0</v>
      </c>
      <c r="E60" s="47">
        <f>CONTENEDOR!L50</f>
        <v>0</v>
      </c>
      <c r="F60" s="47">
        <f>CONTENEDOR!T50</f>
        <v>0</v>
      </c>
      <c r="G60" s="16">
        <f t="shared" si="2"/>
        <v>0</v>
      </c>
      <c r="H60" s="23">
        <f t="shared" si="3"/>
        <v>0</v>
      </c>
    </row>
    <row r="61" spans="2:8" ht="20.100000000000001" customHeight="1" x14ac:dyDescent="0.3">
      <c r="B61" s="37">
        <v>49</v>
      </c>
      <c r="C61" s="42" t="s">
        <v>55</v>
      </c>
      <c r="D61" s="47">
        <f>CONTENEDOR!AD51</f>
        <v>1</v>
      </c>
      <c r="E61" s="47">
        <f>CONTENEDOR!L51</f>
        <v>0</v>
      </c>
      <c r="F61" s="47">
        <f>CONTENEDOR!T51</f>
        <v>0</v>
      </c>
      <c r="G61" s="16">
        <f t="shared" si="2"/>
        <v>1</v>
      </c>
      <c r="H61" s="23">
        <f t="shared" si="3"/>
        <v>7.3421439060205576E-4</v>
      </c>
    </row>
    <row r="62" spans="2:8" ht="20.100000000000001" customHeight="1" x14ac:dyDescent="0.3">
      <c r="B62" s="37">
        <v>50</v>
      </c>
      <c r="C62" s="42" t="s">
        <v>56</v>
      </c>
      <c r="D62" s="47">
        <f>CONTENEDOR!AD52</f>
        <v>0</v>
      </c>
      <c r="E62" s="47">
        <f>CONTENEDOR!L52</f>
        <v>0</v>
      </c>
      <c r="F62" s="47">
        <f>CONTENEDOR!T52</f>
        <v>0</v>
      </c>
      <c r="G62" s="16">
        <f t="shared" si="2"/>
        <v>0</v>
      </c>
      <c r="H62" s="23">
        <f t="shared" si="3"/>
        <v>0</v>
      </c>
    </row>
    <row r="63" spans="2:8" ht="20.100000000000001" customHeight="1" x14ac:dyDescent="0.3">
      <c r="B63" s="37">
        <v>51</v>
      </c>
      <c r="C63" s="42" t="s">
        <v>57</v>
      </c>
      <c r="D63" s="47">
        <f>CONTENEDOR!AD53</f>
        <v>0</v>
      </c>
      <c r="E63" s="47">
        <f>CONTENEDOR!L53</f>
        <v>0</v>
      </c>
      <c r="F63" s="47">
        <f>CONTENEDOR!T53</f>
        <v>1</v>
      </c>
      <c r="G63" s="16">
        <f t="shared" si="2"/>
        <v>1</v>
      </c>
      <c r="H63" s="23">
        <f t="shared" si="3"/>
        <v>7.3421439060205576E-4</v>
      </c>
    </row>
    <row r="64" spans="2:8" ht="20.100000000000001" customHeight="1" x14ac:dyDescent="0.3">
      <c r="B64" s="37">
        <v>52</v>
      </c>
      <c r="C64" s="42" t="s">
        <v>58</v>
      </c>
      <c r="D64" s="47">
        <f>CONTENEDOR!AD54</f>
        <v>0</v>
      </c>
      <c r="E64" s="47">
        <f>CONTENEDOR!L54</f>
        <v>0</v>
      </c>
      <c r="F64" s="47">
        <f>CONTENEDOR!T54</f>
        <v>0</v>
      </c>
      <c r="G64" s="16">
        <f t="shared" si="2"/>
        <v>0</v>
      </c>
      <c r="H64" s="23">
        <f t="shared" si="3"/>
        <v>0</v>
      </c>
    </row>
    <row r="65" spans="2:8" ht="20.100000000000001" customHeight="1" thickBot="1" x14ac:dyDescent="0.35">
      <c r="B65" s="38">
        <v>53</v>
      </c>
      <c r="C65" s="43" t="s">
        <v>59</v>
      </c>
      <c r="D65" s="47">
        <f>CONTENEDOR!AD55</f>
        <v>14</v>
      </c>
      <c r="E65" s="47">
        <f>CONTENEDOR!L55</f>
        <v>7</v>
      </c>
      <c r="F65" s="47">
        <f>CONTENEDOR!T55</f>
        <v>0</v>
      </c>
      <c r="G65" s="16">
        <f t="shared" si="2"/>
        <v>21</v>
      </c>
      <c r="H65" s="26">
        <f t="shared" si="3"/>
        <v>1.5418502202643172E-2</v>
      </c>
    </row>
    <row r="66" spans="2:8" ht="23.25" customHeight="1" thickBot="1" x14ac:dyDescent="0.4">
      <c r="C66" s="39" t="str">
        <f>TITULOS!C15</f>
        <v xml:space="preserve"> </v>
      </c>
      <c r="D66" s="12">
        <f t="shared" ref="D66:F66" si="4">SUM(D13:D65)</f>
        <v>965</v>
      </c>
      <c r="E66" s="12">
        <f t="shared" si="4"/>
        <v>231</v>
      </c>
      <c r="F66" s="12">
        <f t="shared" si="4"/>
        <v>166</v>
      </c>
      <c r="G66" s="12">
        <f>SUM(G13:G65)</f>
        <v>1362</v>
      </c>
      <c r="H66" s="20">
        <f>SUM(H13:H65)</f>
        <v>1</v>
      </c>
    </row>
  </sheetData>
  <autoFilter ref="B12:H65">
    <sortState ref="B11:E64">
      <sortCondition ref="B10:B63"/>
    </sortState>
  </autoFilter>
  <mergeCells count="6">
    <mergeCell ref="A8:D8"/>
    <mergeCell ref="E8:K8"/>
    <mergeCell ref="A10:J10"/>
    <mergeCell ref="A4:K4"/>
    <mergeCell ref="A5:K5"/>
    <mergeCell ref="A6:K6"/>
  </mergeCells>
  <conditionalFormatting sqref="H13:H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{C3B6AA79-B153-4B7E-8970-CEE45D4C8FE5}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{23D3107A-6C4A-4DC8-AFC0-B23F90DE29BF}</x14:id>
        </ext>
      </extLst>
    </cfRule>
  </conditionalFormatting>
  <conditionalFormatting sqref="E13:F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{99D69A57-F82A-4362-8AF1-68A60F16BDEA}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B6AA79-B153-4B7E-8970-CEE45D4C8FE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23D3107A-6C4A-4DC8-AFC0-B23F90DE29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99D69A57-F82A-4362-8AF1-68A60F16BDE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E13:F65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4:L66"/>
  <sheetViews>
    <sheetView zoomScale="115" zoomScaleNormal="115" workbookViewId="0">
      <selection activeCell="D1" sqref="D1:D1048576"/>
    </sheetView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2" customWidth="1"/>
    <col min="5" max="5" width="9.7109375" style="32" customWidth="1"/>
    <col min="6" max="6" width="12" style="32" customWidth="1"/>
    <col min="7" max="7" width="8.85546875" style="32" customWidth="1"/>
    <col min="8" max="8" width="11.5703125" bestFit="1" customWidth="1"/>
    <col min="9" max="9" width="13.140625" customWidth="1"/>
    <col min="10" max="10" width="5.5703125" customWidth="1"/>
    <col min="11" max="11" width="3.28515625" customWidth="1"/>
    <col min="12" max="12" width="2" customWidth="1"/>
  </cols>
  <sheetData>
    <row r="4" spans="1:12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13"/>
      <c r="L4" s="13"/>
    </row>
    <row r="5" spans="1:12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14"/>
      <c r="L5" s="14"/>
    </row>
    <row r="6" spans="1:12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9"/>
      <c r="L6" s="9"/>
    </row>
    <row r="7" spans="1:12" ht="12.75" customHeight="1" x14ac:dyDescent="0.25">
      <c r="C7" s="60"/>
      <c r="D7" s="60"/>
      <c r="E7" s="60"/>
      <c r="F7" s="60"/>
      <c r="G7" s="60"/>
      <c r="H7" s="60"/>
      <c r="I7" s="60"/>
      <c r="J7" s="60"/>
      <c r="K7" s="60"/>
    </row>
    <row r="8" spans="1:12" ht="20.25" customHeight="1" x14ac:dyDescent="0.3">
      <c r="A8" s="73" t="str">
        <f>TITULOS!C6</f>
        <v xml:space="preserve">NÚMERO DE CASOS SOMETIDOS POR TIPO DE DELITO -   </v>
      </c>
      <c r="B8" s="73"/>
      <c r="C8" s="73"/>
      <c r="D8" s="75" t="s">
        <v>148</v>
      </c>
      <c r="E8" s="75"/>
      <c r="F8" s="75"/>
      <c r="G8" s="75"/>
      <c r="H8" s="75"/>
      <c r="I8" s="75"/>
      <c r="J8" s="75"/>
      <c r="K8" s="75"/>
      <c r="L8" s="75"/>
    </row>
    <row r="9" spans="1:12" ht="9.7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ht="16.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</row>
    <row r="11" spans="1:12" ht="4.5" customHeight="1" thickBot="1" x14ac:dyDescent="0.4">
      <c r="C11" s="2"/>
      <c r="D11" s="33"/>
      <c r="E11" s="33"/>
      <c r="F11" s="33"/>
      <c r="G11" s="33"/>
      <c r="H11" s="2"/>
    </row>
    <row r="12" spans="1:12" ht="87.75" customHeight="1" thickBot="1" x14ac:dyDescent="0.4">
      <c r="B12" s="36" t="s">
        <v>3</v>
      </c>
      <c r="C12" s="8" t="str">
        <f>TITULOS!C12</f>
        <v>DELITOS</v>
      </c>
      <c r="D12" s="51" t="s">
        <v>145</v>
      </c>
      <c r="E12" s="51" t="s">
        <v>70</v>
      </c>
      <c r="F12" s="51" t="s">
        <v>146</v>
      </c>
      <c r="G12" s="51" t="s">
        <v>147</v>
      </c>
      <c r="H12" s="3" t="str">
        <f>TITULOS!C13</f>
        <v>TOTAL</v>
      </c>
      <c r="I12" s="3" t="str">
        <f>TITULOS!C14</f>
        <v>%</v>
      </c>
    </row>
    <row r="13" spans="1:12" ht="20.100000000000001" customHeight="1" x14ac:dyDescent="0.3">
      <c r="B13" s="37">
        <v>1</v>
      </c>
      <c r="C13" s="41" t="s">
        <v>7</v>
      </c>
      <c r="D13" s="47">
        <f>CONTENEDOR!J3</f>
        <v>0</v>
      </c>
      <c r="E13" s="47">
        <f>CONTENEDOR!O3</f>
        <v>2</v>
      </c>
      <c r="F13" s="47">
        <f>CONTENEDOR!U3</f>
        <v>0</v>
      </c>
      <c r="G13" s="47">
        <v>0</v>
      </c>
      <c r="H13" s="16">
        <f t="shared" ref="H13:H44" si="0">SUM(D13:G13)</f>
        <v>2</v>
      </c>
      <c r="I13" s="40">
        <f t="shared" ref="I13:I65" si="1">H13/$H$66</f>
        <v>6.5252854812398043E-4</v>
      </c>
    </row>
    <row r="14" spans="1:12" ht="20.100000000000001" customHeight="1" x14ac:dyDescent="0.3">
      <c r="B14" s="37">
        <v>2</v>
      </c>
      <c r="C14" s="42" t="s">
        <v>8</v>
      </c>
      <c r="D14" s="47">
        <f>CONTENEDOR!J4</f>
        <v>1</v>
      </c>
      <c r="E14" s="47">
        <f>CONTENEDOR!O4</f>
        <v>2</v>
      </c>
      <c r="F14" s="47">
        <f>CONTENEDOR!U4</f>
        <v>0</v>
      </c>
      <c r="G14" s="47">
        <v>0</v>
      </c>
      <c r="H14" s="16">
        <f t="shared" si="0"/>
        <v>3</v>
      </c>
      <c r="I14" s="23">
        <f t="shared" si="1"/>
        <v>9.7879282218597059E-4</v>
      </c>
    </row>
    <row r="15" spans="1:12" ht="20.100000000000001" customHeight="1" x14ac:dyDescent="0.3">
      <c r="B15" s="37">
        <v>3</v>
      </c>
      <c r="C15" s="42" t="s">
        <v>9</v>
      </c>
      <c r="D15" s="47">
        <f>CONTENEDOR!J5</f>
        <v>400</v>
      </c>
      <c r="E15" s="47">
        <f>CONTENEDOR!O5</f>
        <v>3</v>
      </c>
      <c r="F15" s="47">
        <f>CONTENEDOR!U5</f>
        <v>0</v>
      </c>
      <c r="G15" s="47">
        <v>0</v>
      </c>
      <c r="H15" s="16">
        <f t="shared" si="0"/>
        <v>403</v>
      </c>
      <c r="I15" s="23">
        <f t="shared" si="1"/>
        <v>0.13148450244698207</v>
      </c>
    </row>
    <row r="16" spans="1:12" ht="20.100000000000001" customHeight="1" x14ac:dyDescent="0.3">
      <c r="B16" s="37">
        <v>4</v>
      </c>
      <c r="C16" s="42" t="s">
        <v>10</v>
      </c>
      <c r="D16" s="47">
        <f>CONTENEDOR!J6</f>
        <v>0</v>
      </c>
      <c r="E16" s="47">
        <f>CONTENEDOR!O6</f>
        <v>25</v>
      </c>
      <c r="F16" s="47">
        <f>CONTENEDOR!U6</f>
        <v>62</v>
      </c>
      <c r="G16" s="47">
        <v>0</v>
      </c>
      <c r="H16" s="16">
        <f t="shared" si="0"/>
        <v>87</v>
      </c>
      <c r="I16" s="23">
        <f t="shared" si="1"/>
        <v>2.8384991843393149E-2</v>
      </c>
    </row>
    <row r="17" spans="2:9" ht="20.100000000000001" customHeight="1" x14ac:dyDescent="0.3">
      <c r="B17" s="37">
        <v>5</v>
      </c>
      <c r="C17" s="42" t="s">
        <v>11</v>
      </c>
      <c r="D17" s="47">
        <f>CONTENEDOR!J7</f>
        <v>0</v>
      </c>
      <c r="E17" s="47">
        <f>CONTENEDOR!O7</f>
        <v>0</v>
      </c>
      <c r="F17" s="47">
        <f>CONTENEDOR!U7</f>
        <v>0</v>
      </c>
      <c r="G17" s="47">
        <v>0</v>
      </c>
      <c r="H17" s="16">
        <f t="shared" si="0"/>
        <v>0</v>
      </c>
      <c r="I17" s="23">
        <f t="shared" si="1"/>
        <v>0</v>
      </c>
    </row>
    <row r="18" spans="2:9" ht="20.100000000000001" customHeight="1" x14ac:dyDescent="0.3">
      <c r="B18" s="37">
        <v>6</v>
      </c>
      <c r="C18" s="42" t="s">
        <v>12</v>
      </c>
      <c r="D18" s="47">
        <f>CONTENEDOR!J8</f>
        <v>2</v>
      </c>
      <c r="E18" s="47">
        <f>CONTENEDOR!O8</f>
        <v>0</v>
      </c>
      <c r="F18" s="47">
        <f>CONTENEDOR!U8</f>
        <v>0</v>
      </c>
      <c r="G18" s="47">
        <v>0</v>
      </c>
      <c r="H18" s="16">
        <f t="shared" si="0"/>
        <v>2</v>
      </c>
      <c r="I18" s="23">
        <f t="shared" si="1"/>
        <v>6.5252854812398043E-4</v>
      </c>
    </row>
    <row r="19" spans="2:9" ht="20.100000000000001" customHeight="1" x14ac:dyDescent="0.3">
      <c r="B19" s="37">
        <v>7</v>
      </c>
      <c r="C19" s="42" t="s">
        <v>13</v>
      </c>
      <c r="D19" s="47">
        <f>CONTENEDOR!J9</f>
        <v>166</v>
      </c>
      <c r="E19" s="47">
        <f>CONTENEDOR!O9</f>
        <v>295</v>
      </c>
      <c r="F19" s="47">
        <f>CONTENEDOR!U9</f>
        <v>122</v>
      </c>
      <c r="G19" s="47">
        <v>0</v>
      </c>
      <c r="H19" s="16">
        <f t="shared" si="0"/>
        <v>583</v>
      </c>
      <c r="I19" s="23">
        <f t="shared" si="1"/>
        <v>0.19021207177814028</v>
      </c>
    </row>
    <row r="20" spans="2:9" ht="20.100000000000001" customHeight="1" x14ac:dyDescent="0.3">
      <c r="B20" s="37">
        <v>8</v>
      </c>
      <c r="C20" s="42" t="s">
        <v>14</v>
      </c>
      <c r="D20" s="47">
        <f>CONTENEDOR!J10</f>
        <v>21</v>
      </c>
      <c r="E20" s="47">
        <f>CONTENEDOR!O10</f>
        <v>53</v>
      </c>
      <c r="F20" s="47">
        <f>CONTENEDOR!U10</f>
        <v>2</v>
      </c>
      <c r="G20" s="47">
        <v>0</v>
      </c>
      <c r="H20" s="16">
        <f t="shared" si="0"/>
        <v>76</v>
      </c>
      <c r="I20" s="23">
        <f t="shared" si="1"/>
        <v>2.4796084828711255E-2</v>
      </c>
    </row>
    <row r="21" spans="2:9" ht="20.100000000000001" customHeight="1" x14ac:dyDescent="0.3">
      <c r="B21" s="37">
        <v>9</v>
      </c>
      <c r="C21" s="42" t="s">
        <v>15</v>
      </c>
      <c r="D21" s="47">
        <f>CONTENEDOR!J11</f>
        <v>16</v>
      </c>
      <c r="E21" s="47">
        <f>CONTENEDOR!O11</f>
        <v>15</v>
      </c>
      <c r="F21" s="47">
        <f>CONTENEDOR!U11</f>
        <v>1</v>
      </c>
      <c r="G21" s="47">
        <v>0</v>
      </c>
      <c r="H21" s="16">
        <f t="shared" si="0"/>
        <v>32</v>
      </c>
      <c r="I21" s="23">
        <f t="shared" si="1"/>
        <v>1.0440456769983687E-2</v>
      </c>
    </row>
    <row r="22" spans="2:9" ht="20.100000000000001" customHeight="1" x14ac:dyDescent="0.3">
      <c r="B22" s="37">
        <v>10</v>
      </c>
      <c r="C22" s="42" t="s">
        <v>16</v>
      </c>
      <c r="D22" s="47">
        <f>CONTENEDOR!J12</f>
        <v>0</v>
      </c>
      <c r="E22" s="47">
        <f>CONTENEDOR!O12</f>
        <v>0</v>
      </c>
      <c r="F22" s="47">
        <f>CONTENEDOR!U12</f>
        <v>0</v>
      </c>
      <c r="G22" s="47">
        <v>0</v>
      </c>
      <c r="H22" s="16">
        <f t="shared" si="0"/>
        <v>0</v>
      </c>
      <c r="I22" s="23">
        <f t="shared" si="1"/>
        <v>0</v>
      </c>
    </row>
    <row r="23" spans="2:9" ht="20.100000000000001" customHeight="1" x14ac:dyDescent="0.3">
      <c r="B23" s="37">
        <v>11</v>
      </c>
      <c r="C23" s="42" t="s">
        <v>17</v>
      </c>
      <c r="D23" s="47">
        <f>CONTENEDOR!J13</f>
        <v>14</v>
      </c>
      <c r="E23" s="47">
        <f>CONTENEDOR!O13</f>
        <v>54</v>
      </c>
      <c r="F23" s="47">
        <f>CONTENEDOR!U13</f>
        <v>3</v>
      </c>
      <c r="G23" s="47">
        <v>0</v>
      </c>
      <c r="H23" s="16">
        <f t="shared" si="0"/>
        <v>71</v>
      </c>
      <c r="I23" s="23">
        <f t="shared" si="1"/>
        <v>2.3164763458401304E-2</v>
      </c>
    </row>
    <row r="24" spans="2:9" ht="20.100000000000001" customHeight="1" x14ac:dyDescent="0.3">
      <c r="B24" s="37">
        <v>12</v>
      </c>
      <c r="C24" s="42" t="s">
        <v>18</v>
      </c>
      <c r="D24" s="47">
        <f>CONTENEDOR!J14</f>
        <v>12</v>
      </c>
      <c r="E24" s="47">
        <f>CONTENEDOR!O14</f>
        <v>29</v>
      </c>
      <c r="F24" s="47">
        <f>CONTENEDOR!U14</f>
        <v>2</v>
      </c>
      <c r="G24" s="47">
        <v>0</v>
      </c>
      <c r="H24" s="16">
        <f t="shared" si="0"/>
        <v>43</v>
      </c>
      <c r="I24" s="23">
        <f t="shared" si="1"/>
        <v>1.4029363784665579E-2</v>
      </c>
    </row>
    <row r="25" spans="2:9" ht="20.100000000000001" customHeight="1" x14ac:dyDescent="0.3">
      <c r="B25" s="37">
        <v>13</v>
      </c>
      <c r="C25" s="42" t="s">
        <v>19</v>
      </c>
      <c r="D25" s="47">
        <f>CONTENEDOR!J15</f>
        <v>14</v>
      </c>
      <c r="E25" s="47">
        <f>CONTENEDOR!O15</f>
        <v>2</v>
      </c>
      <c r="F25" s="47">
        <f>CONTENEDOR!U15</f>
        <v>0</v>
      </c>
      <c r="G25" s="47">
        <v>0</v>
      </c>
      <c r="H25" s="16">
        <f t="shared" si="0"/>
        <v>16</v>
      </c>
      <c r="I25" s="23">
        <f t="shared" si="1"/>
        <v>5.2202283849918435E-3</v>
      </c>
    </row>
    <row r="26" spans="2:9" ht="20.100000000000001" customHeight="1" x14ac:dyDescent="0.3">
      <c r="B26" s="37">
        <v>14</v>
      </c>
      <c r="C26" s="42" t="s">
        <v>20</v>
      </c>
      <c r="D26" s="47">
        <f>CONTENEDOR!J16</f>
        <v>47</v>
      </c>
      <c r="E26" s="47">
        <f>CONTENEDOR!O16</f>
        <v>10</v>
      </c>
      <c r="F26" s="47">
        <f>CONTENEDOR!U16</f>
        <v>12</v>
      </c>
      <c r="G26" s="47">
        <v>0</v>
      </c>
      <c r="H26" s="16">
        <f t="shared" si="0"/>
        <v>69</v>
      </c>
      <c r="I26" s="23">
        <f t="shared" si="1"/>
        <v>2.2512234910277325E-2</v>
      </c>
    </row>
    <row r="27" spans="2:9" ht="20.100000000000001" customHeight="1" x14ac:dyDescent="0.3">
      <c r="B27" s="37">
        <v>15</v>
      </c>
      <c r="C27" s="42" t="s">
        <v>21</v>
      </c>
      <c r="D27" s="47">
        <f>CONTENEDOR!J17</f>
        <v>20</v>
      </c>
      <c r="E27" s="47">
        <f>CONTENEDOR!O17</f>
        <v>0</v>
      </c>
      <c r="F27" s="47">
        <f>CONTENEDOR!U17</f>
        <v>3</v>
      </c>
      <c r="G27" s="47">
        <v>0</v>
      </c>
      <c r="H27" s="16">
        <f t="shared" si="0"/>
        <v>23</v>
      </c>
      <c r="I27" s="23">
        <f t="shared" si="1"/>
        <v>7.5040783034257749E-3</v>
      </c>
    </row>
    <row r="28" spans="2:9" ht="20.100000000000001" customHeight="1" x14ac:dyDescent="0.3">
      <c r="B28" s="37">
        <v>16</v>
      </c>
      <c r="C28" s="42" t="s">
        <v>22</v>
      </c>
      <c r="D28" s="47">
        <f>CONTENEDOR!J18</f>
        <v>3</v>
      </c>
      <c r="E28" s="47">
        <f>CONTENEDOR!O18</f>
        <v>0</v>
      </c>
      <c r="F28" s="47">
        <f>CONTENEDOR!U18</f>
        <v>0</v>
      </c>
      <c r="G28" s="47">
        <v>0</v>
      </c>
      <c r="H28" s="16">
        <f t="shared" si="0"/>
        <v>3</v>
      </c>
      <c r="I28" s="23">
        <f t="shared" si="1"/>
        <v>9.7879282218597059E-4</v>
      </c>
    </row>
    <row r="29" spans="2:9" ht="20.100000000000001" customHeight="1" x14ac:dyDescent="0.3">
      <c r="B29" s="37">
        <v>17</v>
      </c>
      <c r="C29" s="42" t="s">
        <v>23</v>
      </c>
      <c r="D29" s="47">
        <f>CONTENEDOR!J19</f>
        <v>0</v>
      </c>
      <c r="E29" s="47">
        <f>CONTENEDOR!O19</f>
        <v>1</v>
      </c>
      <c r="F29" s="47">
        <f>CONTENEDOR!U19</f>
        <v>0</v>
      </c>
      <c r="G29" s="47">
        <v>0</v>
      </c>
      <c r="H29" s="16">
        <f t="shared" si="0"/>
        <v>1</v>
      </c>
      <c r="I29" s="23">
        <f t="shared" si="1"/>
        <v>3.2626427406199022E-4</v>
      </c>
    </row>
    <row r="30" spans="2:9" ht="20.100000000000001" customHeight="1" x14ac:dyDescent="0.3">
      <c r="B30" s="37">
        <v>18</v>
      </c>
      <c r="C30" s="42" t="s">
        <v>24</v>
      </c>
      <c r="D30" s="47">
        <f>CONTENEDOR!J20</f>
        <v>9</v>
      </c>
      <c r="E30" s="47">
        <f>CONTENEDOR!O20</f>
        <v>0</v>
      </c>
      <c r="F30" s="47">
        <f>CONTENEDOR!U20</f>
        <v>7</v>
      </c>
      <c r="G30" s="47">
        <v>0</v>
      </c>
      <c r="H30" s="16">
        <f t="shared" si="0"/>
        <v>16</v>
      </c>
      <c r="I30" s="23">
        <f t="shared" si="1"/>
        <v>5.2202283849918435E-3</v>
      </c>
    </row>
    <row r="31" spans="2:9" ht="20.100000000000001" customHeight="1" x14ac:dyDescent="0.3">
      <c r="B31" s="37">
        <v>19</v>
      </c>
      <c r="C31" s="42" t="s">
        <v>25</v>
      </c>
      <c r="D31" s="47">
        <f>CONTENEDOR!J21</f>
        <v>5</v>
      </c>
      <c r="E31" s="47">
        <f>CONTENEDOR!O21</f>
        <v>0</v>
      </c>
      <c r="F31" s="47">
        <f>CONTENEDOR!U21</f>
        <v>4</v>
      </c>
      <c r="G31" s="47">
        <v>0</v>
      </c>
      <c r="H31" s="16">
        <f t="shared" si="0"/>
        <v>9</v>
      </c>
      <c r="I31" s="23">
        <f t="shared" si="1"/>
        <v>2.936378466557912E-3</v>
      </c>
    </row>
    <row r="32" spans="2:9" ht="20.100000000000001" customHeight="1" x14ac:dyDescent="0.3">
      <c r="B32" s="37">
        <v>20</v>
      </c>
      <c r="C32" s="42" t="s">
        <v>26</v>
      </c>
      <c r="D32" s="47">
        <f>CONTENEDOR!J22</f>
        <v>0</v>
      </c>
      <c r="E32" s="47">
        <f>CONTENEDOR!O22</f>
        <v>0</v>
      </c>
      <c r="F32" s="47">
        <f>CONTENEDOR!U22</f>
        <v>0</v>
      </c>
      <c r="G32" s="47">
        <v>0</v>
      </c>
      <c r="H32" s="16">
        <f t="shared" si="0"/>
        <v>0</v>
      </c>
      <c r="I32" s="23">
        <f t="shared" si="1"/>
        <v>0</v>
      </c>
    </row>
    <row r="33" spans="2:9" ht="20.100000000000001" customHeight="1" x14ac:dyDescent="0.3">
      <c r="B33" s="37">
        <v>21</v>
      </c>
      <c r="C33" s="42" t="s">
        <v>27</v>
      </c>
      <c r="D33" s="47">
        <f>CONTENEDOR!J23</f>
        <v>0</v>
      </c>
      <c r="E33" s="47">
        <f>CONTENEDOR!O23</f>
        <v>0</v>
      </c>
      <c r="F33" s="47">
        <f>CONTENEDOR!U23</f>
        <v>0</v>
      </c>
      <c r="G33" s="47">
        <v>0</v>
      </c>
      <c r="H33" s="16">
        <f t="shared" si="0"/>
        <v>0</v>
      </c>
      <c r="I33" s="23">
        <f t="shared" si="1"/>
        <v>0</v>
      </c>
    </row>
    <row r="34" spans="2:9" ht="20.100000000000001" customHeight="1" x14ac:dyDescent="0.3">
      <c r="B34" s="37">
        <v>22</v>
      </c>
      <c r="C34" s="42" t="s">
        <v>28</v>
      </c>
      <c r="D34" s="47">
        <f>CONTENEDOR!J24</f>
        <v>3</v>
      </c>
      <c r="E34" s="47">
        <f>CONTENEDOR!O24</f>
        <v>0</v>
      </c>
      <c r="F34" s="47">
        <f>CONTENEDOR!U24</f>
        <v>0</v>
      </c>
      <c r="G34" s="47">
        <v>0</v>
      </c>
      <c r="H34" s="16">
        <f t="shared" si="0"/>
        <v>3</v>
      </c>
      <c r="I34" s="23">
        <f t="shared" si="1"/>
        <v>9.7879282218597059E-4</v>
      </c>
    </row>
    <row r="35" spans="2:9" ht="20.100000000000001" customHeight="1" x14ac:dyDescent="0.3">
      <c r="B35" s="37">
        <v>23</v>
      </c>
      <c r="C35" s="42" t="s">
        <v>29</v>
      </c>
      <c r="D35" s="47">
        <f>CONTENEDOR!J25</f>
        <v>4</v>
      </c>
      <c r="E35" s="47">
        <f>CONTENEDOR!O25</f>
        <v>0</v>
      </c>
      <c r="F35" s="47">
        <f>CONTENEDOR!U25</f>
        <v>0</v>
      </c>
      <c r="G35" s="47">
        <v>0</v>
      </c>
      <c r="H35" s="16">
        <f t="shared" si="0"/>
        <v>4</v>
      </c>
      <c r="I35" s="23">
        <f t="shared" si="1"/>
        <v>1.3050570962479609E-3</v>
      </c>
    </row>
    <row r="36" spans="2:9" ht="20.100000000000001" customHeight="1" x14ac:dyDescent="0.3">
      <c r="B36" s="37">
        <v>24</v>
      </c>
      <c r="C36" s="42" t="s">
        <v>30</v>
      </c>
      <c r="D36" s="47">
        <f>CONTENEDOR!J26</f>
        <v>0</v>
      </c>
      <c r="E36" s="47">
        <f>CONTENEDOR!O26</f>
        <v>0</v>
      </c>
      <c r="F36" s="47">
        <f>CONTENEDOR!U26</f>
        <v>2</v>
      </c>
      <c r="G36" s="47">
        <v>0</v>
      </c>
      <c r="H36" s="16">
        <f t="shared" si="0"/>
        <v>2</v>
      </c>
      <c r="I36" s="23">
        <f t="shared" si="1"/>
        <v>6.5252854812398043E-4</v>
      </c>
    </row>
    <row r="37" spans="2:9" ht="20.100000000000001" customHeight="1" x14ac:dyDescent="0.3">
      <c r="B37" s="37">
        <v>25</v>
      </c>
      <c r="C37" s="42" t="s">
        <v>31</v>
      </c>
      <c r="D37" s="47">
        <f>CONTENEDOR!J27</f>
        <v>124</v>
      </c>
      <c r="E37" s="47">
        <f>CONTENEDOR!O27</f>
        <v>0</v>
      </c>
      <c r="F37" s="47">
        <f>CONTENEDOR!U27</f>
        <v>50</v>
      </c>
      <c r="G37" s="47">
        <v>0</v>
      </c>
      <c r="H37" s="16">
        <f t="shared" si="0"/>
        <v>174</v>
      </c>
      <c r="I37" s="23">
        <f t="shared" si="1"/>
        <v>5.6769983686786298E-2</v>
      </c>
    </row>
    <row r="38" spans="2:9" ht="20.100000000000001" customHeight="1" x14ac:dyDescent="0.3">
      <c r="B38" s="37">
        <v>26</v>
      </c>
      <c r="C38" s="42" t="s">
        <v>32</v>
      </c>
      <c r="D38" s="47">
        <f>CONTENEDOR!J28</f>
        <v>91</v>
      </c>
      <c r="E38" s="47">
        <f>CONTENEDOR!O28</f>
        <v>0</v>
      </c>
      <c r="F38" s="47">
        <f>CONTENEDOR!U28</f>
        <v>0</v>
      </c>
      <c r="G38" s="47">
        <v>0</v>
      </c>
      <c r="H38" s="16">
        <f t="shared" si="0"/>
        <v>91</v>
      </c>
      <c r="I38" s="23">
        <f t="shared" si="1"/>
        <v>2.9690048939641108E-2</v>
      </c>
    </row>
    <row r="39" spans="2:9" ht="20.100000000000001" customHeight="1" x14ac:dyDescent="0.3">
      <c r="B39" s="37">
        <v>27</v>
      </c>
      <c r="C39" s="42" t="s">
        <v>33</v>
      </c>
      <c r="D39" s="47">
        <f>CONTENEDOR!J29</f>
        <v>256</v>
      </c>
      <c r="E39" s="47">
        <f>CONTENEDOR!O29</f>
        <v>328</v>
      </c>
      <c r="F39" s="47">
        <f>CONTENEDOR!U29</f>
        <v>12</v>
      </c>
      <c r="G39" s="47">
        <v>0</v>
      </c>
      <c r="H39" s="16">
        <f t="shared" si="0"/>
        <v>596</v>
      </c>
      <c r="I39" s="23">
        <f t="shared" si="1"/>
        <v>0.19445350734094616</v>
      </c>
    </row>
    <row r="40" spans="2:9" ht="20.100000000000001" customHeight="1" x14ac:dyDescent="0.3">
      <c r="B40" s="37">
        <v>28</v>
      </c>
      <c r="C40" s="42" t="s">
        <v>34</v>
      </c>
      <c r="D40" s="47">
        <f>CONTENEDOR!J30</f>
        <v>121</v>
      </c>
      <c r="E40" s="47">
        <f>CONTENEDOR!O30</f>
        <v>64</v>
      </c>
      <c r="F40" s="47">
        <f>CONTENEDOR!U30</f>
        <v>40</v>
      </c>
      <c r="G40" s="47">
        <v>0</v>
      </c>
      <c r="H40" s="16">
        <f t="shared" si="0"/>
        <v>225</v>
      </c>
      <c r="I40" s="23">
        <f t="shared" si="1"/>
        <v>7.3409461663947795E-2</v>
      </c>
    </row>
    <row r="41" spans="2:9" ht="20.100000000000001" customHeight="1" x14ac:dyDescent="0.3">
      <c r="B41" s="37">
        <v>29</v>
      </c>
      <c r="C41" s="42" t="s">
        <v>35</v>
      </c>
      <c r="D41" s="47">
        <f>CONTENEDOR!J31</f>
        <v>123</v>
      </c>
      <c r="E41" s="47">
        <f>CONTENEDOR!O31</f>
        <v>2</v>
      </c>
      <c r="F41" s="47">
        <f>CONTENEDOR!U31</f>
        <v>86</v>
      </c>
      <c r="G41" s="47">
        <v>0</v>
      </c>
      <c r="H41" s="16">
        <f t="shared" si="0"/>
        <v>211</v>
      </c>
      <c r="I41" s="23">
        <f t="shared" si="1"/>
        <v>6.8841761827079934E-2</v>
      </c>
    </row>
    <row r="42" spans="2:9" ht="20.100000000000001" customHeight="1" x14ac:dyDescent="0.3">
      <c r="B42" s="37">
        <v>30</v>
      </c>
      <c r="C42" s="42" t="s">
        <v>36</v>
      </c>
      <c r="D42" s="47">
        <f>CONTENEDOR!J32</f>
        <v>67</v>
      </c>
      <c r="E42" s="47">
        <f>CONTENEDOR!O32</f>
        <v>7</v>
      </c>
      <c r="F42" s="47">
        <f>CONTENEDOR!U32</f>
        <v>26</v>
      </c>
      <c r="G42" s="47">
        <v>0</v>
      </c>
      <c r="H42" s="16">
        <f t="shared" si="0"/>
        <v>100</v>
      </c>
      <c r="I42" s="23">
        <f t="shared" si="1"/>
        <v>3.2626427406199018E-2</v>
      </c>
    </row>
    <row r="43" spans="2:9" ht="20.100000000000001" customHeight="1" x14ac:dyDescent="0.3">
      <c r="B43" s="37">
        <v>31</v>
      </c>
      <c r="C43" s="42" t="s">
        <v>37</v>
      </c>
      <c r="D43" s="47">
        <f>CONTENEDOR!J33</f>
        <v>52</v>
      </c>
      <c r="E43" s="47">
        <f>CONTENEDOR!O33</f>
        <v>0</v>
      </c>
      <c r="F43" s="47">
        <f>CONTENEDOR!U33</f>
        <v>34</v>
      </c>
      <c r="G43" s="47">
        <v>0</v>
      </c>
      <c r="H43" s="16">
        <f t="shared" si="0"/>
        <v>86</v>
      </c>
      <c r="I43" s="23">
        <f t="shared" si="1"/>
        <v>2.8058727569331157E-2</v>
      </c>
    </row>
    <row r="44" spans="2:9" ht="20.100000000000001" customHeight="1" x14ac:dyDescent="0.3">
      <c r="B44" s="37">
        <v>32</v>
      </c>
      <c r="C44" s="42" t="s">
        <v>38</v>
      </c>
      <c r="D44" s="47">
        <f>CONTENEDOR!J34</f>
        <v>21</v>
      </c>
      <c r="E44" s="47">
        <f>CONTENEDOR!O34</f>
        <v>49</v>
      </c>
      <c r="F44" s="47">
        <f>CONTENEDOR!U34</f>
        <v>0</v>
      </c>
      <c r="G44" s="47">
        <v>0</v>
      </c>
      <c r="H44" s="16">
        <f t="shared" si="0"/>
        <v>70</v>
      </c>
      <c r="I44" s="23">
        <f t="shared" si="1"/>
        <v>2.2838499184339316E-2</v>
      </c>
    </row>
    <row r="45" spans="2:9" ht="20.100000000000001" customHeight="1" x14ac:dyDescent="0.3">
      <c r="B45" s="37">
        <v>33</v>
      </c>
      <c r="C45" s="42" t="s">
        <v>39</v>
      </c>
      <c r="D45" s="47">
        <f>CONTENEDOR!J35</f>
        <v>2</v>
      </c>
      <c r="E45" s="47">
        <f>CONTENEDOR!O35</f>
        <v>8</v>
      </c>
      <c r="F45" s="47">
        <f>CONTENEDOR!U35</f>
        <v>0</v>
      </c>
      <c r="G45" s="47">
        <v>0</v>
      </c>
      <c r="H45" s="16">
        <f t="shared" ref="H45:H65" si="2">SUM(D45:G45)</f>
        <v>10</v>
      </c>
      <c r="I45" s="23">
        <f t="shared" si="1"/>
        <v>3.2626427406199023E-3</v>
      </c>
    </row>
    <row r="46" spans="2:9" ht="20.100000000000001" customHeight="1" x14ac:dyDescent="0.3">
      <c r="B46" s="37">
        <v>34</v>
      </c>
      <c r="C46" s="42" t="s">
        <v>40</v>
      </c>
      <c r="D46" s="47">
        <f>CONTENEDOR!J36</f>
        <v>1</v>
      </c>
      <c r="E46" s="47">
        <f>CONTENEDOR!O36</f>
        <v>0</v>
      </c>
      <c r="F46" s="47">
        <f>CONTENEDOR!U36</f>
        <v>0</v>
      </c>
      <c r="G46" s="47">
        <v>0</v>
      </c>
      <c r="H46" s="16">
        <f t="shared" si="2"/>
        <v>1</v>
      </c>
      <c r="I46" s="23">
        <f t="shared" si="1"/>
        <v>3.2626427406199022E-4</v>
      </c>
    </row>
    <row r="47" spans="2:9" ht="20.100000000000001" customHeight="1" x14ac:dyDescent="0.3">
      <c r="B47" s="37">
        <v>35</v>
      </c>
      <c r="C47" s="42" t="s">
        <v>41</v>
      </c>
      <c r="D47" s="47">
        <f>CONTENEDOR!J37</f>
        <v>10</v>
      </c>
      <c r="E47" s="47">
        <f>CONTENEDOR!O37</f>
        <v>11</v>
      </c>
      <c r="F47" s="47">
        <f>CONTENEDOR!U37</f>
        <v>2</v>
      </c>
      <c r="G47" s="47">
        <v>0</v>
      </c>
      <c r="H47" s="16">
        <f t="shared" si="2"/>
        <v>23</v>
      </c>
      <c r="I47" s="23">
        <f t="shared" si="1"/>
        <v>7.5040783034257749E-3</v>
      </c>
    </row>
    <row r="48" spans="2:9" ht="20.100000000000001" customHeight="1" x14ac:dyDescent="0.3">
      <c r="B48" s="37">
        <v>36</v>
      </c>
      <c r="C48" s="42" t="s">
        <v>42</v>
      </c>
      <c r="D48" s="47">
        <f>CONTENEDOR!J38</f>
        <v>7</v>
      </c>
      <c r="E48" s="47">
        <f>CONTENEDOR!O38</f>
        <v>0</v>
      </c>
      <c r="F48" s="47">
        <f>CONTENEDOR!U38</f>
        <v>0</v>
      </c>
      <c r="G48" s="47">
        <v>0</v>
      </c>
      <c r="H48" s="16">
        <f t="shared" si="2"/>
        <v>7</v>
      </c>
      <c r="I48" s="23">
        <f t="shared" si="1"/>
        <v>2.2838499184339315E-3</v>
      </c>
    </row>
    <row r="49" spans="2:9" ht="20.100000000000001" customHeight="1" x14ac:dyDescent="0.3">
      <c r="B49" s="37">
        <v>37</v>
      </c>
      <c r="C49" s="42" t="s">
        <v>43</v>
      </c>
      <c r="D49" s="47">
        <f>CONTENEDOR!J39</f>
        <v>0</v>
      </c>
      <c r="E49" s="47">
        <f>CONTENEDOR!O39</f>
        <v>0</v>
      </c>
      <c r="F49" s="47">
        <f>CONTENEDOR!U39</f>
        <v>2</v>
      </c>
      <c r="G49" s="47">
        <v>0</v>
      </c>
      <c r="H49" s="16">
        <f t="shared" si="2"/>
        <v>2</v>
      </c>
      <c r="I49" s="23">
        <f t="shared" si="1"/>
        <v>6.5252854812398043E-4</v>
      </c>
    </row>
    <row r="50" spans="2:9" ht="20.100000000000001" customHeight="1" x14ac:dyDescent="0.3">
      <c r="B50" s="37">
        <v>38</v>
      </c>
      <c r="C50" s="42" t="s">
        <v>44</v>
      </c>
      <c r="D50" s="47">
        <f>CONTENEDOR!J40</f>
        <v>0</v>
      </c>
      <c r="E50" s="47">
        <f>CONTENEDOR!O40</f>
        <v>0</v>
      </c>
      <c r="F50" s="47">
        <f>CONTENEDOR!U40</f>
        <v>0</v>
      </c>
      <c r="G50" s="47">
        <v>0</v>
      </c>
      <c r="H50" s="16">
        <f t="shared" si="2"/>
        <v>0</v>
      </c>
      <c r="I50" s="23">
        <f t="shared" si="1"/>
        <v>0</v>
      </c>
    </row>
    <row r="51" spans="2:9" ht="20.100000000000001" customHeight="1" x14ac:dyDescent="0.3">
      <c r="B51" s="37">
        <v>39</v>
      </c>
      <c r="C51" s="42" t="s">
        <v>45</v>
      </c>
      <c r="D51" s="47">
        <f>CONTENEDOR!J41</f>
        <v>1</v>
      </c>
      <c r="E51" s="47">
        <f>CONTENEDOR!O41</f>
        <v>0</v>
      </c>
      <c r="F51" s="47">
        <f>CONTENEDOR!U41</f>
        <v>0</v>
      </c>
      <c r="G51" s="47">
        <v>0</v>
      </c>
      <c r="H51" s="16">
        <f t="shared" si="2"/>
        <v>1</v>
      </c>
      <c r="I51" s="23">
        <f t="shared" si="1"/>
        <v>3.2626427406199022E-4</v>
      </c>
    </row>
    <row r="52" spans="2:9" ht="20.100000000000001" customHeight="1" x14ac:dyDescent="0.3">
      <c r="B52" s="37">
        <v>40</v>
      </c>
      <c r="C52" s="42" t="s">
        <v>46</v>
      </c>
      <c r="D52" s="47">
        <f>CONTENEDOR!J42</f>
        <v>0</v>
      </c>
      <c r="E52" s="47">
        <f>CONTENEDOR!O42</f>
        <v>0</v>
      </c>
      <c r="F52" s="47">
        <f>CONTENEDOR!U42</f>
        <v>0</v>
      </c>
      <c r="G52" s="47">
        <v>0</v>
      </c>
      <c r="H52" s="16">
        <f t="shared" si="2"/>
        <v>0</v>
      </c>
      <c r="I52" s="23">
        <f t="shared" si="1"/>
        <v>0</v>
      </c>
    </row>
    <row r="53" spans="2:9" ht="20.100000000000001" customHeight="1" x14ac:dyDescent="0.3">
      <c r="B53" s="37">
        <v>41</v>
      </c>
      <c r="C53" s="42" t="s">
        <v>47</v>
      </c>
      <c r="D53" s="47">
        <f>CONTENEDOR!J43</f>
        <v>0</v>
      </c>
      <c r="E53" s="47">
        <f>CONTENEDOR!O43</f>
        <v>0</v>
      </c>
      <c r="F53" s="47">
        <f>CONTENEDOR!U43</f>
        <v>0</v>
      </c>
      <c r="G53" s="47">
        <v>0</v>
      </c>
      <c r="H53" s="16">
        <f t="shared" si="2"/>
        <v>0</v>
      </c>
      <c r="I53" s="23">
        <f t="shared" si="1"/>
        <v>0</v>
      </c>
    </row>
    <row r="54" spans="2:9" ht="20.100000000000001" customHeight="1" x14ac:dyDescent="0.3">
      <c r="B54" s="37">
        <v>42</v>
      </c>
      <c r="C54" s="42" t="s">
        <v>48</v>
      </c>
      <c r="D54" s="47">
        <f>CONTENEDOR!J44</f>
        <v>0</v>
      </c>
      <c r="E54" s="47">
        <f>CONTENEDOR!O44</f>
        <v>0</v>
      </c>
      <c r="F54" s="47">
        <f>CONTENEDOR!U44</f>
        <v>0</v>
      </c>
      <c r="G54" s="47">
        <v>0</v>
      </c>
      <c r="H54" s="16">
        <f t="shared" si="2"/>
        <v>0</v>
      </c>
      <c r="I54" s="23">
        <f t="shared" si="1"/>
        <v>0</v>
      </c>
    </row>
    <row r="55" spans="2:9" ht="20.100000000000001" customHeight="1" x14ac:dyDescent="0.3">
      <c r="B55" s="37">
        <v>43</v>
      </c>
      <c r="C55" s="42" t="s">
        <v>49</v>
      </c>
      <c r="D55" s="47">
        <f>CONTENEDOR!J45</f>
        <v>0</v>
      </c>
      <c r="E55" s="47">
        <f>CONTENEDOR!O45</f>
        <v>0</v>
      </c>
      <c r="F55" s="47">
        <f>CONTENEDOR!U45</f>
        <v>0</v>
      </c>
      <c r="G55" s="47">
        <v>0</v>
      </c>
      <c r="H55" s="16">
        <f t="shared" si="2"/>
        <v>0</v>
      </c>
      <c r="I55" s="23">
        <f t="shared" si="1"/>
        <v>0</v>
      </c>
    </row>
    <row r="56" spans="2:9" ht="20.100000000000001" customHeight="1" x14ac:dyDescent="0.3">
      <c r="B56" s="37">
        <v>44</v>
      </c>
      <c r="C56" s="42" t="s">
        <v>50</v>
      </c>
      <c r="D56" s="47">
        <f>CONTENEDOR!J46</f>
        <v>1</v>
      </c>
      <c r="E56" s="47">
        <f>CONTENEDOR!O46</f>
        <v>0</v>
      </c>
      <c r="F56" s="47">
        <f>CONTENEDOR!U46</f>
        <v>1</v>
      </c>
      <c r="G56" s="47">
        <v>0</v>
      </c>
      <c r="H56" s="16">
        <f t="shared" si="2"/>
        <v>2</v>
      </c>
      <c r="I56" s="23">
        <f t="shared" si="1"/>
        <v>6.5252854812398043E-4</v>
      </c>
    </row>
    <row r="57" spans="2:9" ht="20.100000000000001" customHeight="1" x14ac:dyDescent="0.3">
      <c r="B57" s="37">
        <v>45</v>
      </c>
      <c r="C57" s="42" t="s">
        <v>51</v>
      </c>
      <c r="D57" s="47">
        <f>CONTENEDOR!J47</f>
        <v>0</v>
      </c>
      <c r="E57" s="47">
        <f>CONTENEDOR!O47</f>
        <v>0</v>
      </c>
      <c r="F57" s="47">
        <f>CONTENEDOR!U47</f>
        <v>0</v>
      </c>
      <c r="G57" s="47">
        <v>0</v>
      </c>
      <c r="H57" s="16">
        <f t="shared" si="2"/>
        <v>0</v>
      </c>
      <c r="I57" s="23">
        <f t="shared" si="1"/>
        <v>0</v>
      </c>
    </row>
    <row r="58" spans="2:9" ht="20.100000000000001" customHeight="1" x14ac:dyDescent="0.3">
      <c r="B58" s="37">
        <v>46</v>
      </c>
      <c r="C58" s="42" t="s">
        <v>52</v>
      </c>
      <c r="D58" s="47">
        <f>CONTENEDOR!J48</f>
        <v>1</v>
      </c>
      <c r="E58" s="47">
        <f>CONTENEDOR!O48</f>
        <v>0</v>
      </c>
      <c r="F58" s="47">
        <f>CONTENEDOR!U48</f>
        <v>0</v>
      </c>
      <c r="G58" s="47">
        <v>0</v>
      </c>
      <c r="H58" s="16">
        <f t="shared" si="2"/>
        <v>1</v>
      </c>
      <c r="I58" s="23">
        <f t="shared" si="1"/>
        <v>3.2626427406199022E-4</v>
      </c>
    </row>
    <row r="59" spans="2:9" ht="20.100000000000001" customHeight="1" x14ac:dyDescent="0.3">
      <c r="B59" s="37">
        <v>47</v>
      </c>
      <c r="C59" s="42" t="s">
        <v>53</v>
      </c>
      <c r="D59" s="47">
        <f>CONTENEDOR!J49</f>
        <v>0</v>
      </c>
      <c r="E59" s="47">
        <f>CONTENEDOR!O49</f>
        <v>0</v>
      </c>
      <c r="F59" s="47">
        <f>CONTENEDOR!U49</f>
        <v>0</v>
      </c>
      <c r="G59" s="47">
        <v>0</v>
      </c>
      <c r="H59" s="16">
        <f t="shared" si="2"/>
        <v>0</v>
      </c>
      <c r="I59" s="23">
        <f t="shared" si="1"/>
        <v>0</v>
      </c>
    </row>
    <row r="60" spans="2:9" ht="20.100000000000001" customHeight="1" x14ac:dyDescent="0.3">
      <c r="B60" s="37">
        <v>48</v>
      </c>
      <c r="C60" s="42" t="s">
        <v>54</v>
      </c>
      <c r="D60" s="47">
        <f>CONTENEDOR!J50</f>
        <v>0</v>
      </c>
      <c r="E60" s="47">
        <f>CONTENEDOR!O50</f>
        <v>0</v>
      </c>
      <c r="F60" s="47">
        <f>CONTENEDOR!U50</f>
        <v>0</v>
      </c>
      <c r="G60" s="47">
        <v>0</v>
      </c>
      <c r="H60" s="16">
        <f t="shared" si="2"/>
        <v>0</v>
      </c>
      <c r="I60" s="23">
        <f t="shared" si="1"/>
        <v>0</v>
      </c>
    </row>
    <row r="61" spans="2:9" ht="20.100000000000001" customHeight="1" x14ac:dyDescent="0.3">
      <c r="B61" s="37">
        <v>49</v>
      </c>
      <c r="C61" s="42" t="s">
        <v>55</v>
      </c>
      <c r="D61" s="47">
        <f>CONTENEDOR!J51</f>
        <v>0</v>
      </c>
      <c r="E61" s="47">
        <f>CONTENEDOR!O51</f>
        <v>0</v>
      </c>
      <c r="F61" s="47">
        <f>CONTENEDOR!U51</f>
        <v>0</v>
      </c>
      <c r="G61" s="47">
        <v>0</v>
      </c>
      <c r="H61" s="16">
        <f t="shared" si="2"/>
        <v>0</v>
      </c>
      <c r="I61" s="23">
        <f t="shared" si="1"/>
        <v>0</v>
      </c>
    </row>
    <row r="62" spans="2:9" ht="20.100000000000001" customHeight="1" x14ac:dyDescent="0.3">
      <c r="B62" s="37">
        <v>50</v>
      </c>
      <c r="C62" s="42" t="s">
        <v>56</v>
      </c>
      <c r="D62" s="47">
        <f>CONTENEDOR!J52</f>
        <v>0</v>
      </c>
      <c r="E62" s="47">
        <f>CONTENEDOR!O52</f>
        <v>0</v>
      </c>
      <c r="F62" s="47">
        <f>CONTENEDOR!U52</f>
        <v>0</v>
      </c>
      <c r="G62" s="47">
        <v>0</v>
      </c>
      <c r="H62" s="16">
        <f t="shared" si="2"/>
        <v>0</v>
      </c>
      <c r="I62" s="23">
        <f t="shared" si="1"/>
        <v>0</v>
      </c>
    </row>
    <row r="63" spans="2:9" ht="20.100000000000001" customHeight="1" x14ac:dyDescent="0.3">
      <c r="B63" s="37">
        <v>51</v>
      </c>
      <c r="C63" s="42" t="s">
        <v>57</v>
      </c>
      <c r="D63" s="47">
        <f>CONTENEDOR!J53</f>
        <v>2</v>
      </c>
      <c r="E63" s="47">
        <f>CONTENEDOR!O53</f>
        <v>0</v>
      </c>
      <c r="F63" s="47">
        <f>CONTENEDOR!U53</f>
        <v>0</v>
      </c>
      <c r="G63" s="47">
        <v>0</v>
      </c>
      <c r="H63" s="16">
        <f t="shared" si="2"/>
        <v>2</v>
      </c>
      <c r="I63" s="23">
        <f t="shared" si="1"/>
        <v>6.5252854812398043E-4</v>
      </c>
    </row>
    <row r="64" spans="2:9" ht="20.100000000000001" customHeight="1" x14ac:dyDescent="0.3">
      <c r="B64" s="37">
        <v>52</v>
      </c>
      <c r="C64" s="42" t="s">
        <v>58</v>
      </c>
      <c r="D64" s="47">
        <f>CONTENEDOR!J54</f>
        <v>0</v>
      </c>
      <c r="E64" s="47">
        <f>CONTENEDOR!O54</f>
        <v>0</v>
      </c>
      <c r="F64" s="47">
        <f>CONTENEDOR!U54</f>
        <v>0</v>
      </c>
      <c r="G64" s="47">
        <v>0</v>
      </c>
      <c r="H64" s="16">
        <f t="shared" si="2"/>
        <v>0</v>
      </c>
      <c r="I64" s="23">
        <f t="shared" si="1"/>
        <v>0</v>
      </c>
    </row>
    <row r="65" spans="2:9" ht="20.100000000000001" customHeight="1" thickBot="1" x14ac:dyDescent="0.35">
      <c r="B65" s="38">
        <v>53</v>
      </c>
      <c r="C65" s="43" t="s">
        <v>59</v>
      </c>
      <c r="D65" s="47">
        <f>CONTENEDOR!J55</f>
        <v>9</v>
      </c>
      <c r="E65" s="47">
        <f>CONTENEDOR!O55</f>
        <v>2</v>
      </c>
      <c r="F65" s="47">
        <f>CONTENEDOR!U55</f>
        <v>4</v>
      </c>
      <c r="G65" s="47">
        <v>0</v>
      </c>
      <c r="H65" s="16">
        <f t="shared" si="2"/>
        <v>15</v>
      </c>
      <c r="I65" s="26">
        <f t="shared" si="1"/>
        <v>4.8939641109298528E-3</v>
      </c>
    </row>
    <row r="66" spans="2:9" ht="23.25" customHeight="1" thickBot="1" x14ac:dyDescent="0.4">
      <c r="C66" s="39" t="str">
        <f>TITULOS!C15</f>
        <v xml:space="preserve"> </v>
      </c>
      <c r="D66" s="12">
        <f t="shared" ref="D66:G66" si="3">SUM(D13:D65)</f>
        <v>1626</v>
      </c>
      <c r="E66" s="12">
        <f t="shared" si="3"/>
        <v>962</v>
      </c>
      <c r="F66" s="12">
        <f t="shared" si="3"/>
        <v>477</v>
      </c>
      <c r="G66" s="12">
        <f t="shared" si="3"/>
        <v>0</v>
      </c>
      <c r="H66" s="12">
        <f>SUM(H13:H65)</f>
        <v>3065</v>
      </c>
      <c r="I66" s="20">
        <f>SUM(I13:I65)</f>
        <v>1.0000000000000002</v>
      </c>
    </row>
  </sheetData>
  <autoFilter ref="B12:I65">
    <sortState ref="B11:E64">
      <sortCondition ref="B10:B63"/>
    </sortState>
  </autoFilter>
  <mergeCells count="6">
    <mergeCell ref="A10:J10"/>
    <mergeCell ref="A4:J4"/>
    <mergeCell ref="A5:J5"/>
    <mergeCell ref="A6:J6"/>
    <mergeCell ref="A8:C8"/>
    <mergeCell ref="D8:L8"/>
  </mergeCells>
  <conditionalFormatting sqref="I13:I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{111BDE77-9003-418E-BF3A-50F6BD07684A}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{7620B92E-A3BE-4112-A77E-7BA90F50514E}</x14:id>
        </ext>
      </extLst>
    </cfRule>
  </conditionalFormatting>
  <conditionalFormatting sqref="E13:G6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{96CEC960-DFD5-4911-9A04-1CD2402B9BEE}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1BDE77-9003-418E-BF3A-50F6BD07684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7620B92E-A3BE-4112-A77E-7BA90F5051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96CEC960-DFD5-4911-9A04-1CD2402B9BE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E13:G65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4:M66"/>
  <sheetViews>
    <sheetView topLeftCell="A5" zoomScale="115" zoomScaleNormal="115" workbookViewId="0">
      <selection activeCell="D13" sqref="D13"/>
    </sheetView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2" customWidth="1"/>
    <col min="5" max="5" width="6.42578125" style="32" customWidth="1"/>
    <col min="6" max="6" width="7.42578125" style="32" customWidth="1"/>
    <col min="7" max="7" width="8.85546875" style="32" customWidth="1"/>
    <col min="8" max="8" width="9.28515625" style="32" customWidth="1"/>
    <col min="9" max="9" width="11.5703125" bestFit="1" customWidth="1"/>
    <col min="10" max="10" width="13.140625" customWidth="1"/>
    <col min="11" max="11" width="5.5703125" customWidth="1"/>
  </cols>
  <sheetData>
    <row r="4" spans="1:13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13"/>
      <c r="M4" s="13"/>
    </row>
    <row r="5" spans="1:13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14"/>
      <c r="M5" s="14"/>
    </row>
    <row r="6" spans="1:13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73" t="str">
        <f>TITULOS!C6</f>
        <v xml:space="preserve">NÚMERO DE CASOS SOMETIDOS POR TIPO DE DELITO -   </v>
      </c>
      <c r="B8" s="73"/>
      <c r="C8" s="73"/>
      <c r="D8" s="72" t="s">
        <v>124</v>
      </c>
      <c r="E8" s="72"/>
      <c r="F8" s="72"/>
      <c r="G8" s="72"/>
      <c r="H8" s="72"/>
      <c r="I8" s="72"/>
      <c r="J8" s="72"/>
      <c r="K8" s="72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33"/>
      <c r="H11" s="33"/>
      <c r="I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51" t="s">
        <v>125</v>
      </c>
      <c r="E12" s="51" t="s">
        <v>126</v>
      </c>
      <c r="F12" s="51" t="s">
        <v>69</v>
      </c>
      <c r="G12" s="51" t="s">
        <v>72</v>
      </c>
      <c r="H12" s="51" t="s">
        <v>91</v>
      </c>
      <c r="I12" s="3" t="str">
        <f>TITULOS!C13</f>
        <v>TOTAL</v>
      </c>
      <c r="J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CONTENEDOR!J3</f>
        <v>0</v>
      </c>
      <c r="E13" s="47">
        <f>CONTENEDOR!K3</f>
        <v>26</v>
      </c>
      <c r="F13" s="47">
        <f>CONTENEDOR!N3</f>
        <v>35</v>
      </c>
      <c r="G13" s="47">
        <f>CONTENEDOR!R3</f>
        <v>378</v>
      </c>
      <c r="H13" s="47">
        <f>CONTENEDOR!Q3</f>
        <v>426</v>
      </c>
      <c r="I13" s="16">
        <f t="shared" ref="I13:I44" si="0">SUM(D13:H13)</f>
        <v>865</v>
      </c>
      <c r="J13" s="40">
        <f t="shared" ref="J13:J44" si="1">I13/$I$66</f>
        <v>7.6834251199147274E-2</v>
      </c>
    </row>
    <row r="14" spans="1:13" ht="20.100000000000001" customHeight="1" x14ac:dyDescent="0.3">
      <c r="B14" s="37">
        <v>2</v>
      </c>
      <c r="C14" s="42" t="s">
        <v>8</v>
      </c>
      <c r="D14" s="47">
        <f>CONTENEDOR!AE4</f>
        <v>1413</v>
      </c>
      <c r="E14" s="47">
        <f>CONTENEDOR!K4</f>
        <v>0</v>
      </c>
      <c r="F14" s="47">
        <f>CONTENEDOR!N4</f>
        <v>0</v>
      </c>
      <c r="G14" s="47">
        <f>CONTENEDOR!R4</f>
        <v>756</v>
      </c>
      <c r="H14" s="47">
        <f>CONTENEDOR!Q4</f>
        <v>3</v>
      </c>
      <c r="I14" s="16">
        <f t="shared" si="0"/>
        <v>2172</v>
      </c>
      <c r="J14" s="23">
        <f t="shared" si="1"/>
        <v>0.19292947237519986</v>
      </c>
    </row>
    <row r="15" spans="1:13" ht="20.100000000000001" customHeight="1" x14ac:dyDescent="0.3">
      <c r="B15" s="37">
        <v>3</v>
      </c>
      <c r="C15" s="42" t="s">
        <v>9</v>
      </c>
      <c r="D15" s="47">
        <f>CONTENEDOR!AE5</f>
        <v>188</v>
      </c>
      <c r="E15" s="47">
        <f>CONTENEDOR!K5</f>
        <v>5</v>
      </c>
      <c r="F15" s="47">
        <f>CONTENEDOR!N5</f>
        <v>22</v>
      </c>
      <c r="G15" s="47">
        <f>CONTENEDOR!R5</f>
        <v>375</v>
      </c>
      <c r="H15" s="47">
        <f>CONTENEDOR!Q5</f>
        <v>382</v>
      </c>
      <c r="I15" s="16">
        <f t="shared" si="0"/>
        <v>972</v>
      </c>
      <c r="J15" s="23">
        <f t="shared" si="1"/>
        <v>8.6338603659619831E-2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CONTENEDOR!AE6</f>
        <v>0</v>
      </c>
      <c r="E16" s="47">
        <f>CONTENEDOR!K6</f>
        <v>0</v>
      </c>
      <c r="F16" s="47">
        <f>CONTENEDOR!N6</f>
        <v>0</v>
      </c>
      <c r="G16" s="47">
        <f>CONTENEDOR!R6</f>
        <v>6</v>
      </c>
      <c r="H16" s="47">
        <f>CONTENEDOR!Q6</f>
        <v>1</v>
      </c>
      <c r="I16" s="16">
        <f t="shared" si="0"/>
        <v>7</v>
      </c>
      <c r="J16" s="23">
        <f t="shared" si="1"/>
        <v>6.2178006750755017E-4</v>
      </c>
    </row>
    <row r="17" spans="2:10" ht="20.100000000000001" customHeight="1" x14ac:dyDescent="0.3">
      <c r="B17" s="37">
        <v>5</v>
      </c>
      <c r="C17" s="42" t="s">
        <v>11</v>
      </c>
      <c r="D17" s="47">
        <f>CONTENEDOR!AE7</f>
        <v>0</v>
      </c>
      <c r="E17" s="47">
        <f>CONTENEDOR!K7</f>
        <v>0</v>
      </c>
      <c r="F17" s="47">
        <f>CONTENEDOR!N7</f>
        <v>0</v>
      </c>
      <c r="G17" s="47">
        <f>CONTENEDOR!R7</f>
        <v>0</v>
      </c>
      <c r="H17" s="47">
        <f>CONTENEDOR!Q7</f>
        <v>3</v>
      </c>
      <c r="I17" s="16">
        <f t="shared" si="0"/>
        <v>3</v>
      </c>
      <c r="J17" s="23">
        <f t="shared" si="1"/>
        <v>2.6647717178895008E-4</v>
      </c>
    </row>
    <row r="18" spans="2:10" ht="20.100000000000001" customHeight="1" x14ac:dyDescent="0.3">
      <c r="B18" s="37">
        <v>6</v>
      </c>
      <c r="C18" s="42" t="s">
        <v>12</v>
      </c>
      <c r="D18" s="47">
        <f>CONTENEDOR!AE8</f>
        <v>0</v>
      </c>
      <c r="E18" s="47">
        <f>CONTENEDOR!K8</f>
        <v>0</v>
      </c>
      <c r="F18" s="47">
        <f>CONTENEDOR!N8</f>
        <v>0</v>
      </c>
      <c r="G18" s="47">
        <f>CONTENEDOR!R8</f>
        <v>0</v>
      </c>
      <c r="H18" s="47">
        <f>CONTENEDOR!Q8</f>
        <v>1</v>
      </c>
      <c r="I18" s="16">
        <f t="shared" si="0"/>
        <v>1</v>
      </c>
      <c r="J18" s="23">
        <f t="shared" si="1"/>
        <v>8.8825723929650022E-5</v>
      </c>
    </row>
    <row r="19" spans="2:10" ht="20.100000000000001" customHeight="1" x14ac:dyDescent="0.3">
      <c r="B19" s="37">
        <v>7</v>
      </c>
      <c r="C19" s="42" t="s">
        <v>13</v>
      </c>
      <c r="D19" s="47">
        <f>CONTENEDOR!AE9</f>
        <v>433</v>
      </c>
      <c r="E19" s="47">
        <f>CONTENEDOR!K9</f>
        <v>25</v>
      </c>
      <c r="F19" s="47">
        <f>CONTENEDOR!N9</f>
        <v>52</v>
      </c>
      <c r="G19" s="47">
        <f>CONTENEDOR!R9</f>
        <v>490</v>
      </c>
      <c r="H19" s="47">
        <f>CONTENEDOR!Q9</f>
        <v>375</v>
      </c>
      <c r="I19" s="16">
        <f t="shared" si="0"/>
        <v>1375</v>
      </c>
      <c r="J19" s="23">
        <f t="shared" si="1"/>
        <v>0.12213537040326879</v>
      </c>
    </row>
    <row r="20" spans="2:10" ht="20.100000000000001" customHeight="1" x14ac:dyDescent="0.3">
      <c r="B20" s="37">
        <v>8</v>
      </c>
      <c r="C20" s="42" t="s">
        <v>14</v>
      </c>
      <c r="D20" s="47">
        <f>CONTENEDOR!AE10</f>
        <v>67</v>
      </c>
      <c r="E20" s="47">
        <f>CONTENEDOR!K10</f>
        <v>8</v>
      </c>
      <c r="F20" s="47">
        <f>CONTENEDOR!N10</f>
        <v>10</v>
      </c>
      <c r="G20" s="47">
        <f>CONTENEDOR!R10</f>
        <v>99</v>
      </c>
      <c r="H20" s="47">
        <f>CONTENEDOR!Q10</f>
        <v>73</v>
      </c>
      <c r="I20" s="16">
        <f t="shared" si="0"/>
        <v>257</v>
      </c>
      <c r="J20" s="23">
        <f t="shared" si="1"/>
        <v>2.2828211049920055E-2</v>
      </c>
    </row>
    <row r="21" spans="2:10" ht="20.100000000000001" customHeight="1" x14ac:dyDescent="0.3">
      <c r="B21" s="37">
        <v>9</v>
      </c>
      <c r="C21" s="42" t="s">
        <v>15</v>
      </c>
      <c r="D21" s="47">
        <f>CONTENEDOR!AE11</f>
        <v>17</v>
      </c>
      <c r="E21" s="47">
        <f>CONTENEDOR!K11</f>
        <v>1</v>
      </c>
      <c r="F21" s="47">
        <f>CONTENEDOR!N11</f>
        <v>4</v>
      </c>
      <c r="G21" s="47">
        <f>CONTENEDOR!R11</f>
        <v>18</v>
      </c>
      <c r="H21" s="47">
        <f>CONTENEDOR!Q11</f>
        <v>10</v>
      </c>
      <c r="I21" s="16">
        <f t="shared" si="0"/>
        <v>50</v>
      </c>
      <c r="J21" s="23">
        <f t="shared" si="1"/>
        <v>4.4412861964825013E-3</v>
      </c>
    </row>
    <row r="22" spans="2:10" ht="20.100000000000001" customHeight="1" x14ac:dyDescent="0.3">
      <c r="B22" s="37">
        <v>10</v>
      </c>
      <c r="C22" s="42" t="s">
        <v>16</v>
      </c>
      <c r="D22" s="47">
        <f>CONTENEDOR!AE12</f>
        <v>0</v>
      </c>
      <c r="E22" s="47">
        <f>CONTENEDOR!K12</f>
        <v>0</v>
      </c>
      <c r="F22" s="47">
        <f>CONTENEDOR!N12</f>
        <v>0</v>
      </c>
      <c r="G22" s="47">
        <f>CONTENEDOR!R12</f>
        <v>0</v>
      </c>
      <c r="H22" s="47">
        <f>CONTENEDOR!Q12</f>
        <v>1</v>
      </c>
      <c r="I22" s="16">
        <f t="shared" si="0"/>
        <v>1</v>
      </c>
      <c r="J22" s="23">
        <f t="shared" si="1"/>
        <v>8.8825723929650022E-5</v>
      </c>
    </row>
    <row r="23" spans="2:10" ht="20.100000000000001" customHeight="1" x14ac:dyDescent="0.3">
      <c r="B23" s="37">
        <v>11</v>
      </c>
      <c r="C23" s="42" t="s">
        <v>17</v>
      </c>
      <c r="D23" s="47">
        <f>CONTENEDOR!AE13</f>
        <v>137</v>
      </c>
      <c r="E23" s="47">
        <f>CONTENEDOR!K13</f>
        <v>0</v>
      </c>
      <c r="F23" s="47">
        <f>CONTENEDOR!N13</f>
        <v>2</v>
      </c>
      <c r="G23" s="47">
        <f>CONTENEDOR!R13</f>
        <v>291</v>
      </c>
      <c r="H23" s="47">
        <f>CONTENEDOR!Q13</f>
        <v>12</v>
      </c>
      <c r="I23" s="16">
        <f t="shared" si="0"/>
        <v>442</v>
      </c>
      <c r="J23" s="23">
        <f t="shared" si="1"/>
        <v>3.9260969976905313E-2</v>
      </c>
    </row>
    <row r="24" spans="2:10" ht="20.100000000000001" customHeight="1" x14ac:dyDescent="0.3">
      <c r="B24" s="37">
        <v>12</v>
      </c>
      <c r="C24" s="42" t="s">
        <v>18</v>
      </c>
      <c r="D24" s="47">
        <f>CONTENEDOR!AE14</f>
        <v>34</v>
      </c>
      <c r="E24" s="47">
        <f>CONTENEDOR!K14</f>
        <v>0</v>
      </c>
      <c r="F24" s="47">
        <f>CONTENEDOR!N14</f>
        <v>3</v>
      </c>
      <c r="G24" s="47">
        <f>CONTENEDOR!R14</f>
        <v>152</v>
      </c>
      <c r="H24" s="47">
        <f>CONTENEDOR!Q14</f>
        <v>13</v>
      </c>
      <c r="I24" s="16">
        <f t="shared" si="0"/>
        <v>202</v>
      </c>
      <c r="J24" s="23">
        <f t="shared" si="1"/>
        <v>1.7942796233789304E-2</v>
      </c>
    </row>
    <row r="25" spans="2:10" ht="20.100000000000001" customHeight="1" x14ac:dyDescent="0.3">
      <c r="B25" s="37">
        <v>13</v>
      </c>
      <c r="C25" s="42" t="s">
        <v>19</v>
      </c>
      <c r="D25" s="47">
        <f>CONTENEDOR!AE15</f>
        <v>11</v>
      </c>
      <c r="E25" s="47">
        <f>CONTENEDOR!K15</f>
        <v>0</v>
      </c>
      <c r="F25" s="47">
        <f>CONTENEDOR!N15</f>
        <v>1</v>
      </c>
      <c r="G25" s="47">
        <f>CONTENEDOR!R15</f>
        <v>33</v>
      </c>
      <c r="H25" s="47">
        <f>CONTENEDOR!Q15</f>
        <v>48</v>
      </c>
      <c r="I25" s="16">
        <f t="shared" si="0"/>
        <v>93</v>
      </c>
      <c r="J25" s="23">
        <f t="shared" si="1"/>
        <v>8.2607923254574521E-3</v>
      </c>
    </row>
    <row r="26" spans="2:10" ht="20.100000000000001" customHeight="1" x14ac:dyDescent="0.3">
      <c r="B26" s="37">
        <v>14</v>
      </c>
      <c r="C26" s="42" t="s">
        <v>20</v>
      </c>
      <c r="D26" s="47">
        <f>CONTENEDOR!AE16</f>
        <v>42</v>
      </c>
      <c r="E26" s="47">
        <f>CONTENEDOR!K16</f>
        <v>13</v>
      </c>
      <c r="F26" s="47">
        <f>CONTENEDOR!N16</f>
        <v>10</v>
      </c>
      <c r="G26" s="47">
        <f>CONTENEDOR!R16</f>
        <v>39</v>
      </c>
      <c r="H26" s="47">
        <f>CONTENEDOR!Q16</f>
        <v>66</v>
      </c>
      <c r="I26" s="16">
        <f t="shared" si="0"/>
        <v>170</v>
      </c>
      <c r="J26" s="23">
        <f t="shared" si="1"/>
        <v>1.5100373068040504E-2</v>
      </c>
    </row>
    <row r="27" spans="2:10" ht="20.100000000000001" customHeight="1" x14ac:dyDescent="0.3">
      <c r="B27" s="37">
        <v>15</v>
      </c>
      <c r="C27" s="42" t="s">
        <v>21</v>
      </c>
      <c r="D27" s="47">
        <f>CONTENEDOR!AE17</f>
        <v>28</v>
      </c>
      <c r="E27" s="47">
        <f>CONTENEDOR!K17</f>
        <v>8</v>
      </c>
      <c r="F27" s="47">
        <f>CONTENEDOR!N17</f>
        <v>2</v>
      </c>
      <c r="G27" s="47">
        <f>CONTENEDOR!R17</f>
        <v>17</v>
      </c>
      <c r="H27" s="47">
        <f>CONTENEDOR!Q17</f>
        <v>10</v>
      </c>
      <c r="I27" s="16">
        <f t="shared" si="0"/>
        <v>65</v>
      </c>
      <c r="J27" s="23">
        <f t="shared" si="1"/>
        <v>5.7736720554272519E-3</v>
      </c>
    </row>
    <row r="28" spans="2:10" ht="20.100000000000001" customHeight="1" x14ac:dyDescent="0.3">
      <c r="B28" s="37">
        <v>16</v>
      </c>
      <c r="C28" s="42" t="s">
        <v>22</v>
      </c>
      <c r="D28" s="47">
        <f>CONTENEDOR!AE18</f>
        <v>36</v>
      </c>
      <c r="E28" s="47">
        <f>CONTENEDOR!K18</f>
        <v>7</v>
      </c>
      <c r="F28" s="47">
        <f>CONTENEDOR!N18</f>
        <v>8</v>
      </c>
      <c r="G28" s="47">
        <f>CONTENEDOR!R18</f>
        <v>4</v>
      </c>
      <c r="H28" s="47">
        <f>CONTENEDOR!Q18</f>
        <v>14</v>
      </c>
      <c r="I28" s="16">
        <f t="shared" si="0"/>
        <v>69</v>
      </c>
      <c r="J28" s="23">
        <f t="shared" si="1"/>
        <v>6.1289749511458519E-3</v>
      </c>
    </row>
    <row r="29" spans="2:10" ht="20.100000000000001" customHeight="1" x14ac:dyDescent="0.3">
      <c r="B29" s="37">
        <v>17</v>
      </c>
      <c r="C29" s="42" t="s">
        <v>23</v>
      </c>
      <c r="D29" s="47">
        <f>CONTENEDOR!AE19</f>
        <v>1</v>
      </c>
      <c r="E29" s="47">
        <f>CONTENEDOR!K19</f>
        <v>0</v>
      </c>
      <c r="F29" s="47">
        <f>CONTENEDOR!N19</f>
        <v>0</v>
      </c>
      <c r="G29" s="47">
        <f>CONTENEDOR!R19</f>
        <v>5</v>
      </c>
      <c r="H29" s="47">
        <f>CONTENEDOR!Q19</f>
        <v>4</v>
      </c>
      <c r="I29" s="16">
        <f t="shared" si="0"/>
        <v>10</v>
      </c>
      <c r="J29" s="23">
        <f t="shared" si="1"/>
        <v>8.882572392965003E-4</v>
      </c>
    </row>
    <row r="30" spans="2:10" ht="20.100000000000001" customHeight="1" x14ac:dyDescent="0.3">
      <c r="B30" s="37">
        <v>18</v>
      </c>
      <c r="C30" s="42" t="s">
        <v>24</v>
      </c>
      <c r="D30" s="47">
        <f>CONTENEDOR!AE20</f>
        <v>15</v>
      </c>
      <c r="E30" s="47">
        <f>CONTENEDOR!K20</f>
        <v>9</v>
      </c>
      <c r="F30" s="47">
        <f>CONTENEDOR!N20</f>
        <v>13</v>
      </c>
      <c r="G30" s="47">
        <f>CONTENEDOR!R20</f>
        <v>1</v>
      </c>
      <c r="H30" s="47">
        <f>CONTENEDOR!Q20</f>
        <v>4</v>
      </c>
      <c r="I30" s="16">
        <f t="shared" si="0"/>
        <v>42</v>
      </c>
      <c r="J30" s="23">
        <f t="shared" si="1"/>
        <v>3.7306804050453012E-3</v>
      </c>
    </row>
    <row r="31" spans="2:10" ht="20.100000000000001" customHeight="1" x14ac:dyDescent="0.3">
      <c r="B31" s="37">
        <v>19</v>
      </c>
      <c r="C31" s="42" t="s">
        <v>25</v>
      </c>
      <c r="D31" s="47">
        <f>CONTENEDOR!AE21</f>
        <v>14</v>
      </c>
      <c r="E31" s="47">
        <f>CONTENEDOR!K21</f>
        <v>6</v>
      </c>
      <c r="F31" s="47">
        <f>CONTENEDOR!N21</f>
        <v>10</v>
      </c>
      <c r="G31" s="47">
        <f>CONTENEDOR!R21</f>
        <v>0</v>
      </c>
      <c r="H31" s="47">
        <f>CONTENEDOR!Q21</f>
        <v>3</v>
      </c>
      <c r="I31" s="16">
        <f t="shared" si="0"/>
        <v>33</v>
      </c>
      <c r="J31" s="23">
        <f t="shared" si="1"/>
        <v>2.9312488896784507E-3</v>
      </c>
    </row>
    <row r="32" spans="2:10" ht="20.100000000000001" customHeight="1" x14ac:dyDescent="0.3">
      <c r="B32" s="37">
        <v>20</v>
      </c>
      <c r="C32" s="42" t="s">
        <v>26</v>
      </c>
      <c r="D32" s="47">
        <f>CONTENEDOR!AE22</f>
        <v>3</v>
      </c>
      <c r="E32" s="47">
        <f>CONTENEDOR!K22</f>
        <v>0</v>
      </c>
      <c r="F32" s="47">
        <f>CONTENEDOR!N22</f>
        <v>2</v>
      </c>
      <c r="G32" s="47">
        <f>CONTENEDOR!R22</f>
        <v>0</v>
      </c>
      <c r="H32" s="47">
        <f>CONTENEDOR!Q22</f>
        <v>0</v>
      </c>
      <c r="I32" s="16">
        <f t="shared" si="0"/>
        <v>5</v>
      </c>
      <c r="J32" s="23">
        <f t="shared" si="1"/>
        <v>4.4412861964825015E-4</v>
      </c>
    </row>
    <row r="33" spans="2:10" ht="20.100000000000001" customHeight="1" x14ac:dyDescent="0.3">
      <c r="B33" s="37">
        <v>21</v>
      </c>
      <c r="C33" s="42" t="s">
        <v>27</v>
      </c>
      <c r="D33" s="47">
        <f>CONTENEDOR!AE23</f>
        <v>3</v>
      </c>
      <c r="E33" s="47">
        <f>CONTENEDOR!K23</f>
        <v>1</v>
      </c>
      <c r="F33" s="47">
        <f>CONTENEDOR!N23</f>
        <v>2</v>
      </c>
      <c r="G33" s="47">
        <f>CONTENEDOR!R23</f>
        <v>0</v>
      </c>
      <c r="H33" s="47">
        <f>CONTENEDOR!Q23</f>
        <v>0</v>
      </c>
      <c r="I33" s="16">
        <f t="shared" si="0"/>
        <v>6</v>
      </c>
      <c r="J33" s="23">
        <f t="shared" si="1"/>
        <v>5.3295434357790016E-4</v>
      </c>
    </row>
    <row r="34" spans="2:10" ht="20.100000000000001" customHeight="1" x14ac:dyDescent="0.3">
      <c r="B34" s="37">
        <v>22</v>
      </c>
      <c r="C34" s="42" t="s">
        <v>28</v>
      </c>
      <c r="D34" s="47">
        <f>CONTENEDOR!AE24</f>
        <v>2</v>
      </c>
      <c r="E34" s="47">
        <f>CONTENEDOR!K24</f>
        <v>2</v>
      </c>
      <c r="F34" s="47">
        <f>CONTENEDOR!N24</f>
        <v>2</v>
      </c>
      <c r="G34" s="47">
        <f>CONTENEDOR!R24</f>
        <v>1</v>
      </c>
      <c r="H34" s="47">
        <f>CONTENEDOR!Q24</f>
        <v>0</v>
      </c>
      <c r="I34" s="16">
        <f t="shared" si="0"/>
        <v>7</v>
      </c>
      <c r="J34" s="23">
        <f t="shared" si="1"/>
        <v>6.2178006750755017E-4</v>
      </c>
    </row>
    <row r="35" spans="2:10" ht="20.100000000000001" customHeight="1" x14ac:dyDescent="0.3">
      <c r="B35" s="37">
        <v>23</v>
      </c>
      <c r="C35" s="42" t="s">
        <v>29</v>
      </c>
      <c r="D35" s="47">
        <f>CONTENEDOR!AE25</f>
        <v>0</v>
      </c>
      <c r="E35" s="47">
        <f>CONTENEDOR!K25</f>
        <v>1</v>
      </c>
      <c r="F35" s="47">
        <f>CONTENEDOR!N25</f>
        <v>0</v>
      </c>
      <c r="G35" s="47">
        <f>CONTENEDOR!R25</f>
        <v>0</v>
      </c>
      <c r="H35" s="47">
        <f>CONTENEDOR!Q25</f>
        <v>0</v>
      </c>
      <c r="I35" s="16">
        <f t="shared" si="0"/>
        <v>1</v>
      </c>
      <c r="J35" s="23">
        <f t="shared" si="1"/>
        <v>8.8825723929650022E-5</v>
      </c>
    </row>
    <row r="36" spans="2:10" ht="20.100000000000001" customHeight="1" x14ac:dyDescent="0.3">
      <c r="B36" s="37">
        <v>24</v>
      </c>
      <c r="C36" s="42" t="s">
        <v>30</v>
      </c>
      <c r="D36" s="47">
        <f>CONTENEDOR!AE26</f>
        <v>0</v>
      </c>
      <c r="E36" s="47">
        <f>CONTENEDOR!K26</f>
        <v>0</v>
      </c>
      <c r="F36" s="47">
        <f>CONTENEDOR!N26</f>
        <v>1</v>
      </c>
      <c r="G36" s="47">
        <f>CONTENEDOR!R26</f>
        <v>0</v>
      </c>
      <c r="H36" s="47">
        <f>CONTENEDOR!Q26</f>
        <v>0</v>
      </c>
      <c r="I36" s="16">
        <f t="shared" si="0"/>
        <v>1</v>
      </c>
      <c r="J36" s="23">
        <f t="shared" si="1"/>
        <v>8.8825723929650022E-5</v>
      </c>
    </row>
    <row r="37" spans="2:10" ht="20.100000000000001" customHeight="1" x14ac:dyDescent="0.3">
      <c r="B37" s="37">
        <v>25</v>
      </c>
      <c r="C37" s="42" t="s">
        <v>31</v>
      </c>
      <c r="D37" s="47">
        <f>CONTENEDOR!AE27</f>
        <v>58</v>
      </c>
      <c r="E37" s="47">
        <f>CONTENEDOR!K27</f>
        <v>15</v>
      </c>
      <c r="F37" s="47">
        <f>CONTENEDOR!N27</f>
        <v>41</v>
      </c>
      <c r="G37" s="47">
        <f>CONTENEDOR!R27</f>
        <v>1</v>
      </c>
      <c r="H37" s="47">
        <f>CONTENEDOR!Q27</f>
        <v>1</v>
      </c>
      <c r="I37" s="16">
        <f t="shared" si="0"/>
        <v>116</v>
      </c>
      <c r="J37" s="23">
        <f t="shared" si="1"/>
        <v>1.0303783975839403E-2</v>
      </c>
    </row>
    <row r="38" spans="2:10" ht="20.100000000000001" customHeight="1" x14ac:dyDescent="0.3">
      <c r="B38" s="37">
        <v>26</v>
      </c>
      <c r="C38" s="42" t="s">
        <v>32</v>
      </c>
      <c r="D38" s="47">
        <f>CONTENEDOR!AE28</f>
        <v>4</v>
      </c>
      <c r="E38" s="47">
        <f>CONTENEDOR!K28</f>
        <v>0</v>
      </c>
      <c r="F38" s="47">
        <f>CONTENEDOR!N28</f>
        <v>1</v>
      </c>
      <c r="G38" s="47">
        <f>CONTENEDOR!R28</f>
        <v>0</v>
      </c>
      <c r="H38" s="47">
        <f>CONTENEDOR!Q28</f>
        <v>0</v>
      </c>
      <c r="I38" s="16">
        <f t="shared" si="0"/>
        <v>5</v>
      </c>
      <c r="J38" s="23">
        <f t="shared" si="1"/>
        <v>4.4412861964825015E-4</v>
      </c>
    </row>
    <row r="39" spans="2:10" ht="20.100000000000001" customHeight="1" x14ac:dyDescent="0.3">
      <c r="B39" s="37">
        <v>27</v>
      </c>
      <c r="C39" s="42" t="s">
        <v>33</v>
      </c>
      <c r="D39" s="47">
        <f>CONTENEDOR!AE29</f>
        <v>962</v>
      </c>
      <c r="E39" s="47">
        <f>CONTENEDOR!K29</f>
        <v>4</v>
      </c>
      <c r="F39" s="47">
        <f>CONTENEDOR!N29</f>
        <v>13</v>
      </c>
      <c r="G39" s="47">
        <f>CONTENEDOR!R29</f>
        <v>482</v>
      </c>
      <c r="H39" s="47">
        <f>CONTENEDOR!Q29</f>
        <v>21</v>
      </c>
      <c r="I39" s="16">
        <f t="shared" si="0"/>
        <v>1482</v>
      </c>
      <c r="J39" s="23">
        <f t="shared" si="1"/>
        <v>0.13163972286374134</v>
      </c>
    </row>
    <row r="40" spans="2:10" ht="20.100000000000001" customHeight="1" x14ac:dyDescent="0.3">
      <c r="B40" s="37">
        <v>28</v>
      </c>
      <c r="C40" s="42" t="s">
        <v>34</v>
      </c>
      <c r="D40" s="47">
        <f>CONTENEDOR!AE30</f>
        <v>357</v>
      </c>
      <c r="E40" s="47">
        <f>CONTENEDOR!K30</f>
        <v>5</v>
      </c>
      <c r="F40" s="47">
        <f>CONTENEDOR!N30</f>
        <v>50</v>
      </c>
      <c r="G40" s="47">
        <f>CONTENEDOR!R30</f>
        <v>188</v>
      </c>
      <c r="H40" s="47">
        <f>CONTENEDOR!Q30</f>
        <v>102</v>
      </c>
      <c r="I40" s="16">
        <f t="shared" si="0"/>
        <v>702</v>
      </c>
      <c r="J40" s="23">
        <f t="shared" si="1"/>
        <v>6.2355658198614321E-2</v>
      </c>
    </row>
    <row r="41" spans="2:10" ht="20.100000000000001" customHeight="1" x14ac:dyDescent="0.3">
      <c r="B41" s="37">
        <v>29</v>
      </c>
      <c r="C41" s="42" t="s">
        <v>35</v>
      </c>
      <c r="D41" s="47">
        <f>CONTENEDOR!AE31</f>
        <v>262</v>
      </c>
      <c r="E41" s="47">
        <f>CONTENEDOR!K31</f>
        <v>19</v>
      </c>
      <c r="F41" s="47">
        <f>CONTENEDOR!N31</f>
        <v>64</v>
      </c>
      <c r="G41" s="47">
        <f>CONTENEDOR!R31</f>
        <v>303</v>
      </c>
      <c r="H41" s="47">
        <f>CONTENEDOR!Q31</f>
        <v>53</v>
      </c>
      <c r="I41" s="16">
        <f t="shared" si="0"/>
        <v>701</v>
      </c>
      <c r="J41" s="23">
        <f t="shared" si="1"/>
        <v>6.2266832474684668E-2</v>
      </c>
    </row>
    <row r="42" spans="2:10" ht="20.100000000000001" customHeight="1" x14ac:dyDescent="0.3">
      <c r="B42" s="37">
        <v>30</v>
      </c>
      <c r="C42" s="42" t="s">
        <v>36</v>
      </c>
      <c r="D42" s="47">
        <f>CONTENEDOR!AE32</f>
        <v>300</v>
      </c>
      <c r="E42" s="47">
        <f>CONTENEDOR!K32</f>
        <v>7</v>
      </c>
      <c r="F42" s="47">
        <f>CONTENEDOR!N32</f>
        <v>50</v>
      </c>
      <c r="G42" s="47">
        <f>CONTENEDOR!R32</f>
        <v>136</v>
      </c>
      <c r="H42" s="47">
        <f>CONTENEDOR!Q32</f>
        <v>55</v>
      </c>
      <c r="I42" s="16">
        <f t="shared" si="0"/>
        <v>548</v>
      </c>
      <c r="J42" s="23">
        <f t="shared" si="1"/>
        <v>4.8676496713448217E-2</v>
      </c>
    </row>
    <row r="43" spans="2:10" ht="20.100000000000001" customHeight="1" x14ac:dyDescent="0.3">
      <c r="B43" s="37">
        <v>31</v>
      </c>
      <c r="C43" s="42" t="s">
        <v>37</v>
      </c>
      <c r="D43" s="47">
        <f>CONTENEDOR!AE33</f>
        <v>258</v>
      </c>
      <c r="E43" s="47">
        <f>CONTENEDOR!K33</f>
        <v>3</v>
      </c>
      <c r="F43" s="47">
        <f>CONTENEDOR!N33</f>
        <v>9</v>
      </c>
      <c r="G43" s="47">
        <f>CONTENEDOR!R33</f>
        <v>78</v>
      </c>
      <c r="H43" s="47">
        <f>CONTENEDOR!Q33</f>
        <v>2</v>
      </c>
      <c r="I43" s="16">
        <f t="shared" si="0"/>
        <v>350</v>
      </c>
      <c r="J43" s="23">
        <f t="shared" si="1"/>
        <v>3.1089003375377511E-2</v>
      </c>
    </row>
    <row r="44" spans="2:10" ht="20.100000000000001" customHeight="1" x14ac:dyDescent="0.3">
      <c r="B44" s="37">
        <v>32</v>
      </c>
      <c r="C44" s="42" t="s">
        <v>38</v>
      </c>
      <c r="D44" s="47">
        <f>CONTENEDOR!AE34</f>
        <v>69</v>
      </c>
      <c r="E44" s="47">
        <f>CONTENEDOR!K34</f>
        <v>0</v>
      </c>
      <c r="F44" s="47">
        <f>CONTENEDOR!N34</f>
        <v>1</v>
      </c>
      <c r="G44" s="47">
        <f>CONTENEDOR!R34</f>
        <v>74</v>
      </c>
      <c r="H44" s="47">
        <f>CONTENEDOR!Q34</f>
        <v>0</v>
      </c>
      <c r="I44" s="16">
        <f t="shared" si="0"/>
        <v>144</v>
      </c>
      <c r="J44" s="23">
        <f t="shared" si="1"/>
        <v>1.2790904245869605E-2</v>
      </c>
    </row>
    <row r="45" spans="2:10" ht="20.100000000000001" customHeight="1" x14ac:dyDescent="0.3">
      <c r="B45" s="37">
        <v>33</v>
      </c>
      <c r="C45" s="42" t="s">
        <v>39</v>
      </c>
      <c r="D45" s="47">
        <f>CONTENEDOR!AE35</f>
        <v>7</v>
      </c>
      <c r="E45" s="47">
        <f>CONTENEDOR!K35</f>
        <v>0</v>
      </c>
      <c r="F45" s="47">
        <f>CONTENEDOR!N35</f>
        <v>0</v>
      </c>
      <c r="G45" s="47">
        <f>CONTENEDOR!R35</f>
        <v>83</v>
      </c>
      <c r="H45" s="47">
        <f>CONTENEDOR!Q35</f>
        <v>12</v>
      </c>
      <c r="I45" s="16">
        <f t="shared" ref="I45:I65" si="2">SUM(D45:H45)</f>
        <v>102</v>
      </c>
      <c r="J45" s="23">
        <f t="shared" ref="J45:J65" si="3">I45/$I$66</f>
        <v>9.0602238408243035E-3</v>
      </c>
    </row>
    <row r="46" spans="2:10" ht="20.100000000000001" customHeight="1" x14ac:dyDescent="0.3">
      <c r="B46" s="37">
        <v>34</v>
      </c>
      <c r="C46" s="42" t="s">
        <v>40</v>
      </c>
      <c r="D46" s="47">
        <f>CONTENEDOR!AE36</f>
        <v>9</v>
      </c>
      <c r="E46" s="47">
        <f>CONTENEDOR!K36</f>
        <v>0</v>
      </c>
      <c r="F46" s="47">
        <f>CONTENEDOR!N36</f>
        <v>0</v>
      </c>
      <c r="G46" s="47">
        <f>CONTENEDOR!R36</f>
        <v>10</v>
      </c>
      <c r="H46" s="47">
        <f>CONTENEDOR!Q36</f>
        <v>5</v>
      </c>
      <c r="I46" s="16">
        <f t="shared" si="2"/>
        <v>24</v>
      </c>
      <c r="J46" s="23">
        <f t="shared" si="3"/>
        <v>2.1318173743116006E-3</v>
      </c>
    </row>
    <row r="47" spans="2:10" ht="20.100000000000001" customHeight="1" x14ac:dyDescent="0.3">
      <c r="B47" s="37">
        <v>35</v>
      </c>
      <c r="C47" s="42" t="s">
        <v>41</v>
      </c>
      <c r="D47" s="47">
        <f>CONTENEDOR!AE37</f>
        <v>36</v>
      </c>
      <c r="E47" s="47">
        <f>CONTENEDOR!K37</f>
        <v>1</v>
      </c>
      <c r="F47" s="47">
        <f>CONTENEDOR!N37</f>
        <v>4</v>
      </c>
      <c r="G47" s="47">
        <f>CONTENEDOR!R37</f>
        <v>7</v>
      </c>
      <c r="H47" s="47">
        <f>CONTENEDOR!Q37</f>
        <v>9</v>
      </c>
      <c r="I47" s="16">
        <f t="shared" si="2"/>
        <v>57</v>
      </c>
      <c r="J47" s="23">
        <f t="shared" si="3"/>
        <v>5.0630662639900518E-3</v>
      </c>
    </row>
    <row r="48" spans="2:10" ht="20.100000000000001" customHeight="1" x14ac:dyDescent="0.3">
      <c r="B48" s="37">
        <v>36</v>
      </c>
      <c r="C48" s="42" t="s">
        <v>42</v>
      </c>
      <c r="D48" s="47">
        <f>CONTENEDOR!AE38</f>
        <v>2</v>
      </c>
      <c r="E48" s="47">
        <f>CONTENEDOR!K38</f>
        <v>1</v>
      </c>
      <c r="F48" s="47">
        <f>CONTENEDOR!N38</f>
        <v>1</v>
      </c>
      <c r="G48" s="47">
        <f>CONTENEDOR!R38</f>
        <v>3</v>
      </c>
      <c r="H48" s="47">
        <f>CONTENEDOR!Q38</f>
        <v>5</v>
      </c>
      <c r="I48" s="16">
        <f t="shared" si="2"/>
        <v>12</v>
      </c>
      <c r="J48" s="23">
        <f t="shared" si="3"/>
        <v>1.0659086871558003E-3</v>
      </c>
    </row>
    <row r="49" spans="2:10" ht="20.100000000000001" customHeight="1" x14ac:dyDescent="0.3">
      <c r="B49" s="37">
        <v>37</v>
      </c>
      <c r="C49" s="42" t="s">
        <v>43</v>
      </c>
      <c r="D49" s="47">
        <f>CONTENEDOR!AE39</f>
        <v>3</v>
      </c>
      <c r="E49" s="47">
        <f>CONTENEDOR!K39</f>
        <v>0</v>
      </c>
      <c r="F49" s="47">
        <f>CONTENEDOR!N39</f>
        <v>0</v>
      </c>
      <c r="G49" s="47">
        <f>CONTENEDOR!R39</f>
        <v>1</v>
      </c>
      <c r="H49" s="47">
        <f>CONTENEDOR!Q39</f>
        <v>27</v>
      </c>
      <c r="I49" s="16">
        <f t="shared" si="2"/>
        <v>31</v>
      </c>
      <c r="J49" s="23">
        <f t="shared" si="3"/>
        <v>2.7535974418191507E-3</v>
      </c>
    </row>
    <row r="50" spans="2:10" ht="20.100000000000001" customHeight="1" x14ac:dyDescent="0.3">
      <c r="B50" s="37">
        <v>38</v>
      </c>
      <c r="C50" s="42" t="s">
        <v>44</v>
      </c>
      <c r="D50" s="47">
        <f>CONTENEDOR!AE40</f>
        <v>1</v>
      </c>
      <c r="E50" s="47">
        <f>CONTENEDOR!K40</f>
        <v>0</v>
      </c>
      <c r="F50" s="47">
        <f>CONTENEDOR!N40</f>
        <v>0</v>
      </c>
      <c r="G50" s="47">
        <f>CONTENEDOR!R40</f>
        <v>2</v>
      </c>
      <c r="H50" s="47">
        <f>CONTENEDOR!Q40</f>
        <v>0</v>
      </c>
      <c r="I50" s="16">
        <f t="shared" si="2"/>
        <v>3</v>
      </c>
      <c r="J50" s="23">
        <f t="shared" si="3"/>
        <v>2.6647717178895008E-4</v>
      </c>
    </row>
    <row r="51" spans="2:10" ht="20.100000000000001" customHeight="1" x14ac:dyDescent="0.3">
      <c r="B51" s="37">
        <v>39</v>
      </c>
      <c r="C51" s="42" t="s">
        <v>45</v>
      </c>
      <c r="D51" s="47">
        <f>CONTENEDOR!AE41</f>
        <v>4</v>
      </c>
      <c r="E51" s="47">
        <f>CONTENEDOR!K41</f>
        <v>2</v>
      </c>
      <c r="F51" s="47">
        <f>CONTENEDOR!N41</f>
        <v>0</v>
      </c>
      <c r="G51" s="47">
        <f>CONTENEDOR!R41</f>
        <v>3</v>
      </c>
      <c r="H51" s="47">
        <f>CONTENEDOR!Q41</f>
        <v>0</v>
      </c>
      <c r="I51" s="16">
        <f t="shared" si="2"/>
        <v>9</v>
      </c>
      <c r="J51" s="23">
        <f t="shared" si="3"/>
        <v>7.9943151536685029E-4</v>
      </c>
    </row>
    <row r="52" spans="2:10" ht="20.100000000000001" customHeight="1" x14ac:dyDescent="0.3">
      <c r="B52" s="37">
        <v>40</v>
      </c>
      <c r="C52" s="42" t="s">
        <v>46</v>
      </c>
      <c r="D52" s="47">
        <f>CONTENEDOR!AE42</f>
        <v>0</v>
      </c>
      <c r="E52" s="47">
        <f>CONTENEDOR!K42</f>
        <v>0</v>
      </c>
      <c r="F52" s="47">
        <f>CONTENEDOR!N42</f>
        <v>0</v>
      </c>
      <c r="G52" s="47">
        <f>CONTENEDOR!R42</f>
        <v>2</v>
      </c>
      <c r="H52" s="47">
        <f>CONTENEDOR!Q42</f>
        <v>4</v>
      </c>
      <c r="I52" s="16">
        <f t="shared" si="2"/>
        <v>6</v>
      </c>
      <c r="J52" s="23">
        <f t="shared" si="3"/>
        <v>5.3295434357790016E-4</v>
      </c>
    </row>
    <row r="53" spans="2:10" ht="20.100000000000001" customHeight="1" x14ac:dyDescent="0.3">
      <c r="B53" s="37">
        <v>41</v>
      </c>
      <c r="C53" s="42" t="s">
        <v>47</v>
      </c>
      <c r="D53" s="47">
        <f>CONTENEDOR!AE43</f>
        <v>4</v>
      </c>
      <c r="E53" s="47">
        <f>CONTENEDOR!K43</f>
        <v>0</v>
      </c>
      <c r="F53" s="47">
        <f>CONTENEDOR!N43</f>
        <v>2</v>
      </c>
      <c r="G53" s="47">
        <f>CONTENEDOR!R43</f>
        <v>0</v>
      </c>
      <c r="H53" s="47">
        <f>CONTENEDOR!Q43</f>
        <v>2</v>
      </c>
      <c r="I53" s="16">
        <f t="shared" si="2"/>
        <v>8</v>
      </c>
      <c r="J53" s="23">
        <f t="shared" si="3"/>
        <v>7.1060579143720018E-4</v>
      </c>
    </row>
    <row r="54" spans="2:10" ht="20.100000000000001" customHeight="1" x14ac:dyDescent="0.3">
      <c r="B54" s="37">
        <v>42</v>
      </c>
      <c r="C54" s="42" t="s">
        <v>48</v>
      </c>
      <c r="D54" s="47">
        <f>CONTENEDOR!AE44</f>
        <v>0</v>
      </c>
      <c r="E54" s="47">
        <f>CONTENEDOR!K44</f>
        <v>0</v>
      </c>
      <c r="F54" s="47">
        <f>CONTENEDOR!N44</f>
        <v>0</v>
      </c>
      <c r="G54" s="47">
        <f>CONTENEDOR!R44</f>
        <v>24</v>
      </c>
      <c r="H54" s="47">
        <f>CONTENEDOR!Q44</f>
        <v>0</v>
      </c>
      <c r="I54" s="16">
        <f t="shared" si="2"/>
        <v>24</v>
      </c>
      <c r="J54" s="23">
        <f t="shared" si="3"/>
        <v>2.1318173743116006E-3</v>
      </c>
    </row>
    <row r="55" spans="2:10" ht="20.100000000000001" customHeight="1" x14ac:dyDescent="0.3">
      <c r="B55" s="37">
        <v>43</v>
      </c>
      <c r="C55" s="42" t="s">
        <v>49</v>
      </c>
      <c r="D55" s="47">
        <f>CONTENEDOR!AE45</f>
        <v>0</v>
      </c>
      <c r="E55" s="47">
        <f>CONTENEDOR!K45</f>
        <v>0</v>
      </c>
      <c r="F55" s="47">
        <f>CONTENEDOR!N45</f>
        <v>0</v>
      </c>
      <c r="G55" s="47">
        <f>CONTENEDOR!R45</f>
        <v>0</v>
      </c>
      <c r="H55" s="47">
        <f>CONTENEDOR!Q45</f>
        <v>1</v>
      </c>
      <c r="I55" s="16">
        <f t="shared" si="2"/>
        <v>1</v>
      </c>
      <c r="J55" s="23">
        <f t="shared" si="3"/>
        <v>8.8825723929650022E-5</v>
      </c>
    </row>
    <row r="56" spans="2:10" ht="20.100000000000001" customHeight="1" x14ac:dyDescent="0.3">
      <c r="B56" s="37">
        <v>44</v>
      </c>
      <c r="C56" s="42" t="s">
        <v>50</v>
      </c>
      <c r="D56" s="47">
        <f>CONTENEDOR!AE46</f>
        <v>3</v>
      </c>
      <c r="E56" s="47">
        <f>CONTENEDOR!K46</f>
        <v>0</v>
      </c>
      <c r="F56" s="47">
        <f>CONTENEDOR!N46</f>
        <v>0</v>
      </c>
      <c r="G56" s="47">
        <f>CONTENEDOR!R46</f>
        <v>0</v>
      </c>
      <c r="H56" s="47">
        <f>CONTENEDOR!Q46</f>
        <v>2</v>
      </c>
      <c r="I56" s="16">
        <f t="shared" si="2"/>
        <v>5</v>
      </c>
      <c r="J56" s="23">
        <f t="shared" si="3"/>
        <v>4.4412861964825015E-4</v>
      </c>
    </row>
    <row r="57" spans="2:10" ht="20.100000000000001" customHeight="1" x14ac:dyDescent="0.3">
      <c r="B57" s="37">
        <v>45</v>
      </c>
      <c r="C57" s="42" t="s">
        <v>51</v>
      </c>
      <c r="D57" s="47">
        <f>CONTENEDOR!AE47</f>
        <v>0</v>
      </c>
      <c r="E57" s="47">
        <f>CONTENEDOR!K47</f>
        <v>0</v>
      </c>
      <c r="F57" s="47">
        <f>CONTENEDOR!N47</f>
        <v>0</v>
      </c>
      <c r="G57" s="47">
        <f>CONTENEDOR!R47</f>
        <v>1</v>
      </c>
      <c r="H57" s="47">
        <f>CONTENEDOR!Q47</f>
        <v>0</v>
      </c>
      <c r="I57" s="16">
        <f t="shared" si="2"/>
        <v>1</v>
      </c>
      <c r="J57" s="23">
        <f t="shared" si="3"/>
        <v>8.8825723929650022E-5</v>
      </c>
    </row>
    <row r="58" spans="2:10" ht="20.100000000000001" customHeight="1" x14ac:dyDescent="0.3">
      <c r="B58" s="37">
        <v>46</v>
      </c>
      <c r="C58" s="42" t="s">
        <v>52</v>
      </c>
      <c r="D58" s="47">
        <f>CONTENEDOR!AE48</f>
        <v>0</v>
      </c>
      <c r="E58" s="47">
        <f>CONTENEDOR!K48</f>
        <v>0</v>
      </c>
      <c r="F58" s="47">
        <f>CONTENEDOR!N48</f>
        <v>0</v>
      </c>
      <c r="G58" s="47">
        <f>CONTENEDOR!R48</f>
        <v>0</v>
      </c>
      <c r="H58" s="47">
        <f>CONTENEDOR!Q48</f>
        <v>0</v>
      </c>
      <c r="I58" s="16">
        <f t="shared" si="2"/>
        <v>0</v>
      </c>
      <c r="J58" s="23">
        <f t="shared" si="3"/>
        <v>0</v>
      </c>
    </row>
    <row r="59" spans="2:10" ht="20.100000000000001" customHeight="1" x14ac:dyDescent="0.3">
      <c r="B59" s="37">
        <v>47</v>
      </c>
      <c r="C59" s="42" t="s">
        <v>53</v>
      </c>
      <c r="D59" s="47">
        <f>CONTENEDOR!AE49</f>
        <v>0</v>
      </c>
      <c r="E59" s="47">
        <f>CONTENEDOR!K49</f>
        <v>0</v>
      </c>
      <c r="F59" s="47">
        <f>CONTENEDOR!N49</f>
        <v>0</v>
      </c>
      <c r="G59" s="47">
        <f>CONTENEDOR!R49</f>
        <v>4</v>
      </c>
      <c r="H59" s="47">
        <f>CONTENEDOR!Q49</f>
        <v>0</v>
      </c>
      <c r="I59" s="16">
        <f t="shared" si="2"/>
        <v>4</v>
      </c>
      <c r="J59" s="23">
        <f t="shared" si="3"/>
        <v>3.5530289571860009E-4</v>
      </c>
    </row>
    <row r="60" spans="2:10" ht="20.100000000000001" customHeight="1" x14ac:dyDescent="0.3">
      <c r="B60" s="37">
        <v>48</v>
      </c>
      <c r="C60" s="42" t="s">
        <v>54</v>
      </c>
      <c r="D60" s="47">
        <f>CONTENEDOR!AE50</f>
        <v>2</v>
      </c>
      <c r="E60" s="47">
        <f>CONTENEDOR!K50</f>
        <v>0</v>
      </c>
      <c r="F60" s="47">
        <f>CONTENEDOR!N50</f>
        <v>0</v>
      </c>
      <c r="G60" s="47">
        <f>CONTENEDOR!R50</f>
        <v>0</v>
      </c>
      <c r="H60" s="47">
        <f>CONTENEDOR!Q50</f>
        <v>0</v>
      </c>
      <c r="I60" s="16">
        <f t="shared" si="2"/>
        <v>2</v>
      </c>
      <c r="J60" s="23">
        <f t="shared" si="3"/>
        <v>1.7765144785930004E-4</v>
      </c>
    </row>
    <row r="61" spans="2:10" ht="20.100000000000001" customHeight="1" x14ac:dyDescent="0.3">
      <c r="B61" s="37">
        <v>49</v>
      </c>
      <c r="C61" s="42" t="s">
        <v>55</v>
      </c>
      <c r="D61" s="47">
        <f>CONTENEDOR!AE51</f>
        <v>0</v>
      </c>
      <c r="E61" s="47">
        <f>CONTENEDOR!K51</f>
        <v>0</v>
      </c>
      <c r="F61" s="47">
        <f>CONTENEDOR!N51</f>
        <v>0</v>
      </c>
      <c r="G61" s="47">
        <f>CONTENEDOR!R51</f>
        <v>0</v>
      </c>
      <c r="H61" s="47">
        <f>CONTENEDOR!Q51</f>
        <v>1</v>
      </c>
      <c r="I61" s="16">
        <f t="shared" si="2"/>
        <v>1</v>
      </c>
      <c r="J61" s="23">
        <f t="shared" si="3"/>
        <v>8.8825723929650022E-5</v>
      </c>
    </row>
    <row r="62" spans="2:10" ht="20.100000000000001" customHeight="1" x14ac:dyDescent="0.3">
      <c r="B62" s="37">
        <v>50</v>
      </c>
      <c r="C62" s="42" t="s">
        <v>56</v>
      </c>
      <c r="D62" s="47">
        <f>CONTENEDOR!AE52</f>
        <v>0</v>
      </c>
      <c r="E62" s="47">
        <f>CONTENEDOR!K52</f>
        <v>0</v>
      </c>
      <c r="F62" s="47">
        <f>CONTENEDOR!N52</f>
        <v>0</v>
      </c>
      <c r="G62" s="47">
        <f>CONTENEDOR!R52</f>
        <v>0</v>
      </c>
      <c r="H62" s="47">
        <f>CONTENEDOR!Q52</f>
        <v>0</v>
      </c>
      <c r="I62" s="16">
        <f t="shared" si="2"/>
        <v>0</v>
      </c>
      <c r="J62" s="23">
        <f t="shared" si="3"/>
        <v>0</v>
      </c>
    </row>
    <row r="63" spans="2:10" ht="20.100000000000001" customHeight="1" x14ac:dyDescent="0.3">
      <c r="B63" s="37">
        <v>51</v>
      </c>
      <c r="C63" s="42" t="s">
        <v>57</v>
      </c>
      <c r="D63" s="47">
        <f>CONTENEDOR!AE53</f>
        <v>0</v>
      </c>
      <c r="E63" s="47">
        <f>CONTENEDOR!K53</f>
        <v>0</v>
      </c>
      <c r="F63" s="47">
        <f>CONTENEDOR!N53</f>
        <v>2</v>
      </c>
      <c r="G63" s="47">
        <f>CONTENEDOR!R53</f>
        <v>0</v>
      </c>
      <c r="H63" s="47">
        <f>CONTENEDOR!Q53</f>
        <v>0</v>
      </c>
      <c r="I63" s="16">
        <f t="shared" si="2"/>
        <v>2</v>
      </c>
      <c r="J63" s="23">
        <f t="shared" si="3"/>
        <v>1.7765144785930004E-4</v>
      </c>
    </row>
    <row r="64" spans="2:10" ht="20.100000000000001" customHeight="1" x14ac:dyDescent="0.3">
      <c r="B64" s="37">
        <v>52</v>
      </c>
      <c r="C64" s="42" t="s">
        <v>58</v>
      </c>
      <c r="D64" s="47">
        <f>CONTENEDOR!AE54</f>
        <v>0</v>
      </c>
      <c r="E64" s="47">
        <f>CONTENEDOR!K54</f>
        <v>0</v>
      </c>
      <c r="F64" s="47">
        <f>CONTENEDOR!N54</f>
        <v>0</v>
      </c>
      <c r="G64" s="47">
        <f>CONTENEDOR!R54</f>
        <v>0</v>
      </c>
      <c r="H64" s="47">
        <f>CONTENEDOR!Q54</f>
        <v>6</v>
      </c>
      <c r="I64" s="16">
        <f t="shared" si="2"/>
        <v>6</v>
      </c>
      <c r="J64" s="23">
        <f t="shared" si="3"/>
        <v>5.3295434357790016E-4</v>
      </c>
    </row>
    <row r="65" spans="2:10" ht="20.100000000000001" customHeight="1" thickBot="1" x14ac:dyDescent="0.35">
      <c r="B65" s="38">
        <v>53</v>
      </c>
      <c r="C65" s="43" t="s">
        <v>59</v>
      </c>
      <c r="D65" s="47">
        <f>CONTENEDOR!AE55</f>
        <v>7</v>
      </c>
      <c r="E65" s="47">
        <f>CONTENEDOR!K55</f>
        <v>1</v>
      </c>
      <c r="F65" s="47">
        <f>CONTENEDOR!N55</f>
        <v>2</v>
      </c>
      <c r="G65" s="47">
        <f>CONTENEDOR!R55</f>
        <v>36</v>
      </c>
      <c r="H65" s="47">
        <f>CONTENEDOR!Q55</f>
        <v>17</v>
      </c>
      <c r="I65" s="16">
        <f t="shared" si="2"/>
        <v>63</v>
      </c>
      <c r="J65" s="26">
        <f t="shared" si="3"/>
        <v>5.5960206075679518E-3</v>
      </c>
    </row>
    <row r="66" spans="2:10" ht="23.25" customHeight="1" thickBot="1" x14ac:dyDescent="0.4">
      <c r="C66" s="39" t="str">
        <f>TITULOS!C15</f>
        <v xml:space="preserve"> </v>
      </c>
      <c r="D66" s="12">
        <f t="shared" ref="D66:H66" si="4">SUM(D13:D65)</f>
        <v>4792</v>
      </c>
      <c r="E66" s="12">
        <f t="shared" si="4"/>
        <v>170</v>
      </c>
      <c r="F66" s="12">
        <f t="shared" si="4"/>
        <v>419</v>
      </c>
      <c r="G66" s="12">
        <f t="shared" si="4"/>
        <v>4103</v>
      </c>
      <c r="H66" s="12">
        <f t="shared" si="4"/>
        <v>1774</v>
      </c>
      <c r="I66" s="12">
        <f>SUM(I13:I65)</f>
        <v>11258</v>
      </c>
      <c r="J66" s="20">
        <f>SUM(J13:J65)</f>
        <v>0.99999999999999989</v>
      </c>
    </row>
  </sheetData>
  <autoFilter ref="B12:J65">
    <sortState ref="B11:E64">
      <sortCondition ref="B10:B63"/>
    </sortState>
  </autoFilter>
  <mergeCells count="6">
    <mergeCell ref="A10:K10"/>
    <mergeCell ref="A4:K4"/>
    <mergeCell ref="A5:K5"/>
    <mergeCell ref="A6:K6"/>
    <mergeCell ref="A8:C8"/>
    <mergeCell ref="D8:K8"/>
  </mergeCells>
  <conditionalFormatting sqref="J13:J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{67040C5C-F5FD-4C24-8CD4-76A89EC78095}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{F879F94A-1EA9-4579-8BEC-72846A858E22}</x14:id>
        </ext>
      </extLst>
    </cfRule>
  </conditionalFormatting>
  <conditionalFormatting sqref="E13:H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{33E6D660-2CFC-4BCB-8497-85EF2E0987BB}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040C5C-F5FD-4C24-8CD4-76A89EC7809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F879F94A-1EA9-4579-8BEC-72846A858E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33E6D660-2CFC-4BCB-8497-85EF2E0987B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4:L66"/>
  <sheetViews>
    <sheetView topLeftCell="A61" zoomScale="115" zoomScaleNormal="115" workbookViewId="0">
      <selection activeCell="D65" sqref="D65"/>
    </sheetView>
  </sheetViews>
  <sheetFormatPr baseColWidth="10" defaultRowHeight="15" x14ac:dyDescent="0.25"/>
  <cols>
    <col min="1" max="1" width="17.7109375" customWidth="1"/>
    <col min="2" max="2" width="4.7109375" hidden="1" customWidth="1"/>
    <col min="3" max="3" width="49.140625" customWidth="1"/>
    <col min="4" max="5" width="10.7109375" style="32" customWidth="1"/>
    <col min="6" max="6" width="11.5703125" bestFit="1" customWidth="1"/>
    <col min="7" max="7" width="13.140625" customWidth="1"/>
    <col min="8" max="8" width="5.5703125" customWidth="1"/>
    <col min="9" max="9" width="6.42578125" customWidth="1"/>
    <col min="10" max="10" width="8.5703125" customWidth="1"/>
    <col min="11" max="11" width="1.7109375" customWidth="1"/>
  </cols>
  <sheetData>
    <row r="4" spans="1:12" x14ac:dyDescent="0.25">
      <c r="A4" s="62" t="str">
        <f>TITULOS!C3</f>
        <v>REPÚBLICA DOMINICANA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13"/>
    </row>
    <row r="5" spans="1:12" ht="18.75" customHeight="1" x14ac:dyDescent="0.3">
      <c r="A5" s="63" t="str">
        <f>TITULOS!C4</f>
        <v>PROCURADURÍA GENERAL DE LA REPUBLICA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14"/>
    </row>
    <row r="6" spans="1:12" ht="15.75" x14ac:dyDescent="0.25">
      <c r="A6" s="64" t="str">
        <f>TITULOS!C5</f>
        <v>"Año del Fomento de la Vivienda"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9"/>
    </row>
    <row r="7" spans="1:12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</row>
    <row r="8" spans="1:12" ht="20.25" customHeight="1" x14ac:dyDescent="0.3">
      <c r="A8" s="66" t="str">
        <f>TITULOS!C6</f>
        <v xml:space="preserve">NÚMERO DE CASOS SOMETIDOS POR TIPO DE DELITO -   </v>
      </c>
      <c r="B8" s="66"/>
      <c r="C8" s="66"/>
      <c r="D8" s="74" t="s">
        <v>127</v>
      </c>
      <c r="E8" s="74"/>
      <c r="F8" s="74"/>
      <c r="G8" s="74"/>
      <c r="H8" s="74"/>
      <c r="I8" s="74"/>
      <c r="J8" s="74"/>
      <c r="K8" s="74"/>
      <c r="L8" s="15"/>
    </row>
    <row r="9" spans="1:12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6.5" customHeight="1" x14ac:dyDescent="0.25">
      <c r="A10" s="69" t="str">
        <f>TITULOS!C8</f>
        <v xml:space="preserve"> AÑO 2015</v>
      </c>
      <c r="B10" s="69"/>
      <c r="C10" s="69"/>
      <c r="D10" s="69"/>
      <c r="E10" s="69"/>
      <c r="F10" s="69"/>
      <c r="G10" s="69"/>
      <c r="H10" s="69"/>
      <c r="I10" s="69"/>
      <c r="J10" s="49"/>
      <c r="K10" s="49"/>
      <c r="L10" s="49"/>
    </row>
    <row r="11" spans="1:12" ht="4.5" customHeight="1" thickBot="1" x14ac:dyDescent="0.4">
      <c r="C11" s="2"/>
      <c r="D11" s="33"/>
      <c r="E11" s="33"/>
      <c r="F11" s="2"/>
    </row>
    <row r="12" spans="1:12" ht="87.75" customHeight="1" thickBot="1" x14ac:dyDescent="0.4">
      <c r="B12" s="36" t="s">
        <v>3</v>
      </c>
      <c r="C12" s="8" t="str">
        <f>TITULOS!C12</f>
        <v>DELITOS</v>
      </c>
      <c r="D12" s="51" t="s">
        <v>88</v>
      </c>
      <c r="E12" s="51" t="s">
        <v>128</v>
      </c>
      <c r="F12" s="3" t="str">
        <f>TITULOS!C13</f>
        <v>TOTAL</v>
      </c>
      <c r="G12" s="3" t="str">
        <f>TITULOS!C14</f>
        <v>%</v>
      </c>
    </row>
    <row r="13" spans="1:12" ht="20.100000000000001" customHeight="1" x14ac:dyDescent="0.3">
      <c r="B13" s="37">
        <v>1</v>
      </c>
      <c r="C13" s="41" t="s">
        <v>7</v>
      </c>
      <c r="D13" s="47">
        <f>CONTENEDOR!AG3</f>
        <v>284</v>
      </c>
      <c r="E13" s="47">
        <f>CONTENEDOR!AI3</f>
        <v>51</v>
      </c>
      <c r="F13" s="16">
        <f t="shared" ref="F13:F44" si="0">SUM(D13:E13)</f>
        <v>335</v>
      </c>
      <c r="G13" s="40">
        <f t="shared" ref="G13:G44" si="1">F13/$F$66</f>
        <v>0.1098720892095769</v>
      </c>
    </row>
    <row r="14" spans="1:12" ht="20.100000000000001" customHeight="1" x14ac:dyDescent="0.3">
      <c r="B14" s="37">
        <v>2</v>
      </c>
      <c r="C14" s="42" t="s">
        <v>8</v>
      </c>
      <c r="D14" s="47">
        <f>CONTENEDOR!AG4</f>
        <v>64</v>
      </c>
      <c r="E14" s="47">
        <f>CONTENEDOR!AI4</f>
        <v>0</v>
      </c>
      <c r="F14" s="16">
        <f t="shared" si="0"/>
        <v>64</v>
      </c>
      <c r="G14" s="23">
        <f t="shared" si="1"/>
        <v>2.0990488684814693E-2</v>
      </c>
    </row>
    <row r="15" spans="1:12" ht="20.100000000000001" customHeight="1" x14ac:dyDescent="0.3">
      <c r="B15" s="37">
        <v>3</v>
      </c>
      <c r="C15" s="42" t="s">
        <v>9</v>
      </c>
      <c r="D15" s="47">
        <f>CONTENEDOR!AG5</f>
        <v>208</v>
      </c>
      <c r="E15" s="47">
        <f>CONTENEDOR!AI5</f>
        <v>0</v>
      </c>
      <c r="F15" s="16">
        <f t="shared" si="0"/>
        <v>208</v>
      </c>
      <c r="G15" s="23">
        <f t="shared" si="1"/>
        <v>6.8219088225647748E-2</v>
      </c>
    </row>
    <row r="16" spans="1:12" ht="20.100000000000001" customHeight="1" x14ac:dyDescent="0.3">
      <c r="B16" s="37">
        <v>4</v>
      </c>
      <c r="C16" s="42" t="s">
        <v>10</v>
      </c>
      <c r="D16" s="47">
        <f>CONTENEDOR!AG6</f>
        <v>3</v>
      </c>
      <c r="E16" s="47">
        <f>CONTENEDOR!AI6</f>
        <v>0</v>
      </c>
      <c r="F16" s="16">
        <f t="shared" si="0"/>
        <v>3</v>
      </c>
      <c r="G16" s="23">
        <f t="shared" si="1"/>
        <v>9.8392915710068872E-4</v>
      </c>
    </row>
    <row r="17" spans="2:7" ht="20.100000000000001" customHeight="1" x14ac:dyDescent="0.3">
      <c r="B17" s="37">
        <v>5</v>
      </c>
      <c r="C17" s="42" t="s">
        <v>11</v>
      </c>
      <c r="D17" s="47">
        <f>CONTENEDOR!AG7</f>
        <v>4</v>
      </c>
      <c r="E17" s="47">
        <f>CONTENEDOR!AI7</f>
        <v>1</v>
      </c>
      <c r="F17" s="16">
        <f t="shared" si="0"/>
        <v>5</v>
      </c>
      <c r="G17" s="23">
        <f t="shared" si="1"/>
        <v>1.6398819285011479E-3</v>
      </c>
    </row>
    <row r="18" spans="2:7" ht="20.100000000000001" customHeight="1" x14ac:dyDescent="0.3">
      <c r="B18" s="37">
        <v>6</v>
      </c>
      <c r="C18" s="42" t="s">
        <v>12</v>
      </c>
      <c r="D18" s="47">
        <f>CONTENEDOR!AG8</f>
        <v>8</v>
      </c>
      <c r="E18" s="47">
        <f>CONTENEDOR!AI8</f>
        <v>0</v>
      </c>
      <c r="F18" s="16">
        <f t="shared" si="0"/>
        <v>8</v>
      </c>
      <c r="G18" s="23">
        <f t="shared" si="1"/>
        <v>2.6238110856018366E-3</v>
      </c>
    </row>
    <row r="19" spans="2:7" ht="20.100000000000001" customHeight="1" x14ac:dyDescent="0.3">
      <c r="B19" s="37">
        <v>7</v>
      </c>
      <c r="C19" s="42" t="s">
        <v>13</v>
      </c>
      <c r="D19" s="47">
        <f>CONTENEDOR!AG9</f>
        <v>276</v>
      </c>
      <c r="E19" s="47">
        <f>CONTENEDOR!AI9</f>
        <v>89</v>
      </c>
      <c r="F19" s="16">
        <f t="shared" si="0"/>
        <v>365</v>
      </c>
      <c r="G19" s="23">
        <f t="shared" si="1"/>
        <v>0.1197113807805838</v>
      </c>
    </row>
    <row r="20" spans="2:7" ht="20.100000000000001" customHeight="1" x14ac:dyDescent="0.3">
      <c r="B20" s="37">
        <v>8</v>
      </c>
      <c r="C20" s="42" t="s">
        <v>14</v>
      </c>
      <c r="D20" s="47">
        <f>CONTENEDOR!AG10</f>
        <v>33</v>
      </c>
      <c r="E20" s="47">
        <f>CONTENEDOR!AI10</f>
        <v>20</v>
      </c>
      <c r="F20" s="16">
        <f t="shared" si="0"/>
        <v>53</v>
      </c>
      <c r="G20" s="23">
        <f t="shared" si="1"/>
        <v>1.7382748442112166E-2</v>
      </c>
    </row>
    <row r="21" spans="2:7" ht="20.100000000000001" customHeight="1" x14ac:dyDescent="0.3">
      <c r="B21" s="37">
        <v>9</v>
      </c>
      <c r="C21" s="42" t="s">
        <v>15</v>
      </c>
      <c r="D21" s="47">
        <f>CONTENEDOR!AG11</f>
        <v>6</v>
      </c>
      <c r="E21" s="47">
        <f>CONTENEDOR!AI11</f>
        <v>8</v>
      </c>
      <c r="F21" s="16">
        <f t="shared" si="0"/>
        <v>14</v>
      </c>
      <c r="G21" s="23">
        <f t="shared" si="1"/>
        <v>4.5916693998032145E-3</v>
      </c>
    </row>
    <row r="22" spans="2:7" ht="20.100000000000001" customHeight="1" x14ac:dyDescent="0.3">
      <c r="B22" s="37">
        <v>10</v>
      </c>
      <c r="C22" s="42" t="s">
        <v>16</v>
      </c>
      <c r="D22" s="47">
        <f>CONTENEDOR!AG12</f>
        <v>1</v>
      </c>
      <c r="E22" s="47">
        <f>CONTENEDOR!AI12</f>
        <v>0</v>
      </c>
      <c r="F22" s="16">
        <f t="shared" si="0"/>
        <v>1</v>
      </c>
      <c r="G22" s="23">
        <f t="shared" si="1"/>
        <v>3.2797638570022957E-4</v>
      </c>
    </row>
    <row r="23" spans="2:7" ht="20.100000000000001" customHeight="1" x14ac:dyDescent="0.3">
      <c r="B23" s="37">
        <v>11</v>
      </c>
      <c r="C23" s="42" t="s">
        <v>17</v>
      </c>
      <c r="D23" s="47">
        <f>CONTENEDOR!AG13</f>
        <v>6</v>
      </c>
      <c r="E23" s="47">
        <f>CONTENEDOR!AI13</f>
        <v>3</v>
      </c>
      <c r="F23" s="16">
        <f t="shared" si="0"/>
        <v>9</v>
      </c>
      <c r="G23" s="23">
        <f t="shared" si="1"/>
        <v>2.9517874713020664E-3</v>
      </c>
    </row>
    <row r="24" spans="2:7" ht="20.100000000000001" customHeight="1" x14ac:dyDescent="0.3">
      <c r="B24" s="37">
        <v>12</v>
      </c>
      <c r="C24" s="42" t="s">
        <v>18</v>
      </c>
      <c r="D24" s="47">
        <f>CONTENEDOR!AG14</f>
        <v>11</v>
      </c>
      <c r="E24" s="47">
        <f>CONTENEDOR!AI14</f>
        <v>4</v>
      </c>
      <c r="F24" s="16">
        <f t="shared" si="0"/>
        <v>15</v>
      </c>
      <c r="G24" s="23">
        <f t="shared" si="1"/>
        <v>4.9196457855034438E-3</v>
      </c>
    </row>
    <row r="25" spans="2:7" ht="20.100000000000001" customHeight="1" x14ac:dyDescent="0.3">
      <c r="B25" s="37">
        <v>13</v>
      </c>
      <c r="C25" s="42" t="s">
        <v>19</v>
      </c>
      <c r="D25" s="47">
        <f>CONTENEDOR!AG15</f>
        <v>77</v>
      </c>
      <c r="E25" s="47">
        <f>CONTENEDOR!AI15</f>
        <v>7</v>
      </c>
      <c r="F25" s="16">
        <f t="shared" si="0"/>
        <v>84</v>
      </c>
      <c r="G25" s="23">
        <f t="shared" si="1"/>
        <v>2.7550016398819287E-2</v>
      </c>
    </row>
    <row r="26" spans="2:7" ht="20.100000000000001" customHeight="1" x14ac:dyDescent="0.3">
      <c r="B26" s="37">
        <v>14</v>
      </c>
      <c r="C26" s="42" t="s">
        <v>20</v>
      </c>
      <c r="D26" s="47">
        <f>CONTENEDOR!AG16</f>
        <v>118</v>
      </c>
      <c r="E26" s="47">
        <f>CONTENEDOR!AI16</f>
        <v>9</v>
      </c>
      <c r="F26" s="16">
        <f t="shared" si="0"/>
        <v>127</v>
      </c>
      <c r="G26" s="23">
        <f t="shared" si="1"/>
        <v>4.1653000983929156E-2</v>
      </c>
    </row>
    <row r="27" spans="2:7" ht="20.100000000000001" customHeight="1" x14ac:dyDescent="0.3">
      <c r="B27" s="37">
        <v>15</v>
      </c>
      <c r="C27" s="42" t="s">
        <v>21</v>
      </c>
      <c r="D27" s="47">
        <f>CONTENEDOR!AG17</f>
        <v>15</v>
      </c>
      <c r="E27" s="47">
        <f>CONTENEDOR!AI17</f>
        <v>9</v>
      </c>
      <c r="F27" s="16">
        <f t="shared" si="0"/>
        <v>24</v>
      </c>
      <c r="G27" s="23">
        <f t="shared" si="1"/>
        <v>7.8714332568055097E-3</v>
      </c>
    </row>
    <row r="28" spans="2:7" ht="20.100000000000001" customHeight="1" x14ac:dyDescent="0.3">
      <c r="B28" s="37">
        <v>16</v>
      </c>
      <c r="C28" s="42" t="s">
        <v>22</v>
      </c>
      <c r="D28" s="47">
        <f>CONTENEDOR!AG18</f>
        <v>33</v>
      </c>
      <c r="E28" s="47">
        <f>CONTENEDOR!AI18</f>
        <v>5</v>
      </c>
      <c r="F28" s="16">
        <f t="shared" si="0"/>
        <v>38</v>
      </c>
      <c r="G28" s="23">
        <f t="shared" si="1"/>
        <v>1.2463102656608724E-2</v>
      </c>
    </row>
    <row r="29" spans="2:7" ht="20.100000000000001" customHeight="1" x14ac:dyDescent="0.3">
      <c r="B29" s="37">
        <v>17</v>
      </c>
      <c r="C29" s="42" t="s">
        <v>23</v>
      </c>
      <c r="D29" s="47">
        <f>CONTENEDOR!AG19</f>
        <v>4</v>
      </c>
      <c r="E29" s="47">
        <f>CONTENEDOR!AI19</f>
        <v>3</v>
      </c>
      <c r="F29" s="16">
        <f t="shared" si="0"/>
        <v>7</v>
      </c>
      <c r="G29" s="23">
        <f t="shared" si="1"/>
        <v>2.2958346999016072E-3</v>
      </c>
    </row>
    <row r="30" spans="2:7" ht="20.100000000000001" customHeight="1" x14ac:dyDescent="0.3">
      <c r="B30" s="37">
        <v>18</v>
      </c>
      <c r="C30" s="42" t="s">
        <v>24</v>
      </c>
      <c r="D30" s="47">
        <f>CONTENEDOR!AG20</f>
        <v>33</v>
      </c>
      <c r="E30" s="47">
        <f>CONTENEDOR!AI20</f>
        <v>14</v>
      </c>
      <c r="F30" s="16">
        <f t="shared" si="0"/>
        <v>47</v>
      </c>
      <c r="G30" s="23">
        <f t="shared" si="1"/>
        <v>1.541489012791079E-2</v>
      </c>
    </row>
    <row r="31" spans="2:7" ht="20.100000000000001" customHeight="1" x14ac:dyDescent="0.3">
      <c r="B31" s="37">
        <v>19</v>
      </c>
      <c r="C31" s="42" t="s">
        <v>25</v>
      </c>
      <c r="D31" s="47">
        <f>CONTENEDOR!AG21</f>
        <v>18</v>
      </c>
      <c r="E31" s="47">
        <f>CONTENEDOR!AI21</f>
        <v>12</v>
      </c>
      <c r="F31" s="16">
        <f t="shared" si="0"/>
        <v>30</v>
      </c>
      <c r="G31" s="23">
        <f t="shared" si="1"/>
        <v>9.8392915710068876E-3</v>
      </c>
    </row>
    <row r="32" spans="2:7" ht="20.100000000000001" customHeight="1" x14ac:dyDescent="0.3">
      <c r="B32" s="37">
        <v>20</v>
      </c>
      <c r="C32" s="42" t="s">
        <v>26</v>
      </c>
      <c r="D32" s="47">
        <f>CONTENEDOR!AG22</f>
        <v>6</v>
      </c>
      <c r="E32" s="47">
        <f>CONTENEDOR!AI22</f>
        <v>0</v>
      </c>
      <c r="F32" s="16">
        <f t="shared" si="0"/>
        <v>6</v>
      </c>
      <c r="G32" s="23">
        <f t="shared" si="1"/>
        <v>1.9678583142013774E-3</v>
      </c>
    </row>
    <row r="33" spans="2:7" ht="20.100000000000001" customHeight="1" x14ac:dyDescent="0.3">
      <c r="B33" s="37">
        <v>21</v>
      </c>
      <c r="C33" s="42" t="s">
        <v>27</v>
      </c>
      <c r="D33" s="47">
        <f>CONTENEDOR!AG23</f>
        <v>3</v>
      </c>
      <c r="E33" s="47">
        <f>CONTENEDOR!AI23</f>
        <v>0</v>
      </c>
      <c r="F33" s="16">
        <f t="shared" si="0"/>
        <v>3</v>
      </c>
      <c r="G33" s="23">
        <f t="shared" si="1"/>
        <v>9.8392915710068872E-4</v>
      </c>
    </row>
    <row r="34" spans="2:7" ht="20.100000000000001" customHeight="1" x14ac:dyDescent="0.3">
      <c r="B34" s="37">
        <v>22</v>
      </c>
      <c r="C34" s="42" t="s">
        <v>28</v>
      </c>
      <c r="D34" s="47">
        <f>CONTENEDOR!AG24</f>
        <v>2</v>
      </c>
      <c r="E34" s="47">
        <f>CONTENEDOR!AI24</f>
        <v>2</v>
      </c>
      <c r="F34" s="16">
        <f t="shared" si="0"/>
        <v>4</v>
      </c>
      <c r="G34" s="23">
        <f t="shared" si="1"/>
        <v>1.3119055428009183E-3</v>
      </c>
    </row>
    <row r="35" spans="2:7" ht="20.100000000000001" customHeight="1" x14ac:dyDescent="0.3">
      <c r="B35" s="37">
        <v>23</v>
      </c>
      <c r="C35" s="42" t="s">
        <v>29</v>
      </c>
      <c r="D35" s="47">
        <f>CONTENEDOR!AG25</f>
        <v>2</v>
      </c>
      <c r="E35" s="47">
        <f>CONTENEDOR!AI25</f>
        <v>2</v>
      </c>
      <c r="F35" s="16">
        <f t="shared" si="0"/>
        <v>4</v>
      </c>
      <c r="G35" s="23">
        <f t="shared" si="1"/>
        <v>1.3119055428009183E-3</v>
      </c>
    </row>
    <row r="36" spans="2:7" ht="20.100000000000001" customHeight="1" x14ac:dyDescent="0.3">
      <c r="B36" s="37">
        <v>24</v>
      </c>
      <c r="C36" s="42" t="s">
        <v>30</v>
      </c>
      <c r="D36" s="47">
        <f>CONTENEDOR!AG26</f>
        <v>2</v>
      </c>
      <c r="E36" s="47">
        <f>CONTENEDOR!AI26</f>
        <v>2</v>
      </c>
      <c r="F36" s="16">
        <f t="shared" si="0"/>
        <v>4</v>
      </c>
      <c r="G36" s="23">
        <f t="shared" si="1"/>
        <v>1.3119055428009183E-3</v>
      </c>
    </row>
    <row r="37" spans="2:7" ht="20.100000000000001" customHeight="1" x14ac:dyDescent="0.3">
      <c r="B37" s="37">
        <v>25</v>
      </c>
      <c r="C37" s="42" t="s">
        <v>31</v>
      </c>
      <c r="D37" s="47">
        <f>CONTENEDOR!AG27</f>
        <v>575</v>
      </c>
      <c r="E37" s="47">
        <f>CONTENEDOR!AI27</f>
        <v>89</v>
      </c>
      <c r="F37" s="16">
        <f t="shared" si="0"/>
        <v>664</v>
      </c>
      <c r="G37" s="23">
        <f t="shared" si="1"/>
        <v>0.21777632010495243</v>
      </c>
    </row>
    <row r="38" spans="2:7" ht="20.100000000000001" customHeight="1" x14ac:dyDescent="0.3">
      <c r="B38" s="37">
        <v>26</v>
      </c>
      <c r="C38" s="42" t="s">
        <v>32</v>
      </c>
      <c r="D38" s="47">
        <f>CONTENEDOR!AG28</f>
        <v>0</v>
      </c>
      <c r="E38" s="47">
        <f>CONTENEDOR!AI28</f>
        <v>1</v>
      </c>
      <c r="F38" s="16">
        <f t="shared" si="0"/>
        <v>1</v>
      </c>
      <c r="G38" s="23">
        <f t="shared" si="1"/>
        <v>3.2797638570022957E-4</v>
      </c>
    </row>
    <row r="39" spans="2:7" ht="20.100000000000001" customHeight="1" x14ac:dyDescent="0.3">
      <c r="B39" s="37">
        <v>27</v>
      </c>
      <c r="C39" s="42" t="s">
        <v>33</v>
      </c>
      <c r="D39" s="47">
        <f>CONTENEDOR!AG29</f>
        <v>7</v>
      </c>
      <c r="E39" s="47">
        <f>CONTENEDOR!AI29</f>
        <v>8</v>
      </c>
      <c r="F39" s="16">
        <f t="shared" si="0"/>
        <v>15</v>
      </c>
      <c r="G39" s="23">
        <f t="shared" si="1"/>
        <v>4.9196457855034438E-3</v>
      </c>
    </row>
    <row r="40" spans="2:7" ht="20.100000000000001" customHeight="1" x14ac:dyDescent="0.3">
      <c r="B40" s="37">
        <v>28</v>
      </c>
      <c r="C40" s="42" t="s">
        <v>34</v>
      </c>
      <c r="D40" s="47">
        <f>CONTENEDOR!AG30</f>
        <v>77</v>
      </c>
      <c r="E40" s="47">
        <f>CONTENEDOR!AI30</f>
        <v>35</v>
      </c>
      <c r="F40" s="16">
        <f t="shared" si="0"/>
        <v>112</v>
      </c>
      <c r="G40" s="23">
        <f t="shared" si="1"/>
        <v>3.6733355198425716E-2</v>
      </c>
    </row>
    <row r="41" spans="2:7" ht="20.100000000000001" customHeight="1" x14ac:dyDescent="0.3">
      <c r="B41" s="37">
        <v>29</v>
      </c>
      <c r="C41" s="42" t="s">
        <v>35</v>
      </c>
      <c r="D41" s="47">
        <f>CONTENEDOR!AG31</f>
        <v>206</v>
      </c>
      <c r="E41" s="47">
        <f>CONTENEDOR!AI31</f>
        <v>27</v>
      </c>
      <c r="F41" s="16">
        <f t="shared" si="0"/>
        <v>233</v>
      </c>
      <c r="G41" s="23">
        <f t="shared" si="1"/>
        <v>7.6418497868153495E-2</v>
      </c>
    </row>
    <row r="42" spans="2:7" ht="20.100000000000001" customHeight="1" x14ac:dyDescent="0.3">
      <c r="B42" s="37">
        <v>30</v>
      </c>
      <c r="C42" s="42" t="s">
        <v>36</v>
      </c>
      <c r="D42" s="47">
        <f>CONTENEDOR!AG32</f>
        <v>276</v>
      </c>
      <c r="E42" s="47">
        <f>CONTENEDOR!AI32</f>
        <v>15</v>
      </c>
      <c r="F42" s="16">
        <f t="shared" si="0"/>
        <v>291</v>
      </c>
      <c r="G42" s="23">
        <f t="shared" si="1"/>
        <v>9.5441128238766812E-2</v>
      </c>
    </row>
    <row r="43" spans="2:7" ht="20.100000000000001" customHeight="1" x14ac:dyDescent="0.3">
      <c r="B43" s="37">
        <v>31</v>
      </c>
      <c r="C43" s="42" t="s">
        <v>37</v>
      </c>
      <c r="D43" s="47">
        <f>CONTENEDOR!AG33</f>
        <v>123</v>
      </c>
      <c r="E43" s="47">
        <f>CONTENEDOR!AI33</f>
        <v>33</v>
      </c>
      <c r="F43" s="16">
        <f t="shared" si="0"/>
        <v>156</v>
      </c>
      <c r="G43" s="23">
        <f t="shared" si="1"/>
        <v>5.1164316169235814E-2</v>
      </c>
    </row>
    <row r="44" spans="2:7" ht="20.100000000000001" customHeight="1" x14ac:dyDescent="0.3">
      <c r="B44" s="37">
        <v>32</v>
      </c>
      <c r="C44" s="42" t="s">
        <v>38</v>
      </c>
      <c r="D44" s="47">
        <f>CONTENEDOR!AG34</f>
        <v>0</v>
      </c>
      <c r="E44" s="47">
        <f>CONTENEDOR!AI34</f>
        <v>0</v>
      </c>
      <c r="F44" s="16">
        <f t="shared" si="0"/>
        <v>0</v>
      </c>
      <c r="G44" s="23">
        <f t="shared" si="1"/>
        <v>0</v>
      </c>
    </row>
    <row r="45" spans="2:7" ht="20.100000000000001" customHeight="1" x14ac:dyDescent="0.3">
      <c r="B45" s="37">
        <v>33</v>
      </c>
      <c r="C45" s="42" t="s">
        <v>39</v>
      </c>
      <c r="D45" s="47">
        <f>CONTENEDOR!AG35</f>
        <v>22</v>
      </c>
      <c r="E45" s="47">
        <f>CONTENEDOR!AI35</f>
        <v>0</v>
      </c>
      <c r="F45" s="16">
        <f t="shared" ref="F45:F65" si="2">SUM(D45:E45)</f>
        <v>22</v>
      </c>
      <c r="G45" s="23">
        <f t="shared" ref="G45:G65" si="3">F45/$F$66</f>
        <v>7.215480485405051E-3</v>
      </c>
    </row>
    <row r="46" spans="2:7" ht="20.100000000000001" customHeight="1" x14ac:dyDescent="0.3">
      <c r="B46" s="37">
        <v>34</v>
      </c>
      <c r="C46" s="42" t="s">
        <v>40</v>
      </c>
      <c r="D46" s="47">
        <f>CONTENEDOR!AG36</f>
        <v>0</v>
      </c>
      <c r="E46" s="47">
        <f>CONTENEDOR!AI36</f>
        <v>3</v>
      </c>
      <c r="F46" s="16">
        <f t="shared" si="2"/>
        <v>3</v>
      </c>
      <c r="G46" s="23">
        <f t="shared" si="3"/>
        <v>9.8392915710068872E-4</v>
      </c>
    </row>
    <row r="47" spans="2:7" ht="20.100000000000001" customHeight="1" x14ac:dyDescent="0.3">
      <c r="B47" s="37">
        <v>35</v>
      </c>
      <c r="C47" s="42" t="s">
        <v>41</v>
      </c>
      <c r="D47" s="47">
        <f>CONTENEDOR!AG37</f>
        <v>6</v>
      </c>
      <c r="E47" s="47">
        <f>CONTENEDOR!AI37</f>
        <v>5</v>
      </c>
      <c r="F47" s="16">
        <f t="shared" si="2"/>
        <v>11</v>
      </c>
      <c r="G47" s="23">
        <f t="shared" si="3"/>
        <v>3.6077402427025255E-3</v>
      </c>
    </row>
    <row r="48" spans="2:7" ht="20.100000000000001" customHeight="1" x14ac:dyDescent="0.3">
      <c r="B48" s="37">
        <v>36</v>
      </c>
      <c r="C48" s="42" t="s">
        <v>42</v>
      </c>
      <c r="D48" s="47">
        <f>CONTENEDOR!AG38</f>
        <v>5</v>
      </c>
      <c r="E48" s="47">
        <f>CONTENEDOR!AI38</f>
        <v>1</v>
      </c>
      <c r="F48" s="16">
        <f t="shared" si="2"/>
        <v>6</v>
      </c>
      <c r="G48" s="23">
        <f t="shared" si="3"/>
        <v>1.9678583142013774E-3</v>
      </c>
    </row>
    <row r="49" spans="2:7" ht="20.100000000000001" customHeight="1" x14ac:dyDescent="0.3">
      <c r="B49" s="37">
        <v>37</v>
      </c>
      <c r="C49" s="42" t="s">
        <v>43</v>
      </c>
      <c r="D49" s="47">
        <f>CONTENEDOR!AG39</f>
        <v>13</v>
      </c>
      <c r="E49" s="47">
        <f>CONTENEDOR!AI39</f>
        <v>0</v>
      </c>
      <c r="F49" s="16">
        <f t="shared" si="2"/>
        <v>13</v>
      </c>
      <c r="G49" s="23">
        <f t="shared" si="3"/>
        <v>4.2636930141029842E-3</v>
      </c>
    </row>
    <row r="50" spans="2:7" ht="20.100000000000001" customHeight="1" x14ac:dyDescent="0.3">
      <c r="B50" s="37">
        <v>38</v>
      </c>
      <c r="C50" s="42" t="s">
        <v>44</v>
      </c>
      <c r="D50" s="47">
        <f>CONTENEDOR!AG40</f>
        <v>1</v>
      </c>
      <c r="E50" s="47">
        <f>CONTENEDOR!AI40</f>
        <v>1</v>
      </c>
      <c r="F50" s="16">
        <f t="shared" si="2"/>
        <v>2</v>
      </c>
      <c r="G50" s="23">
        <f t="shared" si="3"/>
        <v>6.5595277140045915E-4</v>
      </c>
    </row>
    <row r="51" spans="2:7" ht="20.100000000000001" customHeight="1" x14ac:dyDescent="0.3">
      <c r="B51" s="37">
        <v>39</v>
      </c>
      <c r="C51" s="42" t="s">
        <v>45</v>
      </c>
      <c r="D51" s="47">
        <f>CONTENEDOR!AG41</f>
        <v>0</v>
      </c>
      <c r="E51" s="47">
        <f>CONTENEDOR!AI41</f>
        <v>0</v>
      </c>
      <c r="F51" s="16">
        <f t="shared" si="2"/>
        <v>0</v>
      </c>
      <c r="G51" s="23">
        <f t="shared" si="3"/>
        <v>0</v>
      </c>
    </row>
    <row r="52" spans="2:7" ht="20.100000000000001" customHeight="1" x14ac:dyDescent="0.3">
      <c r="B52" s="37">
        <v>40</v>
      </c>
      <c r="C52" s="42" t="s">
        <v>46</v>
      </c>
      <c r="D52" s="47">
        <f>CONTENEDOR!AG42</f>
        <v>5</v>
      </c>
      <c r="E52" s="47">
        <f>CONTENEDOR!AI42</f>
        <v>0</v>
      </c>
      <c r="F52" s="16">
        <f t="shared" si="2"/>
        <v>5</v>
      </c>
      <c r="G52" s="23">
        <f t="shared" si="3"/>
        <v>1.6398819285011479E-3</v>
      </c>
    </row>
    <row r="53" spans="2:7" ht="20.100000000000001" customHeight="1" x14ac:dyDescent="0.3">
      <c r="B53" s="37">
        <v>41</v>
      </c>
      <c r="C53" s="42" t="s">
        <v>47</v>
      </c>
      <c r="D53" s="47">
        <f>CONTENEDOR!AG43</f>
        <v>4</v>
      </c>
      <c r="E53" s="47">
        <f>CONTENEDOR!AI43</f>
        <v>1</v>
      </c>
      <c r="F53" s="16">
        <f t="shared" si="2"/>
        <v>5</v>
      </c>
      <c r="G53" s="23">
        <f t="shared" si="3"/>
        <v>1.6398819285011479E-3</v>
      </c>
    </row>
    <row r="54" spans="2:7" ht="20.100000000000001" customHeight="1" x14ac:dyDescent="0.3">
      <c r="B54" s="37">
        <v>42</v>
      </c>
      <c r="C54" s="42" t="s">
        <v>48</v>
      </c>
      <c r="D54" s="47">
        <f>CONTENEDOR!AG44</f>
        <v>0</v>
      </c>
      <c r="E54" s="47">
        <f>CONTENEDOR!AI44</f>
        <v>0</v>
      </c>
      <c r="F54" s="16">
        <f t="shared" si="2"/>
        <v>0</v>
      </c>
      <c r="G54" s="23">
        <f t="shared" si="3"/>
        <v>0</v>
      </c>
    </row>
    <row r="55" spans="2:7" ht="20.100000000000001" customHeight="1" x14ac:dyDescent="0.3">
      <c r="B55" s="37">
        <v>43</v>
      </c>
      <c r="C55" s="42" t="s">
        <v>49</v>
      </c>
      <c r="D55" s="47">
        <f>CONTENEDOR!AG45</f>
        <v>0</v>
      </c>
      <c r="E55" s="47">
        <f>CONTENEDOR!AI45</f>
        <v>0</v>
      </c>
      <c r="F55" s="16">
        <f t="shared" si="2"/>
        <v>0</v>
      </c>
      <c r="G55" s="23">
        <f t="shared" si="3"/>
        <v>0</v>
      </c>
    </row>
    <row r="56" spans="2:7" ht="20.100000000000001" customHeight="1" x14ac:dyDescent="0.3">
      <c r="B56" s="37">
        <v>44</v>
      </c>
      <c r="C56" s="42" t="s">
        <v>50</v>
      </c>
      <c r="D56" s="47">
        <f>CONTENEDOR!AG46</f>
        <v>1</v>
      </c>
      <c r="E56" s="47">
        <f>CONTENEDOR!AI46</f>
        <v>0</v>
      </c>
      <c r="F56" s="16">
        <f t="shared" si="2"/>
        <v>1</v>
      </c>
      <c r="G56" s="23">
        <f t="shared" si="3"/>
        <v>3.2797638570022957E-4</v>
      </c>
    </row>
    <row r="57" spans="2:7" ht="20.100000000000001" customHeight="1" x14ac:dyDescent="0.3">
      <c r="B57" s="37">
        <v>45</v>
      </c>
      <c r="C57" s="42" t="s">
        <v>51</v>
      </c>
      <c r="D57" s="47">
        <f>CONTENEDOR!AG47</f>
        <v>3</v>
      </c>
      <c r="E57" s="47">
        <f>CONTENEDOR!AI47</f>
        <v>0</v>
      </c>
      <c r="F57" s="16">
        <f t="shared" si="2"/>
        <v>3</v>
      </c>
      <c r="G57" s="23">
        <f t="shared" si="3"/>
        <v>9.8392915710068872E-4</v>
      </c>
    </row>
    <row r="58" spans="2:7" ht="20.100000000000001" customHeight="1" x14ac:dyDescent="0.3">
      <c r="B58" s="37">
        <v>46</v>
      </c>
      <c r="C58" s="42" t="s">
        <v>52</v>
      </c>
      <c r="D58" s="47">
        <f>CONTENEDOR!AG48</f>
        <v>3</v>
      </c>
      <c r="E58" s="47">
        <f>CONTENEDOR!AI48</f>
        <v>0</v>
      </c>
      <c r="F58" s="16">
        <f t="shared" si="2"/>
        <v>3</v>
      </c>
      <c r="G58" s="23">
        <f t="shared" si="3"/>
        <v>9.8392915710068872E-4</v>
      </c>
    </row>
    <row r="59" spans="2:7" ht="20.100000000000001" customHeight="1" x14ac:dyDescent="0.3">
      <c r="B59" s="37">
        <v>47</v>
      </c>
      <c r="C59" s="42" t="s">
        <v>53</v>
      </c>
      <c r="D59" s="47">
        <f>CONTENEDOR!AG49</f>
        <v>3</v>
      </c>
      <c r="E59" s="47">
        <f>CONTENEDOR!AI49</f>
        <v>0</v>
      </c>
      <c r="F59" s="16">
        <f t="shared" si="2"/>
        <v>3</v>
      </c>
      <c r="G59" s="23">
        <f t="shared" si="3"/>
        <v>9.8392915710068872E-4</v>
      </c>
    </row>
    <row r="60" spans="2:7" ht="20.100000000000001" customHeight="1" x14ac:dyDescent="0.3">
      <c r="B60" s="37">
        <v>48</v>
      </c>
      <c r="C60" s="42" t="s">
        <v>54</v>
      </c>
      <c r="D60" s="47">
        <f>CONTENEDOR!AG50</f>
        <v>4</v>
      </c>
      <c r="E60" s="47">
        <f>CONTENEDOR!AI50</f>
        <v>0</v>
      </c>
      <c r="F60" s="16">
        <f t="shared" si="2"/>
        <v>4</v>
      </c>
      <c r="G60" s="23">
        <f t="shared" si="3"/>
        <v>1.3119055428009183E-3</v>
      </c>
    </row>
    <row r="61" spans="2:7" ht="20.100000000000001" customHeight="1" x14ac:dyDescent="0.3">
      <c r="B61" s="37">
        <v>49</v>
      </c>
      <c r="C61" s="42" t="s">
        <v>55</v>
      </c>
      <c r="D61" s="47">
        <f>CONTENEDOR!AG51</f>
        <v>1</v>
      </c>
      <c r="E61" s="47">
        <f>CONTENEDOR!AI51</f>
        <v>1</v>
      </c>
      <c r="F61" s="16">
        <f t="shared" si="2"/>
        <v>2</v>
      </c>
      <c r="G61" s="23">
        <f t="shared" si="3"/>
        <v>6.5595277140045915E-4</v>
      </c>
    </row>
    <row r="62" spans="2:7" ht="20.100000000000001" customHeight="1" x14ac:dyDescent="0.3">
      <c r="B62" s="37">
        <v>50</v>
      </c>
      <c r="C62" s="42" t="s">
        <v>56</v>
      </c>
      <c r="D62" s="47">
        <f>CONTENEDOR!AG52</f>
        <v>1</v>
      </c>
      <c r="E62" s="47">
        <f>CONTENEDOR!AI52</f>
        <v>0</v>
      </c>
      <c r="F62" s="16">
        <f t="shared" si="2"/>
        <v>1</v>
      </c>
      <c r="G62" s="23">
        <f t="shared" si="3"/>
        <v>3.2797638570022957E-4</v>
      </c>
    </row>
    <row r="63" spans="2:7" ht="20.100000000000001" customHeight="1" x14ac:dyDescent="0.3">
      <c r="B63" s="37">
        <v>51</v>
      </c>
      <c r="C63" s="42" t="s">
        <v>57</v>
      </c>
      <c r="D63" s="47">
        <f>CONTENEDOR!AG53</f>
        <v>1</v>
      </c>
      <c r="E63" s="47">
        <f>CONTENEDOR!AI53</f>
        <v>0</v>
      </c>
      <c r="F63" s="16">
        <f t="shared" si="2"/>
        <v>1</v>
      </c>
      <c r="G63" s="23">
        <f t="shared" si="3"/>
        <v>3.2797638570022957E-4</v>
      </c>
    </row>
    <row r="64" spans="2:7" ht="20.100000000000001" customHeight="1" x14ac:dyDescent="0.3">
      <c r="B64" s="37">
        <v>52</v>
      </c>
      <c r="C64" s="42" t="s">
        <v>58</v>
      </c>
      <c r="D64" s="47">
        <f>CONTENEDOR!AG54</f>
        <v>0</v>
      </c>
      <c r="E64" s="47">
        <f>CONTENEDOR!AI54</f>
        <v>0</v>
      </c>
      <c r="F64" s="16">
        <f t="shared" si="2"/>
        <v>0</v>
      </c>
      <c r="G64" s="23">
        <f t="shared" si="3"/>
        <v>0</v>
      </c>
    </row>
    <row r="65" spans="2:7" ht="20.100000000000001" customHeight="1" thickBot="1" x14ac:dyDescent="0.35">
      <c r="B65" s="38">
        <v>53</v>
      </c>
      <c r="C65" s="43" t="s">
        <v>59</v>
      </c>
      <c r="D65" s="47">
        <f>CONTENEDOR!AG55</f>
        <v>29</v>
      </c>
      <c r="E65" s="47">
        <f>CONTENEDOR!AI55</f>
        <v>5</v>
      </c>
      <c r="F65" s="16">
        <f t="shared" si="2"/>
        <v>34</v>
      </c>
      <c r="G65" s="26">
        <f t="shared" si="3"/>
        <v>1.1151197113807805E-2</v>
      </c>
    </row>
    <row r="66" spans="2:7" ht="23.25" customHeight="1" thickBot="1" x14ac:dyDescent="0.4">
      <c r="C66" s="39" t="str">
        <f>TITULOS!C15</f>
        <v xml:space="preserve"> </v>
      </c>
      <c r="D66" s="12">
        <f t="shared" ref="D66:E66" si="4">SUM(D13:D65)</f>
        <v>2583</v>
      </c>
      <c r="E66" s="12">
        <f t="shared" si="4"/>
        <v>466</v>
      </c>
      <c r="F66" s="12">
        <f>SUM(F13:F65)</f>
        <v>3049</v>
      </c>
      <c r="G66" s="20">
        <f>SUM(G13:G65)</f>
        <v>1.0000000000000002</v>
      </c>
    </row>
  </sheetData>
  <autoFilter ref="B12:G65">
    <sortState ref="B11:E64">
      <sortCondition ref="B10:B63"/>
    </sortState>
  </autoFilter>
  <mergeCells count="6">
    <mergeCell ref="A10:I10"/>
    <mergeCell ref="A4:K4"/>
    <mergeCell ref="A5:K5"/>
    <mergeCell ref="A6:K6"/>
    <mergeCell ref="A8:C8"/>
    <mergeCell ref="D8:K8"/>
  </mergeCells>
  <conditionalFormatting sqref="G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{AEC3719B-D45C-414D-9DF6-1E6536C3163B}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{397A11D2-C278-40B9-801E-C7F354308144}</x14:id>
        </ext>
      </extLst>
    </cfRule>
  </conditionalFormatting>
  <conditionalFormatting sqref="E13:E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{2ECB7749-94AD-4E81-9820-2FB30E940B03}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C3719B-D45C-414D-9DF6-1E6536C316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397A11D2-C278-40B9-801E-C7F35430814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2ECB7749-94AD-4E81-9820-2FB30E940B0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49</vt:i4>
      </vt:variant>
    </vt:vector>
  </HeadingPairs>
  <TitlesOfParts>
    <vt:vector size="49" baseType="lpstr">
      <vt:lpstr>INDICE</vt:lpstr>
      <vt:lpstr>TITULOS</vt:lpstr>
      <vt:lpstr>CONTENEDOR</vt:lpstr>
      <vt:lpstr>RD</vt:lpstr>
      <vt:lpstr>COD</vt:lpstr>
      <vt:lpstr>AZUA</vt:lpstr>
      <vt:lpstr>BAHORUCO</vt:lpstr>
      <vt:lpstr>BARAHONA</vt:lpstr>
      <vt:lpstr>CONSTANZA</vt:lpstr>
      <vt:lpstr>DAJABÓN</vt:lpstr>
      <vt:lpstr>DISTRITONACIONAL</vt:lpstr>
      <vt:lpstr>DUARTE</vt:lpstr>
      <vt:lpstr>EL SEYBO</vt:lpstr>
      <vt:lpstr>ELÍAS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 PLATA</vt:lpstr>
      <vt:lpstr>MONTECRISTI</vt:lpstr>
      <vt:lpstr>PERAVIA</vt:lpstr>
      <vt:lpstr>SANTO DOMINGO</vt:lpstr>
      <vt:lpstr>PUERTO PLATA</vt:lpstr>
      <vt:lpstr>SAN CRISTÓBAL</vt:lpstr>
      <vt:lpstr>SAN JOSÉ DE OCOA</vt:lpstr>
      <vt:lpstr>SAN JUAN DE LA MAGUANA</vt:lpstr>
      <vt:lpstr>SAN PEDRO DE MACORÍS</vt:lpstr>
      <vt:lpstr>SÁNCHEZ RAMÍREZ</vt:lpstr>
      <vt:lpstr>SANTIAGO </vt:lpstr>
      <vt:lpstr>SANTIAGO RODRÍGUEZ</vt:lpstr>
      <vt:lpstr>VALVERDE</vt:lpstr>
      <vt:lpstr>VILLA ALTAGRACIA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SAN JUAN DE LA MAGUANA</vt:lpstr>
      <vt:lpstr>DJ SAN FRANCISCO DE MACORIS</vt:lpstr>
      <vt:lpstr>DJ SAN PEDRO DE MACORIS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Jonathan Munoz Paulino</cp:lastModifiedBy>
  <cp:lastPrinted>2016-07-04T15:34:55Z</cp:lastPrinted>
  <dcterms:created xsi:type="dcterms:W3CDTF">2016-05-25T12:45:00Z</dcterms:created>
  <dcterms:modified xsi:type="dcterms:W3CDTF">2018-04-26T19:20:11Z</dcterms:modified>
</cp:coreProperties>
</file>