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unoz\Desktop\FISCALIA\2016 DICIEMBRE\2016\"/>
    </mc:Choice>
  </mc:AlternateContent>
  <bookViews>
    <workbookView xWindow="0" yWindow="0" windowWidth="20490" windowHeight="7755" tabRatio="824" firstSheet="21" activeTab="27"/>
  </bookViews>
  <sheets>
    <sheet name="TITULOS" sheetId="38" r:id="rId1"/>
    <sheet name="INDICE" sheetId="86" r:id="rId2"/>
    <sheet name="CONTENEDOR" sheetId="1" r:id="rId3"/>
    <sheet name="RD" sheetId="2" r:id="rId4"/>
    <sheet name="AZUA" sheetId="39" r:id="rId5"/>
    <sheet name="BAHORUCO" sheetId="40" r:id="rId6"/>
    <sheet name="BARAHONA" sheetId="41" r:id="rId7"/>
    <sheet name="CONSTANZA" sheetId="42" r:id="rId8"/>
    <sheet name="DAJABÓN" sheetId="43" r:id="rId9"/>
    <sheet name="DISTRITONACIONAL" sheetId="44" r:id="rId10"/>
    <sheet name="DUARTE" sheetId="45" r:id="rId11"/>
    <sheet name="EL SEYBO" sheetId="46" r:id="rId12"/>
    <sheet name="ELÍAS PIÑA" sheetId="47" r:id="rId13"/>
    <sheet name="ESPAILLAT" sheetId="48" r:id="rId14"/>
    <sheet name="HATO MAYOR" sheetId="49" r:id="rId15"/>
    <sheet name="HERMANAS MIRABAL" sheetId="50" r:id="rId16"/>
    <sheet name="INDEPENDENCIA" sheetId="51" r:id="rId17"/>
    <sheet name="LA ALTAGRACIA" sheetId="52" r:id="rId18"/>
    <sheet name="LA ROMANA" sheetId="53" r:id="rId19"/>
    <sheet name="LA VEGA" sheetId="54" r:id="rId20"/>
    <sheet name="LAS MATAS DE FARFÁN" sheetId="55" r:id="rId21"/>
    <sheet name="MARIA TRINIDAD SÁNCHEZ" sheetId="56" r:id="rId22"/>
    <sheet name="MONSEÑOR NOUEL" sheetId="57" r:id="rId23"/>
    <sheet name="MONTE PLATA" sheetId="58" r:id="rId24"/>
    <sheet name="MONTECRISTI" sheetId="59" r:id="rId25"/>
    <sheet name="PERAVIA" sheetId="61" r:id="rId26"/>
    <sheet name="SANTO DOMINGO" sheetId="62" r:id="rId27"/>
    <sheet name="PUERTO PLATA" sheetId="63" r:id="rId28"/>
    <sheet name="SAN CRISTÓBAL" sheetId="64" r:id="rId29"/>
    <sheet name="SAN JOSÉ DE OCOA" sheetId="65" r:id="rId30"/>
    <sheet name="SAN JUAN DE LA MAGUANA" sheetId="66" r:id="rId31"/>
    <sheet name="SAN PEDRO DE MACORÍS" sheetId="67" r:id="rId32"/>
    <sheet name="SÁNCHEZ RAMÍREZ" sheetId="68" r:id="rId33"/>
    <sheet name="SANTIAGO " sheetId="69" r:id="rId34"/>
    <sheet name="SANTIAGO RODRÍGUEZ" sheetId="70" r:id="rId35"/>
    <sheet name="VALVERDE" sheetId="71" r:id="rId36"/>
    <sheet name="VILLA ALTAGRACIA" sheetId="72" r:id="rId37"/>
    <sheet name="DJ BARAHONA" sheetId="73" r:id="rId38"/>
    <sheet name="DJ DISTRITO NACIONAL" sheetId="75" r:id="rId39"/>
    <sheet name="DJ LA VEGA" sheetId="76" r:id="rId40"/>
    <sheet name="DJ MONTECRISTI" sheetId="77" r:id="rId41"/>
    <sheet name="DJ SAN CRISTOBAL" sheetId="78" r:id="rId42"/>
    <sheet name="DJ PUERTO PLATA" sheetId="79" r:id="rId43"/>
    <sheet name="DJ SANTO DOMINGO" sheetId="80" r:id="rId44"/>
    <sheet name="DJ SAN JUAN DE LA MAGUANA" sheetId="82" r:id="rId45"/>
    <sheet name="DJ SAN FRANCISCO DE MACORIS" sheetId="87" r:id="rId46"/>
    <sheet name="DJ SAN PEDRO DE MACORIS" sheetId="83" r:id="rId47"/>
    <sheet name="DJ SANTIAGO" sheetId="85" r:id="rId48"/>
  </sheets>
  <definedNames>
    <definedName name="_xlnm._FilterDatabase" localSheetId="4" hidden="1">AZUA!$B$12:$E$65</definedName>
    <definedName name="_xlnm._FilterDatabase" localSheetId="5" hidden="1">BAHORUCO!$B$12:$E$65</definedName>
    <definedName name="_xlnm._FilterDatabase" localSheetId="6" hidden="1">BARAHONA!$B$12:$E$65</definedName>
    <definedName name="_xlnm._FilterDatabase" localSheetId="7" hidden="1">CONSTANZA!$B$12:$E$65</definedName>
    <definedName name="_xlnm._FilterDatabase" localSheetId="2" hidden="1">CONTENEDOR!$B$2:$AK$55</definedName>
    <definedName name="_xlnm._FilterDatabase" localSheetId="8" hidden="1">DAJABÓN!$B$12:$E$65</definedName>
    <definedName name="_xlnm._FilterDatabase" localSheetId="9" hidden="1">DISTRITONACIONAL!$B$12:$E$65</definedName>
    <definedName name="_xlnm._FilterDatabase" localSheetId="37" hidden="1">'DJ BARAHONA'!$B$12:$I$65</definedName>
    <definedName name="_xlnm._FilterDatabase" localSheetId="38" hidden="1">'DJ DISTRITO NACIONAL'!$B$12:$E$65</definedName>
    <definedName name="_xlnm._FilterDatabase" localSheetId="39" hidden="1">'DJ LA VEGA'!$B$12:$J$65</definedName>
    <definedName name="_xlnm._FilterDatabase" localSheetId="40" hidden="1">'DJ MONTECRISTI'!$B$12:$H$65</definedName>
    <definedName name="_xlnm._FilterDatabase" localSheetId="42" hidden="1">'DJ PUERTO PLATA'!$B$12:$E$65</definedName>
    <definedName name="_xlnm._FilterDatabase" localSheetId="41" hidden="1">'DJ SAN CRISTOBAL'!$B$12:$J$65</definedName>
    <definedName name="_xlnm._FilterDatabase" localSheetId="45" hidden="1">'DJ SAN FRANCISCO DE MACORIS'!$B$12:$I$65</definedName>
    <definedName name="_xlnm._FilterDatabase" localSheetId="44" hidden="1">'DJ SAN JUAN DE LA MAGUANA'!$B$12:$H$65</definedName>
    <definedName name="_xlnm._FilterDatabase" localSheetId="46" hidden="1">'DJ SAN PEDRO DE MACORIS'!$B$12:$J$65</definedName>
    <definedName name="_xlnm._FilterDatabase" localSheetId="47" hidden="1">'DJ SANTIAGO'!$B$12:$G$65</definedName>
    <definedName name="_xlnm._FilterDatabase" localSheetId="43" hidden="1">'DJ SANTO DOMINGO'!$B$12:$G$65</definedName>
    <definedName name="_xlnm._FilterDatabase" localSheetId="10" hidden="1">DUARTE!$B$12:$E$65</definedName>
    <definedName name="_xlnm._FilterDatabase" localSheetId="11" hidden="1">'EL SEYBO'!$B$12:$E$65</definedName>
    <definedName name="_xlnm._FilterDatabase" localSheetId="12" hidden="1">'ELÍAS PIÑA'!$B$12:$E$65</definedName>
    <definedName name="_xlnm._FilterDatabase" localSheetId="13" hidden="1">ESPAILLAT!$B$12:$E$65</definedName>
    <definedName name="_xlnm._FilterDatabase" localSheetId="14" hidden="1">'HATO MAYOR'!$B$12:$E$65</definedName>
    <definedName name="_xlnm._FilterDatabase" localSheetId="15" hidden="1">'HERMANAS MIRABAL'!$B$12:$E$65</definedName>
    <definedName name="_xlnm._FilterDatabase" localSheetId="16" hidden="1">INDEPENDENCIA!$B$12:$E$65</definedName>
    <definedName name="_xlnm._FilterDatabase" localSheetId="17" hidden="1">'LA ALTAGRACIA'!$B$12:$E$65</definedName>
    <definedName name="_xlnm._FilterDatabase" localSheetId="18" hidden="1">'LA ROMANA'!$B$12:$E$65</definedName>
    <definedName name="_xlnm._FilterDatabase" localSheetId="19" hidden="1">'LA VEGA'!$B$12:$E$65</definedName>
    <definedName name="_xlnm._FilterDatabase" localSheetId="20" hidden="1">'LAS MATAS DE FARFÁN'!$B$12:$E$65</definedName>
    <definedName name="_xlnm._FilterDatabase" localSheetId="21" hidden="1">'MARIA TRINIDAD SÁNCHEZ'!$B$12:$E$65</definedName>
    <definedName name="_xlnm._FilterDatabase" localSheetId="22" hidden="1">'MONSEÑOR NOUEL'!$B$12:$E$65</definedName>
    <definedName name="_xlnm._FilterDatabase" localSheetId="23" hidden="1">'MONTE PLATA'!$B$12:$E$65</definedName>
    <definedName name="_xlnm._FilterDatabase" localSheetId="24" hidden="1">MONTECRISTI!$B$12:$E$65</definedName>
    <definedName name="_xlnm._FilterDatabase" localSheetId="25" hidden="1">PERAVIA!$B$12:$E$65</definedName>
    <definedName name="_xlnm._FilterDatabase" localSheetId="27" hidden="1">'PUERTO PLATA'!$B$12:$E$65</definedName>
    <definedName name="_xlnm._FilterDatabase" localSheetId="3" hidden="1">RD!$B$12:$E$65</definedName>
    <definedName name="_xlnm._FilterDatabase" localSheetId="28" hidden="1">'SAN CRISTÓBAL'!$B$12:$E$65</definedName>
    <definedName name="_xlnm._FilterDatabase" localSheetId="29" hidden="1">'SAN JOSÉ DE OCOA'!$B$12:$E$65</definedName>
    <definedName name="_xlnm._FilterDatabase" localSheetId="30" hidden="1">'SAN JUAN DE LA MAGUANA'!$B$12:$E$65</definedName>
    <definedName name="_xlnm._FilterDatabase" localSheetId="31" hidden="1">'SAN PEDRO DE MACORÍS'!$B$12:$E$65</definedName>
    <definedName name="_xlnm._FilterDatabase" localSheetId="32" hidden="1">'SÁNCHEZ RAMÍREZ'!$B$12:$E$65</definedName>
    <definedName name="_xlnm._FilterDatabase" localSheetId="33" hidden="1">'SANTIAGO '!$B$12:$E$66</definedName>
    <definedName name="_xlnm._FilterDatabase" localSheetId="34" hidden="1">'SANTIAGO RODRÍGUEZ'!$B$12:$E$65</definedName>
    <definedName name="_xlnm._FilterDatabase" localSheetId="26" hidden="1">'SANTO DOMINGO'!$B$12:$E$65</definedName>
    <definedName name="_xlnm._FilterDatabase" localSheetId="35" hidden="1">VALVERDE!$B$12:$E$65</definedName>
    <definedName name="_xlnm._FilterDatabase" localSheetId="36" hidden="1">'VILLA ALTAGRACIA'!$B$12:$E$65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27" i="53" l="1"/>
  <c r="D14" i="87" l="1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13" i="87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13" i="83"/>
  <c r="F14" i="87" l="1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13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18" i="87"/>
  <c r="E19" i="87"/>
  <c r="E20" i="87"/>
  <c r="E21" i="87"/>
  <c r="E22" i="87"/>
  <c r="E14" i="87"/>
  <c r="E15" i="87"/>
  <c r="E16" i="87"/>
  <c r="E17" i="87"/>
  <c r="E13" i="87"/>
  <c r="C66" i="87" l="1"/>
  <c r="H39" i="87"/>
  <c r="G66" i="87"/>
  <c r="E66" i="87"/>
  <c r="I12" i="87"/>
  <c r="H12" i="87"/>
  <c r="C12" i="87"/>
  <c r="A10" i="87"/>
  <c r="A8" i="87"/>
  <c r="A6" i="87"/>
  <c r="A5" i="87"/>
  <c r="A4" i="87"/>
  <c r="H13" i="87" l="1"/>
  <c r="H18" i="87"/>
  <c r="H20" i="87"/>
  <c r="H21" i="87"/>
  <c r="H22" i="87"/>
  <c r="H24" i="87"/>
  <c r="H25" i="87"/>
  <c r="H26" i="87"/>
  <c r="H28" i="87"/>
  <c r="H29" i="87"/>
  <c r="H30" i="87"/>
  <c r="H32" i="87"/>
  <c r="H33" i="87"/>
  <c r="H34" i="87"/>
  <c r="H36" i="87"/>
  <c r="H37" i="87"/>
  <c r="H38" i="87"/>
  <c r="H15" i="87"/>
  <c r="H16" i="87"/>
  <c r="H19" i="87"/>
  <c r="H23" i="87"/>
  <c r="H27" i="87"/>
  <c r="H31" i="87"/>
  <c r="H35" i="87"/>
  <c r="H40" i="87"/>
  <c r="H41" i="87"/>
  <c r="H42" i="87"/>
  <c r="H44" i="87"/>
  <c r="H45" i="87"/>
  <c r="H46" i="87"/>
  <c r="H48" i="87"/>
  <c r="H49" i="87"/>
  <c r="H50" i="87"/>
  <c r="H52" i="87"/>
  <c r="H53" i="87"/>
  <c r="H54" i="87"/>
  <c r="H56" i="87"/>
  <c r="H57" i="87"/>
  <c r="H58" i="87"/>
  <c r="H60" i="87"/>
  <c r="H61" i="87"/>
  <c r="H62" i="87"/>
  <c r="H65" i="87"/>
  <c r="H14" i="87"/>
  <c r="H17" i="87"/>
  <c r="F66" i="87"/>
  <c r="H43" i="87"/>
  <c r="H47" i="87"/>
  <c r="H51" i="87"/>
  <c r="H55" i="87"/>
  <c r="H59" i="87"/>
  <c r="H63" i="87"/>
  <c r="H64" i="87"/>
  <c r="D66" i="87"/>
  <c r="H66" i="87" l="1"/>
  <c r="I15" i="87" s="1"/>
  <c r="D65" i="46"/>
  <c r="I42" i="87" l="1"/>
  <c r="I45" i="87"/>
  <c r="I39" i="87"/>
  <c r="I33" i="87"/>
  <c r="I60" i="87"/>
  <c r="I59" i="87"/>
  <c r="I22" i="87"/>
  <c r="I28" i="87"/>
  <c r="I13" i="87"/>
  <c r="I20" i="87"/>
  <c r="I43" i="87"/>
  <c r="I38" i="87"/>
  <c r="I58" i="87"/>
  <c r="I31" i="87"/>
  <c r="I21" i="87"/>
  <c r="I51" i="87"/>
  <c r="I53" i="87"/>
  <c r="I16" i="87"/>
  <c r="I26" i="87"/>
  <c r="I63" i="87"/>
  <c r="I61" i="87"/>
  <c r="I44" i="87"/>
  <c r="I57" i="87"/>
  <c r="I55" i="87"/>
  <c r="I32" i="87"/>
  <c r="I35" i="87"/>
  <c r="I46" i="87"/>
  <c r="I37" i="87"/>
  <c r="I36" i="87"/>
  <c r="I17" i="87"/>
  <c r="I54" i="87"/>
  <c r="I29" i="87"/>
  <c r="I24" i="87"/>
  <c r="I65" i="87"/>
  <c r="I23" i="87"/>
  <c r="I52" i="87"/>
  <c r="I41" i="87"/>
  <c r="I62" i="87"/>
  <c r="I47" i="87"/>
  <c r="I30" i="87"/>
  <c r="I50" i="87"/>
  <c r="I56" i="87"/>
  <c r="I27" i="87"/>
  <c r="I25" i="87"/>
  <c r="I34" i="87"/>
  <c r="I19" i="87"/>
  <c r="I48" i="87"/>
  <c r="I18" i="87"/>
  <c r="I40" i="87"/>
  <c r="I49" i="87"/>
  <c r="I14" i="87"/>
  <c r="I64" i="87"/>
  <c r="AK29" i="1"/>
  <c r="AK9" i="1"/>
  <c r="AK45" i="1"/>
  <c r="AK37" i="1"/>
  <c r="AK21" i="1"/>
  <c r="AK17" i="1"/>
  <c r="AK49" i="1"/>
  <c r="AK41" i="1"/>
  <c r="AK5" i="1"/>
  <c r="AK25" i="1"/>
  <c r="AK33" i="1"/>
  <c r="AK53" i="1"/>
  <c r="AK28" i="1"/>
  <c r="AK27" i="1"/>
  <c r="AK11" i="1"/>
  <c r="AK24" i="1"/>
  <c r="AK22" i="1"/>
  <c r="AK43" i="1"/>
  <c r="AK32" i="1"/>
  <c r="AK48" i="1"/>
  <c r="AK44" i="1"/>
  <c r="AK16" i="1"/>
  <c r="AK14" i="1"/>
  <c r="AK4" i="1"/>
  <c r="AK8" i="1"/>
  <c r="AK3" i="1"/>
  <c r="AK52" i="1"/>
  <c r="AK12" i="1"/>
  <c r="AK40" i="1"/>
  <c r="AK36" i="1"/>
  <c r="AK20" i="1"/>
  <c r="AK13" i="1"/>
  <c r="AK39" i="1"/>
  <c r="AK19" i="1"/>
  <c r="AK46" i="1"/>
  <c r="AK55" i="1"/>
  <c r="AK54" i="1"/>
  <c r="AK23" i="1"/>
  <c r="AK15" i="1"/>
  <c r="AK51" i="1"/>
  <c r="AK7" i="1"/>
  <c r="AK35" i="1"/>
  <c r="AK47" i="1"/>
  <c r="AK50" i="1"/>
  <c r="AK31" i="1"/>
  <c r="AK34" i="1"/>
  <c r="AK10" i="1"/>
  <c r="AK42" i="1"/>
  <c r="AK30" i="1"/>
  <c r="AK6" i="1"/>
  <c r="AK38" i="1"/>
  <c r="AK18" i="1"/>
  <c r="AK2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I66" i="87" l="1"/>
  <c r="D13" i="2"/>
  <c r="E14" i="85" l="1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F50" i="85" s="1"/>
  <c r="D51" i="85"/>
  <c r="D52" i="85"/>
  <c r="D53" i="85"/>
  <c r="D54" i="85"/>
  <c r="F54" i="85" s="1"/>
  <c r="D55" i="85"/>
  <c r="D56" i="85"/>
  <c r="D57" i="85"/>
  <c r="D58" i="85"/>
  <c r="F58" i="85" s="1"/>
  <c r="D59" i="85"/>
  <c r="D60" i="85"/>
  <c r="D61" i="85"/>
  <c r="D62" i="85"/>
  <c r="F62" i="85" s="1"/>
  <c r="D63" i="85"/>
  <c r="D64" i="85"/>
  <c r="D65" i="85"/>
  <c r="D13" i="85"/>
  <c r="C66" i="85"/>
  <c r="G12" i="85"/>
  <c r="F12" i="85"/>
  <c r="C12" i="85"/>
  <c r="A10" i="85"/>
  <c r="A8" i="85"/>
  <c r="A6" i="85"/>
  <c r="A5" i="85"/>
  <c r="A4" i="85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H47" i="83"/>
  <c r="H48" i="83"/>
  <c r="H49" i="83"/>
  <c r="H50" i="83"/>
  <c r="H51" i="83"/>
  <c r="H52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C66" i="83"/>
  <c r="J12" i="83"/>
  <c r="I12" i="83"/>
  <c r="C12" i="83"/>
  <c r="A10" i="83"/>
  <c r="A8" i="83"/>
  <c r="A6" i="83"/>
  <c r="A5" i="83"/>
  <c r="A4" i="83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C66" i="82"/>
  <c r="H12" i="82"/>
  <c r="G12" i="82"/>
  <c r="C12" i="82"/>
  <c r="A10" i="82"/>
  <c r="A8" i="82"/>
  <c r="A6" i="82"/>
  <c r="A5" i="82"/>
  <c r="A4" i="82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13" i="80"/>
  <c r="C66" i="80"/>
  <c r="G12" i="80"/>
  <c r="F12" i="80"/>
  <c r="C12" i="80"/>
  <c r="A10" i="80"/>
  <c r="A8" i="80"/>
  <c r="A6" i="80"/>
  <c r="A5" i="80"/>
  <c r="A4" i="80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C66" i="79"/>
  <c r="E12" i="79"/>
  <c r="D12" i="79"/>
  <c r="C12" i="79"/>
  <c r="A10" i="79"/>
  <c r="A8" i="79"/>
  <c r="A6" i="79"/>
  <c r="A5" i="79"/>
  <c r="A4" i="79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32" i="78"/>
  <c r="H33" i="78"/>
  <c r="H34" i="78"/>
  <c r="H35" i="78"/>
  <c r="H36" i="78"/>
  <c r="H37" i="78"/>
  <c r="H38" i="78"/>
  <c r="H39" i="78"/>
  <c r="H40" i="78"/>
  <c r="H41" i="78"/>
  <c r="H42" i="78"/>
  <c r="H43" i="78"/>
  <c r="H44" i="78"/>
  <c r="H45" i="78"/>
  <c r="H46" i="78"/>
  <c r="H47" i="78"/>
  <c r="H48" i="78"/>
  <c r="H49" i="78"/>
  <c r="H50" i="78"/>
  <c r="H51" i="78"/>
  <c r="H52" i="78"/>
  <c r="H53" i="78"/>
  <c r="H54" i="78"/>
  <c r="H55" i="78"/>
  <c r="H56" i="78"/>
  <c r="H57" i="78"/>
  <c r="H58" i="78"/>
  <c r="H59" i="78"/>
  <c r="H60" i="78"/>
  <c r="H61" i="78"/>
  <c r="H62" i="78"/>
  <c r="H63" i="78"/>
  <c r="H64" i="78"/>
  <c r="H65" i="78"/>
  <c r="H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1" i="78"/>
  <c r="G62" i="78"/>
  <c r="G63" i="78"/>
  <c r="G64" i="78"/>
  <c r="G65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54" i="78"/>
  <c r="E55" i="78"/>
  <c r="E56" i="78"/>
  <c r="E57" i="78"/>
  <c r="E58" i="78"/>
  <c r="E59" i="78"/>
  <c r="E60" i="78"/>
  <c r="E61" i="78"/>
  <c r="E62" i="78"/>
  <c r="E63" i="78"/>
  <c r="E64" i="78"/>
  <c r="E65" i="78"/>
  <c r="E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13" i="78"/>
  <c r="C66" i="78"/>
  <c r="J12" i="78"/>
  <c r="I12" i="78"/>
  <c r="C12" i="78"/>
  <c r="A10" i="78"/>
  <c r="A8" i="78"/>
  <c r="A6" i="78"/>
  <c r="A5" i="78"/>
  <c r="A4" i="78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13" i="77"/>
  <c r="C66" i="77"/>
  <c r="H12" i="77"/>
  <c r="G12" i="77"/>
  <c r="C12" i="77"/>
  <c r="A10" i="77"/>
  <c r="A8" i="77"/>
  <c r="A6" i="77"/>
  <c r="A5" i="77"/>
  <c r="A4" i="77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G14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54" i="76"/>
  <c r="E55" i="76"/>
  <c r="E56" i="76"/>
  <c r="E57" i="76"/>
  <c r="E58" i="76"/>
  <c r="E59" i="76"/>
  <c r="E60" i="76"/>
  <c r="E61" i="76"/>
  <c r="E62" i="76"/>
  <c r="E63" i="76"/>
  <c r="E64" i="76"/>
  <c r="E65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C66" i="76"/>
  <c r="J12" i="76"/>
  <c r="I12" i="76"/>
  <c r="C12" i="76"/>
  <c r="A10" i="76"/>
  <c r="A8" i="76"/>
  <c r="A6" i="76"/>
  <c r="A5" i="76"/>
  <c r="A4" i="76"/>
  <c r="C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E12" i="75"/>
  <c r="D12" i="75"/>
  <c r="C12" i="75"/>
  <c r="A10" i="75"/>
  <c r="A8" i="75"/>
  <c r="A6" i="75"/>
  <c r="A5" i="75"/>
  <c r="A4" i="75"/>
  <c r="G66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C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H31" i="73"/>
  <c r="H30" i="73"/>
  <c r="H29" i="73"/>
  <c r="H28" i="73"/>
  <c r="H27" i="73"/>
  <c r="H26" i="73"/>
  <c r="H25" i="73"/>
  <c r="H24" i="73"/>
  <c r="H23" i="73"/>
  <c r="H22" i="73"/>
  <c r="H21" i="73"/>
  <c r="H20" i="73"/>
  <c r="H19" i="73"/>
  <c r="H18" i="73"/>
  <c r="H17" i="73"/>
  <c r="H16" i="73"/>
  <c r="H15" i="73"/>
  <c r="H14" i="73"/>
  <c r="I12" i="73"/>
  <c r="H12" i="73"/>
  <c r="C12" i="73"/>
  <c r="A10" i="73"/>
  <c r="A8" i="73"/>
  <c r="A6" i="73"/>
  <c r="A5" i="73"/>
  <c r="A4" i="73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13" i="72"/>
  <c r="C66" i="72"/>
  <c r="E12" i="72"/>
  <c r="D12" i="72"/>
  <c r="C12" i="72"/>
  <c r="A10" i="72"/>
  <c r="A8" i="72"/>
  <c r="A6" i="72"/>
  <c r="A5" i="72"/>
  <c r="A4" i="72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C66" i="71"/>
  <c r="E12" i="71"/>
  <c r="D12" i="71"/>
  <c r="C12" i="71"/>
  <c r="A10" i="71"/>
  <c r="A8" i="71"/>
  <c r="A6" i="71"/>
  <c r="A5" i="71"/>
  <c r="A4" i="71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C66" i="70"/>
  <c r="E12" i="70"/>
  <c r="D12" i="70"/>
  <c r="C12" i="70"/>
  <c r="A10" i="70"/>
  <c r="A8" i="70"/>
  <c r="A6" i="70"/>
  <c r="A5" i="70"/>
  <c r="A4" i="70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C66" i="69"/>
  <c r="E12" i="69"/>
  <c r="D12" i="69"/>
  <c r="C12" i="69"/>
  <c r="A10" i="69"/>
  <c r="A8" i="69"/>
  <c r="A6" i="69"/>
  <c r="A5" i="69"/>
  <c r="A4" i="69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13" i="68"/>
  <c r="C66" i="68"/>
  <c r="E12" i="68"/>
  <c r="D12" i="68"/>
  <c r="C12" i="68"/>
  <c r="A10" i="68"/>
  <c r="A8" i="68"/>
  <c r="A6" i="68"/>
  <c r="A5" i="68"/>
  <c r="A4" i="68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C66" i="67"/>
  <c r="E12" i="67"/>
  <c r="D12" i="67"/>
  <c r="C12" i="67"/>
  <c r="A10" i="67"/>
  <c r="A8" i="67"/>
  <c r="A6" i="67"/>
  <c r="A5" i="67"/>
  <c r="A4" i="67"/>
  <c r="D33" i="66"/>
  <c r="D34" i="66"/>
  <c r="D35" i="66"/>
  <c r="D30" i="66"/>
  <c r="D32" i="66"/>
  <c r="D54" i="66"/>
  <c r="D55" i="66"/>
  <c r="D61" i="66"/>
  <c r="D28" i="66"/>
  <c r="D14" i="66"/>
  <c r="D37" i="66"/>
  <c r="D38" i="66"/>
  <c r="D40" i="66"/>
  <c r="D60" i="66"/>
  <c r="D18" i="66"/>
  <c r="D58" i="66"/>
  <c r="D16" i="66"/>
  <c r="D64" i="66"/>
  <c r="D57" i="66"/>
  <c r="D42" i="66"/>
  <c r="D59" i="66"/>
  <c r="D26" i="66"/>
  <c r="D15" i="66"/>
  <c r="D65" i="66"/>
  <c r="D66" i="66"/>
  <c r="D17" i="66"/>
  <c r="D39" i="66"/>
  <c r="D19" i="66"/>
  <c r="D51" i="66"/>
  <c r="D21" i="66"/>
  <c r="D62" i="66"/>
  <c r="D24" i="66"/>
  <c r="D25" i="66"/>
  <c r="D41" i="66"/>
  <c r="D22" i="66"/>
  <c r="D63" i="66"/>
  <c r="D27" i="66"/>
  <c r="D46" i="66"/>
  <c r="D43" i="66"/>
  <c r="D53" i="66"/>
  <c r="D44" i="66"/>
  <c r="D45" i="66"/>
  <c r="D56" i="66"/>
  <c r="D23" i="66"/>
  <c r="D49" i="66"/>
  <c r="D52" i="66"/>
  <c r="D20" i="66"/>
  <c r="D36" i="66"/>
  <c r="D29" i="66"/>
  <c r="D47" i="66"/>
  <c r="D48" i="66"/>
  <c r="D50" i="66"/>
  <c r="C13" i="66"/>
  <c r="E12" i="66"/>
  <c r="D12" i="66"/>
  <c r="C12" i="66"/>
  <c r="A10" i="66"/>
  <c r="A8" i="66"/>
  <c r="A6" i="66"/>
  <c r="A5" i="66"/>
  <c r="A4" i="66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C66" i="65"/>
  <c r="E12" i="65"/>
  <c r="D12" i="65"/>
  <c r="C12" i="65"/>
  <c r="A10" i="65"/>
  <c r="A8" i="65"/>
  <c r="A6" i="65"/>
  <c r="A5" i="65"/>
  <c r="A4" i="65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13" i="64"/>
  <c r="C66" i="64"/>
  <c r="E12" i="64"/>
  <c r="D12" i="64"/>
  <c r="C12" i="64"/>
  <c r="A10" i="64"/>
  <c r="A8" i="64"/>
  <c r="A6" i="64"/>
  <c r="A5" i="64"/>
  <c r="A4" i="64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C66" i="63"/>
  <c r="E12" i="63"/>
  <c r="D12" i="63"/>
  <c r="C12" i="63"/>
  <c r="A10" i="63"/>
  <c r="A8" i="63"/>
  <c r="A6" i="63"/>
  <c r="A5" i="63"/>
  <c r="A4" i="63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C66" i="62"/>
  <c r="E12" i="62"/>
  <c r="D12" i="62"/>
  <c r="C12" i="62"/>
  <c r="A10" i="62"/>
  <c r="A8" i="62"/>
  <c r="A6" i="62"/>
  <c r="A5" i="62"/>
  <c r="A4" i="62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C66" i="61"/>
  <c r="E12" i="61"/>
  <c r="D12" i="61"/>
  <c r="C12" i="61"/>
  <c r="A10" i="61"/>
  <c r="A8" i="61"/>
  <c r="A6" i="61"/>
  <c r="A5" i="61"/>
  <c r="A4" i="61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13" i="59"/>
  <c r="C66" i="59"/>
  <c r="E12" i="59"/>
  <c r="D12" i="59"/>
  <c r="C12" i="59"/>
  <c r="A10" i="59"/>
  <c r="A8" i="59"/>
  <c r="A6" i="59"/>
  <c r="A5" i="59"/>
  <c r="A4" i="59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C66" i="58"/>
  <c r="E12" i="58"/>
  <c r="D12" i="58"/>
  <c r="C12" i="58"/>
  <c r="A10" i="58"/>
  <c r="A8" i="58"/>
  <c r="A6" i="58"/>
  <c r="A5" i="58"/>
  <c r="A4" i="58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C66" i="57"/>
  <c r="E12" i="57"/>
  <c r="D12" i="57"/>
  <c r="C12" i="57"/>
  <c r="A10" i="57"/>
  <c r="A8" i="57"/>
  <c r="A6" i="57"/>
  <c r="A5" i="57"/>
  <c r="A4" i="57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C66" i="56"/>
  <c r="E12" i="56"/>
  <c r="D12" i="56"/>
  <c r="C12" i="56"/>
  <c r="A10" i="56"/>
  <c r="A8" i="56"/>
  <c r="A6" i="56"/>
  <c r="A5" i="56"/>
  <c r="A4" i="56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13" i="55"/>
  <c r="C66" i="55"/>
  <c r="E12" i="55"/>
  <c r="D12" i="55"/>
  <c r="C12" i="55"/>
  <c r="A10" i="55"/>
  <c r="A8" i="55"/>
  <c r="A6" i="55"/>
  <c r="A5" i="55"/>
  <c r="A4" i="55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C66" i="54"/>
  <c r="E12" i="54"/>
  <c r="D12" i="54"/>
  <c r="C12" i="54"/>
  <c r="A10" i="54"/>
  <c r="A8" i="54"/>
  <c r="A6" i="54"/>
  <c r="A5" i="54"/>
  <c r="A4" i="54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C66" i="53"/>
  <c r="E12" i="53"/>
  <c r="D12" i="53"/>
  <c r="C12" i="53"/>
  <c r="A10" i="53"/>
  <c r="A8" i="53"/>
  <c r="A6" i="53"/>
  <c r="A5" i="53"/>
  <c r="A4" i="53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C66" i="52"/>
  <c r="E12" i="52"/>
  <c r="D12" i="52"/>
  <c r="C12" i="52"/>
  <c r="A10" i="52"/>
  <c r="A8" i="52"/>
  <c r="A6" i="52"/>
  <c r="A5" i="52"/>
  <c r="A4" i="52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13" i="51"/>
  <c r="C66" i="51"/>
  <c r="E12" i="51"/>
  <c r="D12" i="51"/>
  <c r="C12" i="51"/>
  <c r="A10" i="51"/>
  <c r="A8" i="51"/>
  <c r="A6" i="51"/>
  <c r="A5" i="51"/>
  <c r="A4" i="51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C66" i="50"/>
  <c r="E12" i="50"/>
  <c r="D12" i="50"/>
  <c r="C12" i="50"/>
  <c r="A10" i="50"/>
  <c r="A8" i="50"/>
  <c r="A6" i="50"/>
  <c r="A5" i="50"/>
  <c r="A4" i="50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C66" i="49"/>
  <c r="E12" i="49"/>
  <c r="D12" i="49"/>
  <c r="C12" i="49"/>
  <c r="A10" i="49"/>
  <c r="A8" i="49"/>
  <c r="A6" i="49"/>
  <c r="A5" i="49"/>
  <c r="A4" i="49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C66" i="48"/>
  <c r="E12" i="48"/>
  <c r="D12" i="48"/>
  <c r="C12" i="48"/>
  <c r="A10" i="48"/>
  <c r="A8" i="48"/>
  <c r="A6" i="48"/>
  <c r="A5" i="48"/>
  <c r="A4" i="48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13" i="47"/>
  <c r="C66" i="47"/>
  <c r="E12" i="47"/>
  <c r="D12" i="47"/>
  <c r="C12" i="47"/>
  <c r="A10" i="47"/>
  <c r="A8" i="47"/>
  <c r="A6" i="47"/>
  <c r="A5" i="47"/>
  <c r="A4" i="47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C66" i="46"/>
  <c r="E12" i="46"/>
  <c r="D12" i="46"/>
  <c r="C12" i="46"/>
  <c r="A10" i="46"/>
  <c r="A8" i="46"/>
  <c r="A6" i="46"/>
  <c r="A5" i="46"/>
  <c r="A4" i="46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C66" i="45"/>
  <c r="E12" i="45"/>
  <c r="D12" i="45"/>
  <c r="C12" i="45"/>
  <c r="A10" i="45"/>
  <c r="A8" i="45"/>
  <c r="A6" i="45"/>
  <c r="A5" i="45"/>
  <c r="A4" i="45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C66" i="44"/>
  <c r="E12" i="44"/>
  <c r="D12" i="44"/>
  <c r="C12" i="44"/>
  <c r="A10" i="44"/>
  <c r="A8" i="44"/>
  <c r="A6" i="44"/>
  <c r="A5" i="44"/>
  <c r="A4" i="44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13" i="43"/>
  <c r="C66" i="43"/>
  <c r="E12" i="43"/>
  <c r="D12" i="43"/>
  <c r="C12" i="43"/>
  <c r="A10" i="43"/>
  <c r="A8" i="43"/>
  <c r="A6" i="43"/>
  <c r="A5" i="43"/>
  <c r="A4" i="43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13" i="40"/>
  <c r="C66" i="42"/>
  <c r="E12" i="42"/>
  <c r="D12" i="42"/>
  <c r="C12" i="42"/>
  <c r="A10" i="42"/>
  <c r="A8" i="42"/>
  <c r="A6" i="42"/>
  <c r="A5" i="42"/>
  <c r="A4" i="42"/>
  <c r="C66" i="41"/>
  <c r="E12" i="41"/>
  <c r="D12" i="41"/>
  <c r="C12" i="41"/>
  <c r="A10" i="41"/>
  <c r="A8" i="41"/>
  <c r="A6" i="41"/>
  <c r="A5" i="41"/>
  <c r="A4" i="41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A8" i="40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13" i="39"/>
  <c r="C66" i="40"/>
  <c r="E12" i="40"/>
  <c r="D12" i="40"/>
  <c r="C12" i="40"/>
  <c r="A10" i="40"/>
  <c r="A6" i="40"/>
  <c r="A5" i="40"/>
  <c r="A4" i="40"/>
  <c r="C66" i="39"/>
  <c r="E12" i="39"/>
  <c r="D12" i="39"/>
  <c r="C12" i="39"/>
  <c r="A10" i="39"/>
  <c r="A8" i="39"/>
  <c r="A6" i="39"/>
  <c r="A5" i="39"/>
  <c r="A4" i="39"/>
  <c r="C66" i="2"/>
  <c r="E12" i="2"/>
  <c r="D12" i="2"/>
  <c r="C12" i="2"/>
  <c r="A6" i="2"/>
  <c r="A5" i="2"/>
  <c r="A4" i="2"/>
  <c r="A8" i="2"/>
  <c r="A10" i="2"/>
  <c r="D13" i="41"/>
  <c r="E13" i="76"/>
  <c r="F13" i="77"/>
  <c r="D13" i="75"/>
  <c r="D13" i="45"/>
  <c r="E13" i="83"/>
  <c r="D13" i="48"/>
  <c r="F13" i="83"/>
  <c r="D13" i="50"/>
  <c r="H13" i="83"/>
  <c r="G13" i="83"/>
  <c r="D13" i="76"/>
  <c r="D13" i="56"/>
  <c r="D13" i="57"/>
  <c r="E13" i="80"/>
  <c r="D13" i="61"/>
  <c r="D13" i="62"/>
  <c r="D13" i="79"/>
  <c r="G13" i="78"/>
  <c r="D13" i="82"/>
  <c r="H13" i="76"/>
  <c r="D13" i="69"/>
  <c r="E13" i="77"/>
  <c r="E13" i="85"/>
  <c r="F13" i="78"/>
  <c r="AK56" i="1"/>
  <c r="F60" i="85" l="1"/>
  <c r="D13" i="53"/>
  <c r="D66" i="53" s="1"/>
  <c r="E30" i="53" s="1"/>
  <c r="D31" i="66"/>
  <c r="D13" i="66" s="1"/>
  <c r="E19" i="66" s="1"/>
  <c r="D13" i="70"/>
  <c r="D66" i="70" s="1"/>
  <c r="E49" i="70" s="1"/>
  <c r="D13" i="42"/>
  <c r="D66" i="42" s="1"/>
  <c r="E58" i="42" s="1"/>
  <c r="D13" i="44"/>
  <c r="D66" i="44" s="1"/>
  <c r="E23" i="44" s="1"/>
  <c r="D13" i="46"/>
  <c r="D66" i="46" s="1"/>
  <c r="E24" i="46" s="1"/>
  <c r="D13" i="52"/>
  <c r="D66" i="52" s="1"/>
  <c r="D13" i="54"/>
  <c r="D66" i="54" s="1"/>
  <c r="E57" i="54" s="1"/>
  <c r="D13" i="58"/>
  <c r="D66" i="58" s="1"/>
  <c r="E20" i="58" s="1"/>
  <c r="D13" i="63"/>
  <c r="D13" i="65"/>
  <c r="D66" i="65" s="1"/>
  <c r="D13" i="67"/>
  <c r="D66" i="67" s="1"/>
  <c r="E15" i="67" s="1"/>
  <c r="D13" i="71"/>
  <c r="D66" i="71" s="1"/>
  <c r="E64" i="71" s="1"/>
  <c r="D13" i="73"/>
  <c r="D66" i="73" s="1"/>
  <c r="D13" i="49"/>
  <c r="D66" i="49" s="1"/>
  <c r="F13" i="85"/>
  <c r="F24" i="85"/>
  <c r="D63" i="2"/>
  <c r="D55" i="2"/>
  <c r="D43" i="2"/>
  <c r="D35" i="2"/>
  <c r="D27" i="2"/>
  <c r="D19" i="2"/>
  <c r="D62" i="2"/>
  <c r="D50" i="2"/>
  <c r="D42" i="2"/>
  <c r="D30" i="2"/>
  <c r="D22" i="2"/>
  <c r="D14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59" i="2"/>
  <c r="D51" i="2"/>
  <c r="D47" i="2"/>
  <c r="D39" i="2"/>
  <c r="D31" i="2"/>
  <c r="D23" i="2"/>
  <c r="D58" i="2"/>
  <c r="D54" i="2"/>
  <c r="D46" i="2"/>
  <c r="D38" i="2"/>
  <c r="D34" i="2"/>
  <c r="D26" i="2"/>
  <c r="D18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F25" i="85"/>
  <c r="D66" i="63"/>
  <c r="E53" i="63" s="1"/>
  <c r="G26" i="82"/>
  <c r="I30" i="83"/>
  <c r="G13" i="77"/>
  <c r="F53" i="85"/>
  <c r="F45" i="85"/>
  <c r="F41" i="85"/>
  <c r="F37" i="85"/>
  <c r="F33" i="85"/>
  <c r="F29" i="85"/>
  <c r="F21" i="85"/>
  <c r="F17" i="85"/>
  <c r="D66" i="61"/>
  <c r="E48" i="61" s="1"/>
  <c r="G64" i="77"/>
  <c r="G60" i="77"/>
  <c r="G52" i="77"/>
  <c r="G40" i="77"/>
  <c r="G32" i="77"/>
  <c r="G28" i="77"/>
  <c r="G20" i="77"/>
  <c r="I42" i="83"/>
  <c r="I60" i="83"/>
  <c r="D66" i="85"/>
  <c r="F35" i="85"/>
  <c r="G14" i="77"/>
  <c r="F62" i="80"/>
  <c r="F58" i="80"/>
  <c r="F54" i="80"/>
  <c r="F50" i="80"/>
  <c r="F46" i="80"/>
  <c r="F42" i="80"/>
  <c r="F38" i="80"/>
  <c r="F34" i="80"/>
  <c r="F30" i="80"/>
  <c r="F26" i="80"/>
  <c r="F22" i="80"/>
  <c r="F18" i="80"/>
  <c r="G46" i="82"/>
  <c r="I52" i="83"/>
  <c r="G66" i="78"/>
  <c r="G66" i="83"/>
  <c r="D66" i="68"/>
  <c r="E24" i="68" s="1"/>
  <c r="D66" i="72"/>
  <c r="E27" i="72" s="1"/>
  <c r="I63" i="76"/>
  <c r="I59" i="76"/>
  <c r="I55" i="76"/>
  <c r="I51" i="76"/>
  <c r="I47" i="76"/>
  <c r="I43" i="76"/>
  <c r="I39" i="76"/>
  <c r="I35" i="76"/>
  <c r="I31" i="76"/>
  <c r="I27" i="76"/>
  <c r="I23" i="76"/>
  <c r="I19" i="76"/>
  <c r="I15" i="76"/>
  <c r="I65" i="76"/>
  <c r="I53" i="76"/>
  <c r="I49" i="76"/>
  <c r="I37" i="76"/>
  <c r="I33" i="76"/>
  <c r="I21" i="76"/>
  <c r="I17" i="76"/>
  <c r="I58" i="76"/>
  <c r="I54" i="76"/>
  <c r="I42" i="76"/>
  <c r="I38" i="76"/>
  <c r="I26" i="76"/>
  <c r="I22" i="76"/>
  <c r="H66" i="76"/>
  <c r="G62" i="77"/>
  <c r="G54" i="77"/>
  <c r="G46" i="77"/>
  <c r="G38" i="77"/>
  <c r="G30" i="77"/>
  <c r="G22" i="77"/>
  <c r="G62" i="82"/>
  <c r="G58" i="82"/>
  <c r="G54" i="82"/>
  <c r="G50" i="82"/>
  <c r="G42" i="82"/>
  <c r="G38" i="82"/>
  <c r="G34" i="82"/>
  <c r="G30" i="82"/>
  <c r="G22" i="82"/>
  <c r="G18" i="82"/>
  <c r="G64" i="82"/>
  <c r="G56" i="82"/>
  <c r="G48" i="82"/>
  <c r="G44" i="82"/>
  <c r="G40" i="82"/>
  <c r="G36" i="82"/>
  <c r="G32" i="82"/>
  <c r="G24" i="82"/>
  <c r="G16" i="82"/>
  <c r="F63" i="85"/>
  <c r="F47" i="85"/>
  <c r="F43" i="85"/>
  <c r="F39" i="85"/>
  <c r="F31" i="85"/>
  <c r="F27" i="85"/>
  <c r="F23" i="85"/>
  <c r="F19" i="85"/>
  <c r="F15" i="85"/>
  <c r="F64" i="85"/>
  <c r="F56" i="85"/>
  <c r="F52" i="85"/>
  <c r="F48" i="85"/>
  <c r="F44" i="85"/>
  <c r="F40" i="85"/>
  <c r="F36" i="85"/>
  <c r="F32" i="85"/>
  <c r="F28" i="85"/>
  <c r="F20" i="85"/>
  <c r="F16" i="85"/>
  <c r="D66" i="50"/>
  <c r="E44" i="50" s="1"/>
  <c r="D66" i="51"/>
  <c r="E18" i="51" s="1"/>
  <c r="D66" i="56"/>
  <c r="E16" i="56" s="1"/>
  <c r="D66" i="47"/>
  <c r="E52" i="47" s="1"/>
  <c r="I61" i="76"/>
  <c r="I57" i="76"/>
  <c r="I45" i="76"/>
  <c r="I41" i="76"/>
  <c r="I29" i="76"/>
  <c r="I25" i="76"/>
  <c r="I13" i="76"/>
  <c r="I62" i="76"/>
  <c r="I50" i="76"/>
  <c r="I46" i="76"/>
  <c r="I34" i="76"/>
  <c r="I30" i="76"/>
  <c r="I18" i="76"/>
  <c r="I14" i="76"/>
  <c r="E66" i="78"/>
  <c r="H66" i="78"/>
  <c r="F65" i="85"/>
  <c r="F57" i="85"/>
  <c r="F49" i="85"/>
  <c r="D66" i="45"/>
  <c r="E21" i="45" s="1"/>
  <c r="F66" i="78"/>
  <c r="D66" i="48"/>
  <c r="E34" i="48" s="1"/>
  <c r="D66" i="57"/>
  <c r="E61" i="57" s="1"/>
  <c r="I36" i="83"/>
  <c r="D66" i="41"/>
  <c r="E22" i="41" s="1"/>
  <c r="D66" i="59"/>
  <c r="E15" i="59" s="1"/>
  <c r="F66" i="77"/>
  <c r="D66" i="55"/>
  <c r="E20" i="55" s="1"/>
  <c r="I64" i="76"/>
  <c r="I60" i="76"/>
  <c r="I56" i="76"/>
  <c r="I52" i="76"/>
  <c r="I48" i="76"/>
  <c r="I44" i="76"/>
  <c r="I40" i="76"/>
  <c r="I36" i="76"/>
  <c r="I32" i="76"/>
  <c r="I28" i="76"/>
  <c r="I24" i="76"/>
  <c r="I20" i="76"/>
  <c r="I16" i="76"/>
  <c r="G60" i="82"/>
  <c r="G52" i="82"/>
  <c r="G28" i="82"/>
  <c r="G20" i="82"/>
  <c r="D66" i="79"/>
  <c r="E14" i="79" s="1"/>
  <c r="F63" i="80"/>
  <c r="F59" i="80"/>
  <c r="F55" i="80"/>
  <c r="F51" i="80"/>
  <c r="F47" i="80"/>
  <c r="F43" i="80"/>
  <c r="F39" i="80"/>
  <c r="F35" i="80"/>
  <c r="F31" i="80"/>
  <c r="F27" i="80"/>
  <c r="F23" i="80"/>
  <c r="F19" i="80"/>
  <c r="F15" i="80"/>
  <c r="D66" i="82"/>
  <c r="E66" i="82"/>
  <c r="F61" i="85"/>
  <c r="I50" i="83"/>
  <c r="I34" i="83"/>
  <c r="I22" i="83"/>
  <c r="I59" i="83"/>
  <c r="I44" i="83"/>
  <c r="I28" i="83"/>
  <c r="I20" i="83"/>
  <c r="F59" i="85"/>
  <c r="F55" i="85"/>
  <c r="F51" i="85"/>
  <c r="D66" i="43"/>
  <c r="E33" i="43" s="1"/>
  <c r="D66" i="62"/>
  <c r="E61" i="62" s="1"/>
  <c r="D66" i="64"/>
  <c r="E39" i="64" s="1"/>
  <c r="D66" i="69"/>
  <c r="E51" i="69" s="1"/>
  <c r="E66" i="73"/>
  <c r="I14" i="83"/>
  <c r="F46" i="85"/>
  <c r="F42" i="85"/>
  <c r="F38" i="85"/>
  <c r="F34" i="85"/>
  <c r="F30" i="85"/>
  <c r="F26" i="85"/>
  <c r="F22" i="85"/>
  <c r="F18" i="85"/>
  <c r="F14" i="85"/>
  <c r="E66" i="85"/>
  <c r="I62" i="83"/>
  <c r="I54" i="83"/>
  <c r="I46" i="83"/>
  <c r="I18" i="83"/>
  <c r="F66" i="83"/>
  <c r="I58" i="83"/>
  <c r="I38" i="83"/>
  <c r="I26" i="83"/>
  <c r="I55" i="83"/>
  <c r="I43" i="83"/>
  <c r="I39" i="83"/>
  <c r="I27" i="83"/>
  <c r="I23" i="83"/>
  <c r="I63" i="83"/>
  <c r="I51" i="83"/>
  <c r="I47" i="83"/>
  <c r="I35" i="83"/>
  <c r="I31" i="83"/>
  <c r="I19" i="83"/>
  <c r="I15" i="83"/>
  <c r="I17" i="83"/>
  <c r="I25" i="83"/>
  <c r="I33" i="83"/>
  <c r="I41" i="83"/>
  <c r="I49" i="83"/>
  <c r="I57" i="83"/>
  <c r="I65" i="83"/>
  <c r="I13" i="83"/>
  <c r="D66" i="83"/>
  <c r="H66" i="83"/>
  <c r="E66" i="83"/>
  <c r="I16" i="83"/>
  <c r="I21" i="83"/>
  <c r="I24" i="83"/>
  <c r="I29" i="83"/>
  <c r="I32" i="83"/>
  <c r="I37" i="83"/>
  <c r="I40" i="83"/>
  <c r="I45" i="83"/>
  <c r="I48" i="83"/>
  <c r="I53" i="83"/>
  <c r="I56" i="83"/>
  <c r="I61" i="83"/>
  <c r="I64" i="83"/>
  <c r="F66" i="82"/>
  <c r="G63" i="82"/>
  <c r="G59" i="82"/>
  <c r="G55" i="82"/>
  <c r="G51" i="82"/>
  <c r="G47" i="82"/>
  <c r="G43" i="82"/>
  <c r="G39" i="82"/>
  <c r="G35" i="82"/>
  <c r="G31" i="82"/>
  <c r="G27" i="82"/>
  <c r="G23" i="82"/>
  <c r="G19" i="82"/>
  <c r="G15" i="82"/>
  <c r="G65" i="82"/>
  <c r="G61" i="82"/>
  <c r="G57" i="82"/>
  <c r="G53" i="82"/>
  <c r="G49" i="82"/>
  <c r="G45" i="82"/>
  <c r="G41" i="82"/>
  <c r="G37" i="82"/>
  <c r="G33" i="82"/>
  <c r="G29" i="82"/>
  <c r="G25" i="82"/>
  <c r="G21" i="82"/>
  <c r="G17" i="82"/>
  <c r="G13" i="82"/>
  <c r="G14" i="82"/>
  <c r="F64" i="80"/>
  <c r="F60" i="80"/>
  <c r="F56" i="80"/>
  <c r="F52" i="80"/>
  <c r="F48" i="80"/>
  <c r="F44" i="80"/>
  <c r="F40" i="80"/>
  <c r="F36" i="80"/>
  <c r="F32" i="80"/>
  <c r="F28" i="80"/>
  <c r="F24" i="80"/>
  <c r="F20" i="80"/>
  <c r="F16" i="80"/>
  <c r="F65" i="80"/>
  <c r="F61" i="80"/>
  <c r="F57" i="80"/>
  <c r="F53" i="80"/>
  <c r="F49" i="80"/>
  <c r="F45" i="80"/>
  <c r="F41" i="80"/>
  <c r="F37" i="80"/>
  <c r="F33" i="80"/>
  <c r="F29" i="80"/>
  <c r="F25" i="80"/>
  <c r="F21" i="80"/>
  <c r="F17" i="80"/>
  <c r="F14" i="80"/>
  <c r="D66" i="80"/>
  <c r="E66" i="80"/>
  <c r="F13" i="80"/>
  <c r="I62" i="78"/>
  <c r="I58" i="78"/>
  <c r="I54" i="78"/>
  <c r="I50" i="78"/>
  <c r="I46" i="78"/>
  <c r="I42" i="78"/>
  <c r="I38" i="78"/>
  <c r="I34" i="78"/>
  <c r="I30" i="78"/>
  <c r="I26" i="78"/>
  <c r="I22" i="78"/>
  <c r="I18" i="78"/>
  <c r="I24" i="78"/>
  <c r="I56" i="78"/>
  <c r="I40" i="78"/>
  <c r="I64" i="78"/>
  <c r="I48" i="78"/>
  <c r="I32" i="78"/>
  <c r="I16" i="78"/>
  <c r="I60" i="78"/>
  <c r="I52" i="78"/>
  <c r="I44" i="78"/>
  <c r="I36" i="78"/>
  <c r="I28" i="78"/>
  <c r="I20" i="78"/>
  <c r="I63" i="78"/>
  <c r="I59" i="78"/>
  <c r="I55" i="78"/>
  <c r="I51" i="78"/>
  <c r="I47" i="78"/>
  <c r="I43" i="78"/>
  <c r="I39" i="78"/>
  <c r="I35" i="78"/>
  <c r="I31" i="78"/>
  <c r="I27" i="78"/>
  <c r="I23" i="78"/>
  <c r="I19" i="78"/>
  <c r="I15" i="78"/>
  <c r="I65" i="78"/>
  <c r="I61" i="78"/>
  <c r="I57" i="78"/>
  <c r="I53" i="78"/>
  <c r="I49" i="78"/>
  <c r="I45" i="78"/>
  <c r="I41" i="78"/>
  <c r="I37" i="78"/>
  <c r="I33" i="78"/>
  <c r="I29" i="78"/>
  <c r="I25" i="78"/>
  <c r="I21" i="78"/>
  <c r="I17" i="78"/>
  <c r="I13" i="78"/>
  <c r="I14" i="78"/>
  <c r="D66" i="78"/>
  <c r="E66" i="77"/>
  <c r="G56" i="77"/>
  <c r="G48" i="77"/>
  <c r="G44" i="77"/>
  <c r="G36" i="77"/>
  <c r="G24" i="77"/>
  <c r="G16" i="77"/>
  <c r="G57" i="77"/>
  <c r="G45" i="77"/>
  <c r="G25" i="77"/>
  <c r="G65" i="77"/>
  <c r="G61" i="77"/>
  <c r="G53" i="77"/>
  <c r="G49" i="77"/>
  <c r="G41" i="77"/>
  <c r="G37" i="77"/>
  <c r="G33" i="77"/>
  <c r="G29" i="77"/>
  <c r="G21" i="77"/>
  <c r="G17" i="77"/>
  <c r="G19" i="77"/>
  <c r="G27" i="77"/>
  <c r="G35" i="77"/>
  <c r="G43" i="77"/>
  <c r="G51" i="77"/>
  <c r="G59" i="77"/>
  <c r="D66" i="77"/>
  <c r="G15" i="77"/>
  <c r="G18" i="77"/>
  <c r="G23" i="77"/>
  <c r="G26" i="77"/>
  <c r="G31" i="77"/>
  <c r="G34" i="77"/>
  <c r="G39" i="77"/>
  <c r="G42" i="77"/>
  <c r="G47" i="77"/>
  <c r="G50" i="77"/>
  <c r="G55" i="77"/>
  <c r="G58" i="77"/>
  <c r="G63" i="77"/>
  <c r="E66" i="76"/>
  <c r="F66" i="76"/>
  <c r="D66" i="76"/>
  <c r="G66" i="76"/>
  <c r="D66" i="75"/>
  <c r="E25" i="75" s="1"/>
  <c r="F66" i="73"/>
  <c r="E54" i="72"/>
  <c r="D66" i="39"/>
  <c r="E32" i="39" s="1"/>
  <c r="D15" i="2"/>
  <c r="E17" i="59" l="1"/>
  <c r="E57" i="55"/>
  <c r="E49" i="55"/>
  <c r="E39" i="41"/>
  <c r="E62" i="46"/>
  <c r="E41" i="59"/>
  <c r="H13" i="73"/>
  <c r="H66" i="73" s="1"/>
  <c r="I58" i="73" s="1"/>
  <c r="E39" i="79"/>
  <c r="E17" i="79"/>
  <c r="E46" i="50"/>
  <c r="E64" i="62"/>
  <c r="E28" i="50"/>
  <c r="E62" i="59"/>
  <c r="E41" i="63"/>
  <c r="E55" i="71"/>
  <c r="E48" i="55"/>
  <c r="E45" i="46"/>
  <c r="E34" i="55"/>
  <c r="E22" i="59"/>
  <c r="E29" i="41"/>
  <c r="E38" i="47"/>
  <c r="E17" i="55"/>
  <c r="E26" i="55"/>
  <c r="E56" i="59"/>
  <c r="E18" i="62"/>
  <c r="E56" i="71"/>
  <c r="E65" i="51"/>
  <c r="E65" i="71"/>
  <c r="E39" i="71"/>
  <c r="E38" i="51"/>
  <c r="E62" i="71"/>
  <c r="E49" i="71"/>
  <c r="E16" i="71"/>
  <c r="E25" i="43"/>
  <c r="E26" i="51"/>
  <c r="E46" i="71"/>
  <c r="E33" i="71"/>
  <c r="E23" i="71"/>
  <c r="E37" i="51"/>
  <c r="E55" i="66"/>
  <c r="E30" i="71"/>
  <c r="E17" i="71"/>
  <c r="E36" i="71"/>
  <c r="E46" i="49"/>
  <c r="E62" i="49"/>
  <c r="E26" i="49"/>
  <c r="E23" i="49"/>
  <c r="E28" i="49"/>
  <c r="E18" i="49"/>
  <c r="E32" i="49"/>
  <c r="E64" i="65"/>
  <c r="E47" i="65"/>
  <c r="E50" i="65"/>
  <c r="E36" i="65"/>
  <c r="E57" i="65"/>
  <c r="E58" i="65"/>
  <c r="E44" i="65"/>
  <c r="E21" i="65"/>
  <c r="E29" i="65"/>
  <c r="E19" i="65"/>
  <c r="E35" i="65"/>
  <c r="E51" i="65"/>
  <c r="E14" i="65"/>
  <c r="E22" i="65"/>
  <c r="E46" i="65"/>
  <c r="E26" i="65"/>
  <c r="E28" i="65"/>
  <c r="E53" i="65"/>
  <c r="E27" i="65"/>
  <c r="E43" i="65"/>
  <c r="E30" i="65"/>
  <c r="E63" i="65"/>
  <c r="E23" i="65"/>
  <c r="E54" i="65"/>
  <c r="E25" i="65"/>
  <c r="E31" i="65"/>
  <c r="E34" i="65"/>
  <c r="E41" i="65"/>
  <c r="E62" i="65"/>
  <c r="E17" i="65"/>
  <c r="E49" i="65"/>
  <c r="E42" i="65"/>
  <c r="E45" i="65"/>
  <c r="E24" i="65"/>
  <c r="E40" i="65"/>
  <c r="E56" i="65"/>
  <c r="E38" i="65"/>
  <c r="E15" i="65"/>
  <c r="E60" i="65"/>
  <c r="E61" i="65"/>
  <c r="E59" i="65"/>
  <c r="E39" i="65"/>
  <c r="E20" i="65"/>
  <c r="E52" i="65"/>
  <c r="E37" i="65"/>
  <c r="E33" i="65"/>
  <c r="E65" i="65"/>
  <c r="E13" i="65"/>
  <c r="E16" i="65"/>
  <c r="E32" i="65"/>
  <c r="E48" i="65"/>
  <c r="E60" i="52"/>
  <c r="E23" i="52"/>
  <c r="E15" i="52"/>
  <c r="E61" i="46"/>
  <c r="E19" i="55"/>
  <c r="E15" i="55"/>
  <c r="E40" i="55"/>
  <c r="E48" i="62"/>
  <c r="E42" i="71"/>
  <c r="E61" i="71"/>
  <c r="E29" i="71"/>
  <c r="E51" i="71"/>
  <c r="E19" i="71"/>
  <c r="E28" i="71"/>
  <c r="E21" i="72"/>
  <c r="E63" i="41"/>
  <c r="E27" i="44"/>
  <c r="E17" i="46"/>
  <c r="E52" i="46"/>
  <c r="E20" i="47"/>
  <c r="E37" i="53"/>
  <c r="E50" i="55"/>
  <c r="E31" i="55"/>
  <c r="E39" i="55"/>
  <c r="E27" i="55"/>
  <c r="E64" i="55"/>
  <c r="E32" i="55"/>
  <c r="E16" i="55"/>
  <c r="E36" i="61"/>
  <c r="E32" i="62"/>
  <c r="E43" i="62"/>
  <c r="E54" i="71"/>
  <c r="E38" i="71"/>
  <c r="E22" i="71"/>
  <c r="E57" i="71"/>
  <c r="E41" i="71"/>
  <c r="E25" i="71"/>
  <c r="E63" i="71"/>
  <c r="E47" i="71"/>
  <c r="E31" i="71"/>
  <c r="E15" i="71"/>
  <c r="E24" i="71"/>
  <c r="E44" i="71"/>
  <c r="E48" i="71"/>
  <c r="E56" i="79"/>
  <c r="E13" i="79"/>
  <c r="E31" i="63"/>
  <c r="E40" i="41"/>
  <c r="E38" i="46"/>
  <c r="E49" i="47"/>
  <c r="E58" i="55"/>
  <c r="E29" i="55"/>
  <c r="E59" i="55"/>
  <c r="E18" i="55"/>
  <c r="E27" i="62"/>
  <c r="E58" i="71"/>
  <c r="E26" i="71"/>
  <c r="E45" i="71"/>
  <c r="E13" i="71"/>
  <c r="E35" i="71"/>
  <c r="E52" i="71"/>
  <c r="E32" i="71"/>
  <c r="E47" i="45"/>
  <c r="E31" i="46"/>
  <c r="E35" i="48"/>
  <c r="E42" i="55"/>
  <c r="E47" i="55"/>
  <c r="E51" i="55"/>
  <c r="E41" i="55"/>
  <c r="E56" i="55"/>
  <c r="E24" i="55"/>
  <c r="E61" i="56"/>
  <c r="E16" i="61"/>
  <c r="E50" i="62"/>
  <c r="E59" i="62"/>
  <c r="E14" i="71"/>
  <c r="E50" i="71"/>
  <c r="E34" i="71"/>
  <c r="E18" i="71"/>
  <c r="E53" i="71"/>
  <c r="E37" i="71"/>
  <c r="E21" i="71"/>
  <c r="E59" i="71"/>
  <c r="E43" i="71"/>
  <c r="E27" i="71"/>
  <c r="E20" i="71"/>
  <c r="E40" i="71"/>
  <c r="E60" i="71"/>
  <c r="E24" i="79"/>
  <c r="E17" i="47"/>
  <c r="E49" i="63"/>
  <c r="E22" i="72"/>
  <c r="E42" i="72"/>
  <c r="E34" i="45"/>
  <c r="E25" i="47"/>
  <c r="E65" i="47"/>
  <c r="E24" i="57"/>
  <c r="E46" i="59"/>
  <c r="E32" i="59"/>
  <c r="E55" i="59"/>
  <c r="E25" i="61"/>
  <c r="E27" i="63"/>
  <c r="E61" i="66"/>
  <c r="E31" i="72"/>
  <c r="E59" i="72"/>
  <c r="E45" i="72"/>
  <c r="E49" i="79"/>
  <c r="E18" i="65"/>
  <c r="E55" i="65"/>
  <c r="E54" i="45"/>
  <c r="E57" i="47"/>
  <c r="E57" i="61"/>
  <c r="E59" i="63"/>
  <c r="E63" i="45"/>
  <c r="E54" i="47"/>
  <c r="E33" i="47"/>
  <c r="E36" i="47"/>
  <c r="E65" i="57"/>
  <c r="E30" i="59"/>
  <c r="E65" i="59"/>
  <c r="E31" i="59"/>
  <c r="E15" i="72"/>
  <c r="E43" i="72"/>
  <c r="E59" i="45"/>
  <c r="E22" i="47"/>
  <c r="E41" i="47"/>
  <c r="E47" i="72"/>
  <c r="E38" i="72"/>
  <c r="E46" i="69"/>
  <c r="E45" i="69"/>
  <c r="E52" i="69"/>
  <c r="E30" i="69"/>
  <c r="E27" i="69"/>
  <c r="E44" i="43"/>
  <c r="E28" i="43"/>
  <c r="E54" i="43"/>
  <c r="E45" i="43"/>
  <c r="E64" i="45"/>
  <c r="E38" i="45"/>
  <c r="E15" i="45"/>
  <c r="E27" i="45"/>
  <c r="E61" i="45"/>
  <c r="E43" i="45"/>
  <c r="E31" i="45"/>
  <c r="E24" i="47"/>
  <c r="E40" i="47"/>
  <c r="E56" i="47"/>
  <c r="E63" i="47"/>
  <c r="E55" i="47"/>
  <c r="E47" i="47"/>
  <c r="E39" i="47"/>
  <c r="E31" i="47"/>
  <c r="E23" i="47"/>
  <c r="E15" i="47"/>
  <c r="E26" i="47"/>
  <c r="E42" i="47"/>
  <c r="E58" i="47"/>
  <c r="E28" i="47"/>
  <c r="E44" i="47"/>
  <c r="E60" i="47"/>
  <c r="E53" i="47"/>
  <c r="E45" i="47"/>
  <c r="E37" i="47"/>
  <c r="E21" i="47"/>
  <c r="E13" i="47"/>
  <c r="E46" i="47"/>
  <c r="E62" i="47"/>
  <c r="E16" i="47"/>
  <c r="E48" i="47"/>
  <c r="E51" i="47"/>
  <c r="E43" i="47"/>
  <c r="E19" i="47"/>
  <c r="E50" i="47"/>
  <c r="E14" i="47"/>
  <c r="E61" i="47"/>
  <c r="E29" i="47"/>
  <c r="E30" i="47"/>
  <c r="E32" i="47"/>
  <c r="E59" i="47"/>
  <c r="E35" i="47"/>
  <c r="E18" i="47"/>
  <c r="E64" i="47"/>
  <c r="E27" i="47"/>
  <c r="E34" i="47"/>
  <c r="E50" i="72"/>
  <c r="E29" i="72"/>
  <c r="E26" i="72"/>
  <c r="E16" i="72"/>
  <c r="E32" i="72"/>
  <c r="E48" i="72"/>
  <c r="E64" i="72"/>
  <c r="E25" i="72"/>
  <c r="E41" i="72"/>
  <c r="E57" i="72"/>
  <c r="E20" i="72"/>
  <c r="E36" i="72"/>
  <c r="E52" i="72"/>
  <c r="E34" i="72"/>
  <c r="E60" i="72"/>
  <c r="E13" i="72"/>
  <c r="E53" i="72"/>
  <c r="E19" i="72"/>
  <c r="E35" i="72"/>
  <c r="E51" i="72"/>
  <c r="E14" i="72"/>
  <c r="E30" i="72"/>
  <c r="E46" i="72"/>
  <c r="E62" i="72"/>
  <c r="E23" i="72"/>
  <c r="E39" i="72"/>
  <c r="E55" i="72"/>
  <c r="E18" i="72"/>
  <c r="E61" i="72"/>
  <c r="E58" i="72"/>
  <c r="E37" i="72"/>
  <c r="E24" i="72"/>
  <c r="E40" i="72"/>
  <c r="E56" i="72"/>
  <c r="E17" i="72"/>
  <c r="E33" i="72"/>
  <c r="E49" i="72"/>
  <c r="E65" i="72"/>
  <c r="E28" i="72"/>
  <c r="E44" i="72"/>
  <c r="E63" i="72"/>
  <c r="E60" i="61"/>
  <c r="E42" i="61"/>
  <c r="E24" i="61"/>
  <c r="E56" i="61"/>
  <c r="E33" i="61"/>
  <c r="E65" i="61"/>
  <c r="E44" i="61"/>
  <c r="E13" i="61"/>
  <c r="E32" i="61"/>
  <c r="E41" i="61"/>
  <c r="E20" i="61"/>
  <c r="E52" i="61"/>
  <c r="E64" i="61"/>
  <c r="E45" i="61"/>
  <c r="E40" i="61"/>
  <c r="E17" i="61"/>
  <c r="E49" i="61"/>
  <c r="E28" i="61"/>
  <c r="E63" i="61"/>
  <c r="E64" i="63"/>
  <c r="E21" i="63"/>
  <c r="E65" i="63"/>
  <c r="E52" i="63"/>
  <c r="E29" i="63"/>
  <c r="E35" i="63"/>
  <c r="E17" i="63"/>
  <c r="E20" i="63"/>
  <c r="E61" i="63"/>
  <c r="E43" i="63"/>
  <c r="E50" i="63"/>
  <c r="E62" i="63"/>
  <c r="E33" i="63"/>
  <c r="E30" i="63"/>
  <c r="E37" i="63"/>
  <c r="E19" i="63"/>
  <c r="E51" i="63"/>
  <c r="E46" i="67"/>
  <c r="E16" i="62"/>
  <c r="E34" i="62"/>
  <c r="E19" i="62"/>
  <c r="E35" i="62"/>
  <c r="E51" i="62"/>
  <c r="E57" i="52"/>
  <c r="E22" i="63"/>
  <c r="E37" i="61"/>
  <c r="E55" i="63"/>
  <c r="E38" i="63"/>
  <c r="E47" i="63"/>
  <c r="E23" i="63"/>
  <c r="E15" i="44"/>
  <c r="E35" i="45"/>
  <c r="E55" i="45"/>
  <c r="E23" i="45"/>
  <c r="E46" i="45"/>
  <c r="E22" i="45"/>
  <c r="E58" i="45"/>
  <c r="E40" i="49"/>
  <c r="E63" i="49"/>
  <c r="E54" i="49"/>
  <c r="E58" i="50"/>
  <c r="E27" i="52"/>
  <c r="E64" i="52"/>
  <c r="E62" i="55"/>
  <c r="E46" i="55"/>
  <c r="E13" i="55"/>
  <c r="E37" i="55"/>
  <c r="E23" i="55"/>
  <c r="E45" i="55"/>
  <c r="E61" i="55"/>
  <c r="E33" i="55"/>
  <c r="E55" i="55"/>
  <c r="E60" i="55"/>
  <c r="E44" i="55"/>
  <c r="E28" i="55"/>
  <c r="E22" i="55"/>
  <c r="E44" i="57"/>
  <c r="E14" i="59"/>
  <c r="E42" i="59"/>
  <c r="E60" i="59"/>
  <c r="E24" i="59"/>
  <c r="E33" i="59"/>
  <c r="E39" i="59"/>
  <c r="E55" i="61"/>
  <c r="E39" i="61"/>
  <c r="E23" i="61"/>
  <c r="E62" i="61"/>
  <c r="E46" i="61"/>
  <c r="E30" i="61"/>
  <c r="E14" i="61"/>
  <c r="E51" i="61"/>
  <c r="E35" i="61"/>
  <c r="E19" i="61"/>
  <c r="E29" i="61"/>
  <c r="E26" i="61"/>
  <c r="E44" i="62"/>
  <c r="E62" i="62"/>
  <c r="E30" i="62"/>
  <c r="E21" i="62"/>
  <c r="E37" i="62"/>
  <c r="E53" i="62"/>
  <c r="E56" i="63"/>
  <c r="E40" i="63"/>
  <c r="E24" i="63"/>
  <c r="E45" i="63"/>
  <c r="E42" i="63"/>
  <c r="E57" i="63"/>
  <c r="E36" i="63"/>
  <c r="E14" i="63"/>
  <c r="E44" i="63"/>
  <c r="E58" i="63"/>
  <c r="E51" i="66"/>
  <c r="E25" i="69"/>
  <c r="E59" i="69"/>
  <c r="E44" i="79"/>
  <c r="E46" i="79"/>
  <c r="E34" i="63"/>
  <c r="E50" i="61"/>
  <c r="E54" i="63"/>
  <c r="E34" i="61"/>
  <c r="E18" i="61"/>
  <c r="E51" i="45"/>
  <c r="E19" i="45"/>
  <c r="E39" i="45"/>
  <c r="E62" i="45"/>
  <c r="E37" i="45"/>
  <c r="E18" i="45"/>
  <c r="E48" i="48"/>
  <c r="E47" i="49"/>
  <c r="E41" i="49"/>
  <c r="E54" i="55"/>
  <c r="E38" i="55"/>
  <c r="E25" i="55"/>
  <c r="E65" i="55"/>
  <c r="E35" i="55"/>
  <c r="E53" i="55"/>
  <c r="E21" i="55"/>
  <c r="E43" i="55"/>
  <c r="E63" i="55"/>
  <c r="E52" i="55"/>
  <c r="E36" i="55"/>
  <c r="E30" i="55"/>
  <c r="E14" i="55"/>
  <c r="E40" i="57"/>
  <c r="E26" i="57"/>
  <c r="E54" i="59"/>
  <c r="E26" i="59"/>
  <c r="E48" i="59"/>
  <c r="E49" i="59"/>
  <c r="E63" i="59"/>
  <c r="E23" i="59"/>
  <c r="E47" i="61"/>
  <c r="E31" i="61"/>
  <c r="E15" i="61"/>
  <c r="E54" i="61"/>
  <c r="E38" i="61"/>
  <c r="E22" i="61"/>
  <c r="E59" i="61"/>
  <c r="E43" i="61"/>
  <c r="E27" i="61"/>
  <c r="E61" i="61"/>
  <c r="E58" i="61"/>
  <c r="E60" i="62"/>
  <c r="E28" i="62"/>
  <c r="E46" i="62"/>
  <c r="E13" i="62"/>
  <c r="E29" i="62"/>
  <c r="E45" i="62"/>
  <c r="E48" i="63"/>
  <c r="E32" i="63"/>
  <c r="E16" i="63"/>
  <c r="E13" i="63"/>
  <c r="E26" i="63"/>
  <c r="E46" i="63"/>
  <c r="E25" i="63"/>
  <c r="E60" i="63"/>
  <c r="E28" i="63"/>
  <c r="E57" i="67"/>
  <c r="E36" i="69"/>
  <c r="E58" i="69"/>
  <c r="E51" i="79"/>
  <c r="E61" i="79"/>
  <c r="E21" i="79"/>
  <c r="E21" i="61"/>
  <c r="E39" i="63"/>
  <c r="E18" i="63"/>
  <c r="E15" i="63"/>
  <c r="E53" i="61"/>
  <c r="E62" i="39"/>
  <c r="E19" i="39"/>
  <c r="E37" i="39"/>
  <c r="E40" i="39"/>
  <c r="E50" i="39"/>
  <c r="E22" i="39"/>
  <c r="E21" i="39"/>
  <c r="E41" i="39"/>
  <c r="E59" i="39"/>
  <c r="E16" i="39"/>
  <c r="E38" i="43"/>
  <c r="E65" i="43"/>
  <c r="E31" i="51"/>
  <c r="E20" i="69"/>
  <c r="E29" i="69"/>
  <c r="E19" i="79"/>
  <c r="E50" i="79"/>
  <c r="E63" i="63"/>
  <c r="E18" i="39"/>
  <c r="E43" i="39"/>
  <c r="E52" i="39"/>
  <c r="E30" i="39"/>
  <c r="E53" i="39"/>
  <c r="E46" i="39"/>
  <c r="E27" i="39"/>
  <c r="E65" i="39"/>
  <c r="E14" i="39"/>
  <c r="E38" i="39"/>
  <c r="E17" i="39"/>
  <c r="E29" i="39"/>
  <c r="E51" i="39"/>
  <c r="E28" i="39"/>
  <c r="E35" i="67"/>
  <c r="E37" i="44"/>
  <c r="E41" i="54"/>
  <c r="E36" i="54"/>
  <c r="E25" i="54"/>
  <c r="E14" i="54"/>
  <c r="E62" i="41"/>
  <c r="E23" i="41"/>
  <c r="E31" i="41"/>
  <c r="E24" i="41"/>
  <c r="E56" i="41"/>
  <c r="E37" i="41"/>
  <c r="E14" i="41"/>
  <c r="E46" i="41"/>
  <c r="E14" i="53"/>
  <c r="E26" i="53"/>
  <c r="E13" i="53"/>
  <c r="E45" i="53"/>
  <c r="E18" i="53"/>
  <c r="E21" i="53"/>
  <c r="E53" i="53"/>
  <c r="E16" i="46"/>
  <c r="E20" i="46"/>
  <c r="E40" i="46"/>
  <c r="E60" i="46"/>
  <c r="E57" i="46"/>
  <c r="E47" i="46"/>
  <c r="E37" i="46"/>
  <c r="E25" i="46"/>
  <c r="E15" i="46"/>
  <c r="E30" i="46"/>
  <c r="E54" i="46"/>
  <c r="E35" i="51"/>
  <c r="E63" i="51"/>
  <c r="E43" i="51"/>
  <c r="E48" i="51"/>
  <c r="E40" i="51"/>
  <c r="E42" i="51"/>
  <c r="E25" i="51"/>
  <c r="E41" i="51"/>
  <c r="E20" i="51"/>
  <c r="E36" i="51"/>
  <c r="E53" i="51"/>
  <c r="E52" i="51"/>
  <c r="E60" i="51"/>
  <c r="E64" i="51"/>
  <c r="E34" i="51"/>
  <c r="E59" i="51"/>
  <c r="E19" i="51"/>
  <c r="E13" i="51"/>
  <c r="E16" i="51"/>
  <c r="E14" i="51"/>
  <c r="E30" i="51"/>
  <c r="E46" i="51"/>
  <c r="E23" i="51"/>
  <c r="E39" i="51"/>
  <c r="E57" i="51"/>
  <c r="E54" i="51"/>
  <c r="E62" i="51"/>
  <c r="E54" i="41"/>
  <c r="E61" i="41"/>
  <c r="E21" i="41"/>
  <c r="E32" i="41"/>
  <c r="E13" i="41"/>
  <c r="E58" i="46"/>
  <c r="E26" i="46"/>
  <c r="E21" i="46"/>
  <c r="E33" i="46"/>
  <c r="E49" i="46"/>
  <c r="E63" i="46"/>
  <c r="E44" i="46"/>
  <c r="E61" i="51"/>
  <c r="E28" i="51"/>
  <c r="E33" i="51"/>
  <c r="E24" i="51"/>
  <c r="E29" i="51"/>
  <c r="E29" i="53"/>
  <c r="E62" i="53"/>
  <c r="E64" i="79"/>
  <c r="E26" i="79"/>
  <c r="E53" i="79"/>
  <c r="E22" i="79"/>
  <c r="E38" i="79"/>
  <c r="E54" i="79"/>
  <c r="E34" i="79"/>
  <c r="E15" i="79"/>
  <c r="E31" i="79"/>
  <c r="E47" i="79"/>
  <c r="E63" i="79"/>
  <c r="E27" i="79"/>
  <c r="E43" i="79"/>
  <c r="E59" i="79"/>
  <c r="E18" i="79"/>
  <c r="E29" i="79"/>
  <c r="E58" i="79"/>
  <c r="E25" i="79"/>
  <c r="E41" i="79"/>
  <c r="E57" i="79"/>
  <c r="E42" i="79"/>
  <c r="E20" i="79"/>
  <c r="E36" i="79"/>
  <c r="E52" i="79"/>
  <c r="E16" i="79"/>
  <c r="E32" i="79"/>
  <c r="E48" i="79"/>
  <c r="E45" i="51"/>
  <c r="E20" i="50"/>
  <c r="E61" i="50"/>
  <c r="E21" i="50"/>
  <c r="E53" i="50"/>
  <c r="E13" i="50"/>
  <c r="E38" i="41"/>
  <c r="E53" i="41"/>
  <c r="E64" i="41"/>
  <c r="E16" i="41"/>
  <c r="E43" i="41"/>
  <c r="E60" i="44"/>
  <c r="E46" i="46"/>
  <c r="E22" i="46"/>
  <c r="E23" i="46"/>
  <c r="E39" i="46"/>
  <c r="E53" i="46"/>
  <c r="E65" i="46"/>
  <c r="E36" i="46"/>
  <c r="E29" i="50"/>
  <c r="E58" i="51"/>
  <c r="E47" i="51"/>
  <c r="E15" i="51"/>
  <c r="E22" i="51"/>
  <c r="E32" i="51"/>
  <c r="E28" i="53"/>
  <c r="E54" i="54"/>
  <c r="E40" i="79"/>
  <c r="E60" i="79"/>
  <c r="E28" i="79"/>
  <c r="E65" i="79"/>
  <c r="E33" i="79"/>
  <c r="E45" i="79"/>
  <c r="E56" i="64"/>
  <c r="E24" i="64"/>
  <c r="E58" i="64"/>
  <c r="E55" i="64"/>
  <c r="E51" i="51"/>
  <c r="E27" i="51"/>
  <c r="E24" i="39"/>
  <c r="E60" i="39"/>
  <c r="E20" i="39"/>
  <c r="E61" i="39"/>
  <c r="E49" i="39"/>
  <c r="E33" i="39"/>
  <c r="E30" i="41"/>
  <c r="E45" i="41"/>
  <c r="E48" i="41"/>
  <c r="E35" i="41"/>
  <c r="E64" i="44"/>
  <c r="E42" i="46"/>
  <c r="E13" i="46"/>
  <c r="E29" i="46"/>
  <c r="E41" i="46"/>
  <c r="E55" i="46"/>
  <c r="E56" i="46"/>
  <c r="E28" i="46"/>
  <c r="E45" i="50"/>
  <c r="E56" i="51"/>
  <c r="E44" i="51"/>
  <c r="E49" i="51"/>
  <c r="E17" i="51"/>
  <c r="E21" i="51"/>
  <c r="E61" i="53"/>
  <c r="E44" i="53"/>
  <c r="E22" i="54"/>
  <c r="E23" i="64"/>
  <c r="E35" i="79"/>
  <c r="E55" i="79"/>
  <c r="E23" i="79"/>
  <c r="E62" i="79"/>
  <c r="E30" i="79"/>
  <c r="E37" i="79"/>
  <c r="E65" i="62"/>
  <c r="E57" i="62"/>
  <c r="E49" i="62"/>
  <c r="E41" i="62"/>
  <c r="E33" i="62"/>
  <c r="E25" i="62"/>
  <c r="E17" i="62"/>
  <c r="E22" i="62"/>
  <c r="E38" i="62"/>
  <c r="E54" i="62"/>
  <c r="E20" i="62"/>
  <c r="E36" i="62"/>
  <c r="E52" i="62"/>
  <c r="E14" i="62"/>
  <c r="E63" i="62"/>
  <c r="E55" i="62"/>
  <c r="E47" i="62"/>
  <c r="E39" i="62"/>
  <c r="E31" i="62"/>
  <c r="E23" i="62"/>
  <c r="E15" i="62"/>
  <c r="E26" i="62"/>
  <c r="E42" i="62"/>
  <c r="E58" i="62"/>
  <c r="E24" i="62"/>
  <c r="E40" i="62"/>
  <c r="E56" i="62"/>
  <c r="E55" i="51"/>
  <c r="E50" i="51"/>
  <c r="E41" i="57"/>
  <c r="E14" i="57"/>
  <c r="E22" i="57"/>
  <c r="E56" i="57"/>
  <c r="E21" i="57"/>
  <c r="E34" i="57"/>
  <c r="E31" i="57"/>
  <c r="E57" i="66"/>
  <c r="E43" i="66"/>
  <c r="E48" i="66"/>
  <c r="E42" i="49"/>
  <c r="E64" i="49"/>
  <c r="E55" i="49"/>
  <c r="E38" i="49"/>
  <c r="E14" i="49"/>
  <c r="E60" i="49"/>
  <c r="E16" i="49"/>
  <c r="E48" i="49"/>
  <c r="E53" i="49"/>
  <c r="E39" i="49"/>
  <c r="E22" i="49"/>
  <c r="E45" i="49"/>
  <c r="E44" i="49"/>
  <c r="E24" i="49"/>
  <c r="E56" i="49"/>
  <c r="E52" i="52"/>
  <c r="E62" i="52"/>
  <c r="E38" i="52"/>
  <c r="E43" i="52"/>
  <c r="E55" i="52"/>
  <c r="E17" i="52"/>
  <c r="E59" i="52"/>
  <c r="E53" i="56"/>
  <c r="E20" i="56"/>
  <c r="E32" i="56"/>
  <c r="E58" i="56"/>
  <c r="E25" i="56"/>
  <c r="E36" i="56"/>
  <c r="E48" i="56"/>
  <c r="E14" i="56"/>
  <c r="E41" i="56"/>
  <c r="E52" i="56"/>
  <c r="E56" i="68"/>
  <c r="E13" i="68"/>
  <c r="E37" i="68"/>
  <c r="E43" i="68"/>
  <c r="E18" i="68"/>
  <c r="E57" i="53"/>
  <c r="E41" i="53"/>
  <c r="E25" i="53"/>
  <c r="E20" i="53"/>
  <c r="E52" i="53"/>
  <c r="E57" i="56"/>
  <c r="E53" i="54"/>
  <c r="E49" i="54"/>
  <c r="E17" i="54"/>
  <c r="E20" i="54"/>
  <c r="E65" i="54"/>
  <c r="E33" i="54"/>
  <c r="E38" i="54"/>
  <c r="E52" i="54"/>
  <c r="E52" i="57"/>
  <c r="E57" i="57"/>
  <c r="E37" i="57"/>
  <c r="E64" i="57"/>
  <c r="E62" i="57"/>
  <c r="E55" i="57"/>
  <c r="E23" i="57"/>
  <c r="E60" i="57"/>
  <c r="E38" i="57"/>
  <c r="E17" i="57"/>
  <c r="E15" i="57"/>
  <c r="E27" i="57"/>
  <c r="E43" i="57"/>
  <c r="E59" i="57"/>
  <c r="E36" i="57"/>
  <c r="E53" i="57"/>
  <c r="E29" i="57"/>
  <c r="E58" i="57"/>
  <c r="E46" i="57"/>
  <c r="E50" i="57"/>
  <c r="E18" i="57"/>
  <c r="E54" i="57"/>
  <c r="E33" i="57"/>
  <c r="E63" i="57"/>
  <c r="E16" i="57"/>
  <c r="E32" i="57"/>
  <c r="E48" i="57"/>
  <c r="E20" i="57"/>
  <c r="E45" i="57"/>
  <c r="E25" i="57"/>
  <c r="E42" i="57"/>
  <c r="E30" i="57"/>
  <c r="E39" i="57"/>
  <c r="E13" i="57"/>
  <c r="E49" i="57"/>
  <c r="E28" i="57"/>
  <c r="E47" i="57"/>
  <c r="E19" i="57"/>
  <c r="E35" i="57"/>
  <c r="E51" i="57"/>
  <c r="E65" i="53"/>
  <c r="E38" i="53"/>
  <c r="E58" i="53"/>
  <c r="E34" i="53"/>
  <c r="E48" i="53"/>
  <c r="E32" i="53"/>
  <c r="E16" i="53"/>
  <c r="E19" i="53"/>
  <c r="E27" i="53"/>
  <c r="E35" i="53"/>
  <c r="E43" i="53"/>
  <c r="E51" i="53"/>
  <c r="E59" i="53"/>
  <c r="E64" i="53"/>
  <c r="E60" i="53"/>
  <c r="E54" i="53"/>
  <c r="E22" i="53"/>
  <c r="E50" i="53"/>
  <c r="E56" i="53"/>
  <c r="E40" i="53"/>
  <c r="E24" i="53"/>
  <c r="E15" i="53"/>
  <c r="E23" i="53"/>
  <c r="E31" i="53"/>
  <c r="E39" i="53"/>
  <c r="E47" i="53"/>
  <c r="E55" i="53"/>
  <c r="E63" i="53"/>
  <c r="E49" i="53"/>
  <c r="E33" i="53"/>
  <c r="E17" i="53"/>
  <c r="E36" i="53"/>
  <c r="E42" i="53"/>
  <c r="E46" i="53"/>
  <c r="E50" i="68"/>
  <c r="E54" i="75"/>
  <c r="E13" i="43"/>
  <c r="E57" i="43"/>
  <c r="E14" i="46"/>
  <c r="E50" i="46"/>
  <c r="E34" i="46"/>
  <c r="E18" i="46"/>
  <c r="E19" i="46"/>
  <c r="E27" i="46"/>
  <c r="E35" i="46"/>
  <c r="E43" i="46"/>
  <c r="E51" i="46"/>
  <c r="E59" i="46"/>
  <c r="E64" i="46"/>
  <c r="E48" i="46"/>
  <c r="E32" i="46"/>
  <c r="E30" i="50"/>
  <c r="E37" i="50"/>
  <c r="E60" i="50"/>
  <c r="E58" i="59"/>
  <c r="E38" i="59"/>
  <c r="E64" i="59"/>
  <c r="E40" i="59"/>
  <c r="E57" i="59"/>
  <c r="E25" i="59"/>
  <c r="E47" i="59"/>
  <c r="E26" i="64"/>
  <c r="E16" i="67"/>
  <c r="E64" i="67"/>
  <c r="E44" i="67"/>
  <c r="E59" i="67"/>
  <c r="E49" i="67"/>
  <c r="E39" i="67"/>
  <c r="E27" i="67"/>
  <c r="E17" i="67"/>
  <c r="E26" i="67"/>
  <c r="E42" i="67"/>
  <c r="E58" i="67"/>
  <c r="E32" i="67"/>
  <c r="E28" i="67"/>
  <c r="E65" i="67"/>
  <c r="E55" i="67"/>
  <c r="E43" i="67"/>
  <c r="E33" i="67"/>
  <c r="E23" i="67"/>
  <c r="E18" i="67"/>
  <c r="E34" i="67"/>
  <c r="E50" i="67"/>
  <c r="E14" i="67"/>
  <c r="E36" i="67"/>
  <c r="E51" i="67"/>
  <c r="E31" i="67"/>
  <c r="E22" i="67"/>
  <c r="E54" i="67"/>
  <c r="E56" i="67"/>
  <c r="E63" i="67"/>
  <c r="E41" i="67"/>
  <c r="E19" i="67"/>
  <c r="E38" i="67"/>
  <c r="E20" i="64"/>
  <c r="E36" i="64"/>
  <c r="E52" i="64"/>
  <c r="E65" i="64"/>
  <c r="E57" i="64"/>
  <c r="E49" i="64"/>
  <c r="E41" i="64"/>
  <c r="E33" i="64"/>
  <c r="E25" i="64"/>
  <c r="E17" i="64"/>
  <c r="E22" i="64"/>
  <c r="E38" i="64"/>
  <c r="E54" i="64"/>
  <c r="E28" i="64"/>
  <c r="E44" i="64"/>
  <c r="E60" i="64"/>
  <c r="E61" i="64"/>
  <c r="E53" i="64"/>
  <c r="E45" i="64"/>
  <c r="E37" i="64"/>
  <c r="E29" i="64"/>
  <c r="E21" i="64"/>
  <c r="E13" i="64"/>
  <c r="E30" i="64"/>
  <c r="E46" i="64"/>
  <c r="E62" i="64"/>
  <c r="E16" i="64"/>
  <c r="E48" i="64"/>
  <c r="E59" i="64"/>
  <c r="E43" i="64"/>
  <c r="E27" i="64"/>
  <c r="E18" i="64"/>
  <c r="E50" i="64"/>
  <c r="E32" i="64"/>
  <c r="E64" i="64"/>
  <c r="E51" i="64"/>
  <c r="E35" i="64"/>
  <c r="E19" i="64"/>
  <c r="E34" i="64"/>
  <c r="E14" i="64"/>
  <c r="E33" i="70"/>
  <c r="E62" i="70"/>
  <c r="E36" i="70"/>
  <c r="E65" i="70"/>
  <c r="E59" i="70"/>
  <c r="E46" i="70"/>
  <c r="E52" i="70"/>
  <c r="E59" i="66"/>
  <c r="E27" i="66"/>
  <c r="E65" i="66"/>
  <c r="E24" i="66"/>
  <c r="E60" i="66"/>
  <c r="E21" i="66"/>
  <c r="E52" i="66"/>
  <c r="E28" i="66"/>
  <c r="E66" i="66"/>
  <c r="E44" i="66"/>
  <c r="E34" i="66"/>
  <c r="E64" i="66"/>
  <c r="E41" i="66"/>
  <c r="E49" i="66"/>
  <c r="E58" i="66"/>
  <c r="E53" i="66"/>
  <c r="E54" i="66"/>
  <c r="E26" i="66"/>
  <c r="E46" i="66"/>
  <c r="E33" i="66"/>
  <c r="E16" i="66"/>
  <c r="E25" i="66"/>
  <c r="E29" i="66"/>
  <c r="E14" i="66"/>
  <c r="E17" i="66"/>
  <c r="E45" i="66"/>
  <c r="E40" i="66"/>
  <c r="E31" i="66"/>
  <c r="E39" i="66"/>
  <c r="E30" i="66"/>
  <c r="E63" i="66"/>
  <c r="E18" i="66"/>
  <c r="E47" i="66"/>
  <c r="E20" i="66"/>
  <c r="E36" i="66"/>
  <c r="E37" i="66"/>
  <c r="E56" i="66"/>
  <c r="E42" i="66"/>
  <c r="E50" i="66"/>
  <c r="E62" i="66"/>
  <c r="E36" i="52"/>
  <c r="E53" i="52"/>
  <c r="E29" i="52"/>
  <c r="E20" i="52"/>
  <c r="E61" i="52"/>
  <c r="E41" i="52"/>
  <c r="E21" i="52"/>
  <c r="E45" i="52"/>
  <c r="E58" i="52"/>
  <c r="E46" i="52"/>
  <c r="E50" i="52"/>
  <c r="E18" i="52"/>
  <c r="E54" i="52"/>
  <c r="E33" i="52"/>
  <c r="E63" i="52"/>
  <c r="E16" i="52"/>
  <c r="E32" i="52"/>
  <c r="E48" i="52"/>
  <c r="E25" i="52"/>
  <c r="E26" i="52"/>
  <c r="E14" i="52"/>
  <c r="E34" i="52"/>
  <c r="E65" i="52"/>
  <c r="E44" i="52"/>
  <c r="E22" i="52"/>
  <c r="E31" i="52"/>
  <c r="E24" i="52"/>
  <c r="E40" i="52"/>
  <c r="E56" i="52"/>
  <c r="E42" i="56"/>
  <c r="E50" i="56"/>
  <c r="E45" i="56"/>
  <c r="E37" i="56"/>
  <c r="E30" i="56"/>
  <c r="E46" i="56"/>
  <c r="E62" i="56"/>
  <c r="E23" i="56"/>
  <c r="E39" i="56"/>
  <c r="E55" i="56"/>
  <c r="E19" i="56"/>
  <c r="E35" i="56"/>
  <c r="E51" i="56"/>
  <c r="E64" i="56"/>
  <c r="E22" i="56"/>
  <c r="E13" i="56"/>
  <c r="E18" i="56"/>
  <c r="E17" i="56"/>
  <c r="E38" i="56"/>
  <c r="E54" i="56"/>
  <c r="E15" i="56"/>
  <c r="E31" i="56"/>
  <c r="E47" i="56"/>
  <c r="E63" i="56"/>
  <c r="E27" i="56"/>
  <c r="E43" i="56"/>
  <c r="E59" i="56"/>
  <c r="E23" i="68"/>
  <c r="E39" i="68"/>
  <c r="E55" i="68"/>
  <c r="E20" i="68"/>
  <c r="E36" i="68"/>
  <c r="E52" i="68"/>
  <c r="E17" i="68"/>
  <c r="E33" i="68"/>
  <c r="E49" i="68"/>
  <c r="E65" i="68"/>
  <c r="E30" i="68"/>
  <c r="E46" i="68"/>
  <c r="E62" i="68"/>
  <c r="E15" i="68"/>
  <c r="E31" i="68"/>
  <c r="E47" i="68"/>
  <c r="E63" i="68"/>
  <c r="E28" i="68"/>
  <c r="E44" i="68"/>
  <c r="E60" i="68"/>
  <c r="E25" i="68"/>
  <c r="E41" i="68"/>
  <c r="E57" i="68"/>
  <c r="E22" i="68"/>
  <c r="E38" i="68"/>
  <c r="E54" i="68"/>
  <c r="E19" i="68"/>
  <c r="E51" i="68"/>
  <c r="E32" i="68"/>
  <c r="E64" i="68"/>
  <c r="E45" i="68"/>
  <c r="E26" i="68"/>
  <c r="E58" i="68"/>
  <c r="E35" i="68"/>
  <c r="E16" i="68"/>
  <c r="E48" i="68"/>
  <c r="E29" i="68"/>
  <c r="E61" i="68"/>
  <c r="E42" i="68"/>
  <c r="E54" i="39"/>
  <c r="E34" i="39"/>
  <c r="E13" i="39"/>
  <c r="E25" i="39"/>
  <c r="E35" i="39"/>
  <c r="E45" i="39"/>
  <c r="E57" i="39"/>
  <c r="E44" i="39"/>
  <c r="E56" i="39"/>
  <c r="E48" i="39"/>
  <c r="E58" i="41"/>
  <c r="E42" i="41"/>
  <c r="E26" i="41"/>
  <c r="E65" i="41"/>
  <c r="E49" i="41"/>
  <c r="E33" i="41"/>
  <c r="E17" i="41"/>
  <c r="E52" i="41"/>
  <c r="E36" i="41"/>
  <c r="E20" i="41"/>
  <c r="E19" i="41"/>
  <c r="E15" i="41"/>
  <c r="E27" i="41"/>
  <c r="E55" i="41"/>
  <c r="E46" i="43"/>
  <c r="E17" i="43"/>
  <c r="E41" i="43"/>
  <c r="E61" i="43"/>
  <c r="E48" i="45"/>
  <c r="E32" i="45"/>
  <c r="E16" i="45"/>
  <c r="E52" i="45"/>
  <c r="E36" i="45"/>
  <c r="E20" i="45"/>
  <c r="E57" i="45"/>
  <c r="E13" i="45"/>
  <c r="E45" i="45"/>
  <c r="E30" i="45"/>
  <c r="E26" i="45"/>
  <c r="E51" i="49"/>
  <c r="E35" i="49"/>
  <c r="E19" i="49"/>
  <c r="E20" i="49"/>
  <c r="E52" i="49"/>
  <c r="E13" i="49"/>
  <c r="E61" i="49"/>
  <c r="E57" i="49"/>
  <c r="E33" i="49"/>
  <c r="E65" i="49"/>
  <c r="E50" i="49"/>
  <c r="E21" i="49"/>
  <c r="E58" i="49"/>
  <c r="E54" i="50"/>
  <c r="E22" i="50"/>
  <c r="E25" i="50"/>
  <c r="E41" i="50"/>
  <c r="E57" i="50"/>
  <c r="E52" i="50"/>
  <c r="E35" i="52"/>
  <c r="E47" i="52"/>
  <c r="E49" i="52"/>
  <c r="E39" i="52"/>
  <c r="E42" i="52"/>
  <c r="E44" i="54"/>
  <c r="E62" i="54"/>
  <c r="E30" i="54"/>
  <c r="E21" i="54"/>
  <c r="E37" i="54"/>
  <c r="E56" i="56"/>
  <c r="E24" i="56"/>
  <c r="E44" i="56"/>
  <c r="E65" i="56"/>
  <c r="E33" i="56"/>
  <c r="E29" i="56"/>
  <c r="E26" i="56"/>
  <c r="E15" i="64"/>
  <c r="E47" i="64"/>
  <c r="E40" i="64"/>
  <c r="E23" i="66"/>
  <c r="E22" i="66"/>
  <c r="E32" i="66"/>
  <c r="E30" i="67"/>
  <c r="E47" i="67"/>
  <c r="E14" i="68"/>
  <c r="E53" i="68"/>
  <c r="E40" i="68"/>
  <c r="E27" i="68"/>
  <c r="E20" i="70"/>
  <c r="E63" i="54"/>
  <c r="E55" i="54"/>
  <c r="E47" i="54"/>
  <c r="E39" i="54"/>
  <c r="E31" i="54"/>
  <c r="E23" i="54"/>
  <c r="E15" i="54"/>
  <c r="E26" i="54"/>
  <c r="E42" i="54"/>
  <c r="E58" i="54"/>
  <c r="E24" i="54"/>
  <c r="E40" i="54"/>
  <c r="E56" i="54"/>
  <c r="E59" i="54"/>
  <c r="E51" i="54"/>
  <c r="E43" i="54"/>
  <c r="E35" i="54"/>
  <c r="E27" i="54"/>
  <c r="E19" i="54"/>
  <c r="E18" i="54"/>
  <c r="E34" i="54"/>
  <c r="E50" i="54"/>
  <c r="E16" i="54"/>
  <c r="E32" i="54"/>
  <c r="E48" i="54"/>
  <c r="E64" i="54"/>
  <c r="E53" i="45"/>
  <c r="E33" i="45"/>
  <c r="E41" i="45"/>
  <c r="E16" i="50"/>
  <c r="E32" i="50"/>
  <c r="E48" i="50"/>
  <c r="E64" i="50"/>
  <c r="E59" i="50"/>
  <c r="E51" i="50"/>
  <c r="E43" i="50"/>
  <c r="E35" i="50"/>
  <c r="E27" i="50"/>
  <c r="E19" i="50"/>
  <c r="E18" i="50"/>
  <c r="E34" i="50"/>
  <c r="E50" i="50"/>
  <c r="E14" i="50"/>
  <c r="E24" i="50"/>
  <c r="E40" i="50"/>
  <c r="E56" i="50"/>
  <c r="E63" i="50"/>
  <c r="E55" i="50"/>
  <c r="E47" i="50"/>
  <c r="E39" i="50"/>
  <c r="E31" i="50"/>
  <c r="E23" i="50"/>
  <c r="E15" i="50"/>
  <c r="E26" i="50"/>
  <c r="E42" i="50"/>
  <c r="E50" i="41"/>
  <c r="E34" i="41"/>
  <c r="E18" i="41"/>
  <c r="E57" i="41"/>
  <c r="E41" i="41"/>
  <c r="E25" i="41"/>
  <c r="E60" i="41"/>
  <c r="E44" i="41"/>
  <c r="E28" i="41"/>
  <c r="E51" i="41"/>
  <c r="E47" i="41"/>
  <c r="E59" i="41"/>
  <c r="E22" i="43"/>
  <c r="E29" i="43"/>
  <c r="E49" i="43"/>
  <c r="E56" i="45"/>
  <c r="E40" i="45"/>
  <c r="E24" i="45"/>
  <c r="E60" i="45"/>
  <c r="E44" i="45"/>
  <c r="E28" i="45"/>
  <c r="E65" i="45"/>
  <c r="E49" i="45"/>
  <c r="E29" i="45"/>
  <c r="E14" i="45"/>
  <c r="E50" i="45"/>
  <c r="E42" i="45"/>
  <c r="E59" i="49"/>
  <c r="E43" i="49"/>
  <c r="E27" i="49"/>
  <c r="E15" i="49"/>
  <c r="E36" i="49"/>
  <c r="E31" i="49"/>
  <c r="E34" i="49"/>
  <c r="E25" i="49"/>
  <c r="E17" i="49"/>
  <c r="E49" i="49"/>
  <c r="E29" i="49"/>
  <c r="E30" i="49"/>
  <c r="E37" i="49"/>
  <c r="E62" i="50"/>
  <c r="E38" i="50"/>
  <c r="E17" i="50"/>
  <c r="E33" i="50"/>
  <c r="E49" i="50"/>
  <c r="E65" i="50"/>
  <c r="E36" i="50"/>
  <c r="E51" i="52"/>
  <c r="E19" i="52"/>
  <c r="E28" i="52"/>
  <c r="E13" i="52"/>
  <c r="E30" i="52"/>
  <c r="E60" i="54"/>
  <c r="E28" i="54"/>
  <c r="E46" i="54"/>
  <c r="E13" i="54"/>
  <c r="E29" i="54"/>
  <c r="E45" i="54"/>
  <c r="E61" i="54"/>
  <c r="E40" i="56"/>
  <c r="E60" i="56"/>
  <c r="E28" i="56"/>
  <c r="E49" i="56"/>
  <c r="E21" i="56"/>
  <c r="E34" i="56"/>
  <c r="E42" i="64"/>
  <c r="E31" i="64"/>
  <c r="E63" i="64"/>
  <c r="E15" i="66"/>
  <c r="E38" i="66"/>
  <c r="E35" i="66"/>
  <c r="E62" i="67"/>
  <c r="E25" i="67"/>
  <c r="E60" i="67"/>
  <c r="E34" i="68"/>
  <c r="E21" i="68"/>
  <c r="E59" i="68"/>
  <c r="E27" i="70"/>
  <c r="E32" i="69"/>
  <c r="E53" i="69"/>
  <c r="E64" i="69"/>
  <c r="E26" i="69"/>
  <c r="E35" i="69"/>
  <c r="E65" i="69"/>
  <c r="E34" i="69"/>
  <c r="E63" i="69"/>
  <c r="E22" i="69"/>
  <c r="E48" i="69"/>
  <c r="E15" i="69"/>
  <c r="E31" i="69"/>
  <c r="E47" i="69"/>
  <c r="E62" i="69"/>
  <c r="E56" i="69"/>
  <c r="E33" i="69"/>
  <c r="E18" i="69"/>
  <c r="E50" i="69"/>
  <c r="E24" i="69"/>
  <c r="E49" i="69"/>
  <c r="E21" i="69"/>
  <c r="E16" i="69"/>
  <c r="E37" i="69"/>
  <c r="E54" i="69"/>
  <c r="E23" i="69"/>
  <c r="E39" i="69"/>
  <c r="E55" i="69"/>
  <c r="E17" i="69"/>
  <c r="E43" i="69"/>
  <c r="E41" i="69"/>
  <c r="E19" i="69"/>
  <c r="E57" i="69"/>
  <c r="E44" i="69"/>
  <c r="E40" i="69"/>
  <c r="E61" i="69"/>
  <c r="E38" i="69"/>
  <c r="E14" i="69"/>
  <c r="E13" i="69"/>
  <c r="E42" i="69"/>
  <c r="E28" i="69"/>
  <c r="E60" i="69"/>
  <c r="E37" i="52"/>
  <c r="F66" i="85"/>
  <c r="G25" i="85" s="1"/>
  <c r="E19" i="59"/>
  <c r="E35" i="59"/>
  <c r="E51" i="59"/>
  <c r="E16" i="59"/>
  <c r="E29" i="59"/>
  <c r="E45" i="59"/>
  <c r="E61" i="59"/>
  <c r="E28" i="59"/>
  <c r="E44" i="59"/>
  <c r="E13" i="59"/>
  <c r="E27" i="59"/>
  <c r="E43" i="59"/>
  <c r="E59" i="59"/>
  <c r="E21" i="59"/>
  <c r="E37" i="59"/>
  <c r="E53" i="59"/>
  <c r="E20" i="59"/>
  <c r="E36" i="59"/>
  <c r="E52" i="59"/>
  <c r="E18" i="59"/>
  <c r="E34" i="59"/>
  <c r="E50" i="59"/>
  <c r="E61" i="48"/>
  <c r="E53" i="48"/>
  <c r="E45" i="48"/>
  <c r="E37" i="48"/>
  <c r="E29" i="48"/>
  <c r="E21" i="48"/>
  <c r="E13" i="48"/>
  <c r="E30" i="48"/>
  <c r="E46" i="48"/>
  <c r="E62" i="48"/>
  <c r="E28" i="48"/>
  <c r="E44" i="48"/>
  <c r="E60" i="48"/>
  <c r="E65" i="48"/>
  <c r="E57" i="48"/>
  <c r="E49" i="48"/>
  <c r="E41" i="48"/>
  <c r="E33" i="48"/>
  <c r="E25" i="48"/>
  <c r="E17" i="48"/>
  <c r="E22" i="48"/>
  <c r="E38" i="48"/>
  <c r="E54" i="48"/>
  <c r="E20" i="48"/>
  <c r="E36" i="48"/>
  <c r="E52" i="48"/>
  <c r="E14" i="48"/>
  <c r="E39" i="48"/>
  <c r="E31" i="48"/>
  <c r="E23" i="48"/>
  <c r="E15" i="48"/>
  <c r="E26" i="48"/>
  <c r="E42" i="48"/>
  <c r="E58" i="48"/>
  <c r="E24" i="48"/>
  <c r="E40" i="48"/>
  <c r="E56" i="48"/>
  <c r="E63" i="48"/>
  <c r="E55" i="48"/>
  <c r="E47" i="48"/>
  <c r="E32" i="48"/>
  <c r="E18" i="48"/>
  <c r="E43" i="48"/>
  <c r="E21" i="44"/>
  <c r="E45" i="44"/>
  <c r="E20" i="44"/>
  <c r="E26" i="44"/>
  <c r="E14" i="44"/>
  <c r="E34" i="44"/>
  <c r="E65" i="44"/>
  <c r="E44" i="44"/>
  <c r="E22" i="44"/>
  <c r="E31" i="44"/>
  <c r="E24" i="44"/>
  <c r="E40" i="44"/>
  <c r="E56" i="44"/>
  <c r="E53" i="44"/>
  <c r="E61" i="44"/>
  <c r="E29" i="44"/>
  <c r="E52" i="44"/>
  <c r="E58" i="44"/>
  <c r="E46" i="44"/>
  <c r="E50" i="44"/>
  <c r="E18" i="44"/>
  <c r="E54" i="44"/>
  <c r="E33" i="44"/>
  <c r="E63" i="44"/>
  <c r="E16" i="44"/>
  <c r="E32" i="44"/>
  <c r="E48" i="44"/>
  <c r="E42" i="44"/>
  <c r="E30" i="44"/>
  <c r="E39" i="44"/>
  <c r="E13" i="44"/>
  <c r="E49" i="44"/>
  <c r="E28" i="44"/>
  <c r="E47" i="44"/>
  <c r="E19" i="44"/>
  <c r="E35" i="44"/>
  <c r="E51" i="44"/>
  <c r="E41" i="44"/>
  <c r="E57" i="44"/>
  <c r="E25" i="44"/>
  <c r="E36" i="44"/>
  <c r="E64" i="42"/>
  <c r="E51" i="42"/>
  <c r="E37" i="42"/>
  <c r="E60" i="42"/>
  <c r="E59" i="44"/>
  <c r="E17" i="44"/>
  <c r="E55" i="44"/>
  <c r="E16" i="48"/>
  <c r="E19" i="48"/>
  <c r="E51" i="48"/>
  <c r="E20" i="75"/>
  <c r="E35" i="75"/>
  <c r="E38" i="75"/>
  <c r="E57" i="75"/>
  <c r="E17" i="75"/>
  <c r="E47" i="75"/>
  <c r="E22" i="75"/>
  <c r="E24" i="43"/>
  <c r="E40" i="43"/>
  <c r="E56" i="43"/>
  <c r="E63" i="43"/>
  <c r="E55" i="43"/>
  <c r="E47" i="43"/>
  <c r="E39" i="43"/>
  <c r="E31" i="43"/>
  <c r="E23" i="43"/>
  <c r="E15" i="43"/>
  <c r="E26" i="43"/>
  <c r="E42" i="43"/>
  <c r="E58" i="43"/>
  <c r="E16" i="43"/>
  <c r="E32" i="43"/>
  <c r="E48" i="43"/>
  <c r="E64" i="43"/>
  <c r="E59" i="43"/>
  <c r="E51" i="43"/>
  <c r="E43" i="43"/>
  <c r="E35" i="43"/>
  <c r="E27" i="43"/>
  <c r="E19" i="43"/>
  <c r="E18" i="43"/>
  <c r="E34" i="43"/>
  <c r="E50" i="43"/>
  <c r="E14" i="43"/>
  <c r="E20" i="43"/>
  <c r="E36" i="43"/>
  <c r="E52" i="43"/>
  <c r="E16" i="70"/>
  <c r="E32" i="70"/>
  <c r="E48" i="70"/>
  <c r="E64" i="70"/>
  <c r="E29" i="70"/>
  <c r="E45" i="70"/>
  <c r="E61" i="70"/>
  <c r="E26" i="70"/>
  <c r="E42" i="70"/>
  <c r="E58" i="70"/>
  <c r="E23" i="70"/>
  <c r="E39" i="70"/>
  <c r="E55" i="70"/>
  <c r="E24" i="70"/>
  <c r="E40" i="70"/>
  <c r="E56" i="70"/>
  <c r="E21" i="70"/>
  <c r="E37" i="70"/>
  <c r="E53" i="70"/>
  <c r="E18" i="70"/>
  <c r="E34" i="70"/>
  <c r="E50" i="70"/>
  <c r="E15" i="70"/>
  <c r="E31" i="70"/>
  <c r="E47" i="70"/>
  <c r="E63" i="70"/>
  <c r="E13" i="70"/>
  <c r="E28" i="70"/>
  <c r="E44" i="70"/>
  <c r="E60" i="70"/>
  <c r="E25" i="70"/>
  <c r="E41" i="70"/>
  <c r="E57" i="70"/>
  <c r="E22" i="70"/>
  <c r="E38" i="70"/>
  <c r="E54" i="70"/>
  <c r="E19" i="70"/>
  <c r="E35" i="70"/>
  <c r="E51" i="70"/>
  <c r="E14" i="70"/>
  <c r="E62" i="43"/>
  <c r="E30" i="43"/>
  <c r="E21" i="43"/>
  <c r="E37" i="43"/>
  <c r="E53" i="43"/>
  <c r="E60" i="43"/>
  <c r="E43" i="44"/>
  <c r="E38" i="44"/>
  <c r="E62" i="44"/>
  <c r="E64" i="48"/>
  <c r="E50" i="48"/>
  <c r="E27" i="48"/>
  <c r="E59" i="48"/>
  <c r="E43" i="70"/>
  <c r="E30" i="70"/>
  <c r="E17" i="70"/>
  <c r="E17" i="45"/>
  <c r="E25" i="45"/>
  <c r="G36" i="85"/>
  <c r="I66" i="83"/>
  <c r="J21" i="83" s="1"/>
  <c r="G66" i="82"/>
  <c r="H14" i="82" s="1"/>
  <c r="F66" i="80"/>
  <c r="G13" i="80" s="1"/>
  <c r="I66" i="78"/>
  <c r="J14" i="78" s="1"/>
  <c r="G66" i="77"/>
  <c r="H31" i="77" s="1"/>
  <c r="I66" i="76"/>
  <c r="J63" i="76" s="1"/>
  <c r="E44" i="75"/>
  <c r="E14" i="75"/>
  <c r="E50" i="75"/>
  <c r="E34" i="75"/>
  <c r="E18" i="75"/>
  <c r="E19" i="75"/>
  <c r="E27" i="75"/>
  <c r="E39" i="75"/>
  <c r="E49" i="75"/>
  <c r="E59" i="75"/>
  <c r="E56" i="75"/>
  <c r="E36" i="75"/>
  <c r="E62" i="75"/>
  <c r="E46" i="75"/>
  <c r="E30" i="75"/>
  <c r="E13" i="75"/>
  <c r="E21" i="75"/>
  <c r="E31" i="75"/>
  <c r="E41" i="75"/>
  <c r="E51" i="75"/>
  <c r="E63" i="75"/>
  <c r="E48" i="75"/>
  <c r="E58" i="75"/>
  <c r="E42" i="75"/>
  <c r="E26" i="75"/>
  <c r="E15" i="75"/>
  <c r="E23" i="75"/>
  <c r="E33" i="75"/>
  <c r="E43" i="75"/>
  <c r="E55" i="75"/>
  <c r="E65" i="75"/>
  <c r="E24" i="75"/>
  <c r="E16" i="75"/>
  <c r="E40" i="75"/>
  <c r="E64" i="75"/>
  <c r="E28" i="75"/>
  <c r="E29" i="75"/>
  <c r="E37" i="75"/>
  <c r="E45" i="75"/>
  <c r="E53" i="75"/>
  <c r="E61" i="75"/>
  <c r="E60" i="75"/>
  <c r="E32" i="75"/>
  <c r="E52" i="75"/>
  <c r="E24" i="67"/>
  <c r="E40" i="67"/>
  <c r="E13" i="67"/>
  <c r="E21" i="67"/>
  <c r="E29" i="67"/>
  <c r="E37" i="67"/>
  <c r="E45" i="67"/>
  <c r="E53" i="67"/>
  <c r="E61" i="67"/>
  <c r="E52" i="67"/>
  <c r="E20" i="67"/>
  <c r="E48" i="67"/>
  <c r="E13" i="58"/>
  <c r="E40" i="58"/>
  <c r="E63" i="58"/>
  <c r="E47" i="58"/>
  <c r="E31" i="58"/>
  <c r="E15" i="58"/>
  <c r="E50" i="58"/>
  <c r="E34" i="58"/>
  <c r="E18" i="58"/>
  <c r="E53" i="58"/>
  <c r="E37" i="58"/>
  <c r="E21" i="58"/>
  <c r="E44" i="58"/>
  <c r="E60" i="58"/>
  <c r="E32" i="58"/>
  <c r="E59" i="58"/>
  <c r="E43" i="58"/>
  <c r="E27" i="58"/>
  <c r="E62" i="58"/>
  <c r="E46" i="58"/>
  <c r="E30" i="58"/>
  <c r="E14" i="58"/>
  <c r="E49" i="58"/>
  <c r="E33" i="58"/>
  <c r="E17" i="58"/>
  <c r="E36" i="58"/>
  <c r="E56" i="58"/>
  <c r="E24" i="58"/>
  <c r="E55" i="58"/>
  <c r="E39" i="58"/>
  <c r="E23" i="58"/>
  <c r="E58" i="58"/>
  <c r="E42" i="58"/>
  <c r="E26" i="58"/>
  <c r="E65" i="58"/>
  <c r="E45" i="58"/>
  <c r="E29" i="58"/>
  <c r="E64" i="58"/>
  <c r="E28" i="58"/>
  <c r="E61" i="58"/>
  <c r="E48" i="58"/>
  <c r="E16" i="58"/>
  <c r="E51" i="58"/>
  <c r="E35" i="58"/>
  <c r="E19" i="58"/>
  <c r="E54" i="58"/>
  <c r="E38" i="58"/>
  <c r="E22" i="58"/>
  <c r="E57" i="58"/>
  <c r="E41" i="58"/>
  <c r="E25" i="58"/>
  <c r="E52" i="58"/>
  <c r="E18" i="42"/>
  <c r="E39" i="42"/>
  <c r="E44" i="42"/>
  <c r="E27" i="42"/>
  <c r="E61" i="42"/>
  <c r="E28" i="42"/>
  <c r="E15" i="42"/>
  <c r="E49" i="42"/>
  <c r="E30" i="42"/>
  <c r="E56" i="42"/>
  <c r="E40" i="42"/>
  <c r="E24" i="42"/>
  <c r="E21" i="42"/>
  <c r="E42" i="42"/>
  <c r="E63" i="42"/>
  <c r="E33" i="42"/>
  <c r="E54" i="42"/>
  <c r="E23" i="42"/>
  <c r="E45" i="42"/>
  <c r="E14" i="42"/>
  <c r="E35" i="42"/>
  <c r="E57" i="42"/>
  <c r="E52" i="42"/>
  <c r="E36" i="42"/>
  <c r="E20" i="42"/>
  <c r="E26" i="42"/>
  <c r="E47" i="42"/>
  <c r="E17" i="42"/>
  <c r="E38" i="42"/>
  <c r="E59" i="42"/>
  <c r="E29" i="42"/>
  <c r="E50" i="42"/>
  <c r="E19" i="42"/>
  <c r="E41" i="42"/>
  <c r="E62" i="42"/>
  <c r="E48" i="42"/>
  <c r="E32" i="42"/>
  <c r="E16" i="42"/>
  <c r="E13" i="42"/>
  <c r="E31" i="42"/>
  <c r="E53" i="42"/>
  <c r="E22" i="42"/>
  <c r="E43" i="42"/>
  <c r="E65" i="42"/>
  <c r="E34" i="42"/>
  <c r="E55" i="42"/>
  <c r="E25" i="42"/>
  <c r="E46" i="42"/>
  <c r="D66" i="40"/>
  <c r="E21" i="40" s="1"/>
  <c r="E58" i="39"/>
  <c r="E42" i="39"/>
  <c r="E26" i="39"/>
  <c r="E15" i="39"/>
  <c r="E23" i="39"/>
  <c r="E31" i="39"/>
  <c r="E39" i="39"/>
  <c r="E47" i="39"/>
  <c r="E55" i="39"/>
  <c r="E63" i="39"/>
  <c r="E64" i="39"/>
  <c r="E36" i="39"/>
  <c r="I35" i="73" l="1"/>
  <c r="I38" i="73"/>
  <c r="I15" i="73"/>
  <c r="I60" i="73"/>
  <c r="I27" i="73"/>
  <c r="I32" i="73"/>
  <c r="I34" i="73"/>
  <c r="I31" i="73"/>
  <c r="I26" i="73"/>
  <c r="I30" i="73"/>
  <c r="I23" i="73"/>
  <c r="I28" i="73"/>
  <c r="I39" i="73"/>
  <c r="I47" i="73"/>
  <c r="I50" i="73"/>
  <c r="I17" i="73"/>
  <c r="I63" i="73"/>
  <c r="I13" i="73"/>
  <c r="I64" i="73"/>
  <c r="I62" i="73"/>
  <c r="I21" i="73"/>
  <c r="I41" i="73"/>
  <c r="I16" i="73"/>
  <c r="I29" i="73"/>
  <c r="I49" i="73"/>
  <c r="I24" i="73"/>
  <c r="I37" i="73"/>
  <c r="I44" i="73"/>
  <c r="I43" i="73"/>
  <c r="I51" i="73"/>
  <c r="I42" i="73"/>
  <c r="I19" i="73"/>
  <c r="I46" i="73"/>
  <c r="I59" i="73"/>
  <c r="I55" i="73"/>
  <c r="I54" i="73"/>
  <c r="I36" i="73"/>
  <c r="I45" i="73"/>
  <c r="I33" i="73"/>
  <c r="I14" i="73"/>
  <c r="I40" i="73"/>
  <c r="I53" i="73"/>
  <c r="I18" i="73"/>
  <c r="I48" i="73"/>
  <c r="I61" i="73"/>
  <c r="I22" i="73"/>
  <c r="I56" i="73"/>
  <c r="I20" i="73"/>
  <c r="I52" i="73"/>
  <c r="I57" i="73"/>
  <c r="I65" i="73"/>
  <c r="I25" i="73"/>
  <c r="G15" i="85"/>
  <c r="G51" i="85"/>
  <c r="E66" i="65"/>
  <c r="E66" i="71"/>
  <c r="E66" i="47"/>
  <c r="E66" i="72"/>
  <c r="E66" i="61"/>
  <c r="E66" i="55"/>
  <c r="G29" i="85"/>
  <c r="G59" i="85"/>
  <c r="E66" i="63"/>
  <c r="G65" i="85"/>
  <c r="E66" i="79"/>
  <c r="G47" i="85"/>
  <c r="G61" i="85"/>
  <c r="G32" i="85"/>
  <c r="G42" i="85"/>
  <c r="G21" i="85"/>
  <c r="G62" i="85"/>
  <c r="G57" i="85"/>
  <c r="G28" i="85"/>
  <c r="G38" i="85"/>
  <c r="G64" i="85"/>
  <c r="G23" i="85"/>
  <c r="G43" i="85"/>
  <c r="G14" i="85"/>
  <c r="G34" i="85"/>
  <c r="G60" i="85"/>
  <c r="G19" i="85"/>
  <c r="G33" i="85"/>
  <c r="G55" i="85"/>
  <c r="G37" i="85"/>
  <c r="G40" i="85"/>
  <c r="E66" i="69"/>
  <c r="E13" i="66"/>
  <c r="E66" i="64"/>
  <c r="E66" i="57"/>
  <c r="E66" i="51"/>
  <c r="E66" i="46"/>
  <c r="E66" i="62"/>
  <c r="E66" i="49"/>
  <c r="E66" i="41"/>
  <c r="E66" i="54"/>
  <c r="E66" i="50"/>
  <c r="E66" i="53"/>
  <c r="E66" i="68"/>
  <c r="E66" i="59"/>
  <c r="E66" i="52"/>
  <c r="E66" i="56"/>
  <c r="E66" i="43"/>
  <c r="E66" i="70"/>
  <c r="E66" i="48"/>
  <c r="G41" i="85"/>
  <c r="G50" i="85"/>
  <c r="G63" i="85"/>
  <c r="G13" i="85"/>
  <c r="G22" i="85"/>
  <c r="G35" i="85"/>
  <c r="G48" i="85"/>
  <c r="G49" i="85"/>
  <c r="G58" i="85"/>
  <c r="G20" i="85"/>
  <c r="G30" i="85"/>
  <c r="G46" i="85"/>
  <c r="G24" i="85"/>
  <c r="G18" i="85"/>
  <c r="G31" i="85"/>
  <c r="G44" i="85"/>
  <c r="G45" i="85"/>
  <c r="G54" i="85"/>
  <c r="G16" i="85"/>
  <c r="G17" i="85"/>
  <c r="G26" i="85"/>
  <c r="G39" i="85"/>
  <c r="G52" i="85"/>
  <c r="G56" i="85"/>
  <c r="G53" i="85"/>
  <c r="G27" i="85"/>
  <c r="E66" i="45"/>
  <c r="E66" i="44"/>
  <c r="E66" i="39"/>
  <c r="J14" i="83"/>
  <c r="J23" i="83"/>
  <c r="J35" i="83"/>
  <c r="J44" i="83"/>
  <c r="J55" i="83"/>
  <c r="J22" i="83"/>
  <c r="J54" i="83"/>
  <c r="J18" i="83"/>
  <c r="J50" i="83"/>
  <c r="J15" i="83"/>
  <c r="J27" i="83"/>
  <c r="J36" i="83"/>
  <c r="J47" i="83"/>
  <c r="J59" i="83"/>
  <c r="J30" i="83"/>
  <c r="J62" i="83"/>
  <c r="J26" i="83"/>
  <c r="J58" i="83"/>
  <c r="J19" i="83"/>
  <c r="J28" i="83"/>
  <c r="J39" i="83"/>
  <c r="J51" i="83"/>
  <c r="J60" i="83"/>
  <c r="J38" i="83"/>
  <c r="J34" i="83"/>
  <c r="J20" i="83"/>
  <c r="J31" i="83"/>
  <c r="J43" i="83"/>
  <c r="J52" i="83"/>
  <c r="J63" i="83"/>
  <c r="J46" i="83"/>
  <c r="J42" i="83"/>
  <c r="J56" i="83"/>
  <c r="J45" i="83"/>
  <c r="J16" i="83"/>
  <c r="J37" i="83"/>
  <c r="J13" i="83"/>
  <c r="J17" i="83"/>
  <c r="J61" i="83"/>
  <c r="J32" i="83"/>
  <c r="J33" i="83"/>
  <c r="J53" i="83"/>
  <c r="J24" i="83"/>
  <c r="J49" i="83"/>
  <c r="J25" i="83"/>
  <c r="J48" i="83"/>
  <c r="J65" i="83"/>
  <c r="J41" i="83"/>
  <c r="J40" i="83"/>
  <c r="J29" i="83"/>
  <c r="J57" i="83"/>
  <c r="J64" i="83"/>
  <c r="H20" i="82"/>
  <c r="H52" i="82"/>
  <c r="H40" i="82"/>
  <c r="H21" i="82"/>
  <c r="H37" i="82"/>
  <c r="H53" i="82"/>
  <c r="H15" i="82"/>
  <c r="H47" i="82"/>
  <c r="H19" i="82"/>
  <c r="H56" i="82"/>
  <c r="H25" i="82"/>
  <c r="H41" i="82"/>
  <c r="H57" i="82"/>
  <c r="H24" i="82"/>
  <c r="H28" i="82"/>
  <c r="H60" i="82"/>
  <c r="H63" i="82"/>
  <c r="H16" i="82"/>
  <c r="H48" i="82"/>
  <c r="H33" i="82"/>
  <c r="H65" i="82"/>
  <c r="H46" i="82"/>
  <c r="H38" i="82"/>
  <c r="H42" i="82"/>
  <c r="H34" i="82"/>
  <c r="H29" i="82"/>
  <c r="H61" i="82"/>
  <c r="H49" i="82"/>
  <c r="H23" i="82"/>
  <c r="H39" i="82"/>
  <c r="H55" i="82"/>
  <c r="H22" i="82"/>
  <c r="H54" i="82"/>
  <c r="H26" i="82"/>
  <c r="H58" i="82"/>
  <c r="H27" i="82"/>
  <c r="H43" i="82"/>
  <c r="H59" i="82"/>
  <c r="H36" i="82"/>
  <c r="H51" i="82"/>
  <c r="H44" i="82"/>
  <c r="H31" i="82"/>
  <c r="H35" i="82"/>
  <c r="H32" i="82"/>
  <c r="H64" i="82"/>
  <c r="H45" i="82"/>
  <c r="H30" i="82"/>
  <c r="H62" i="82"/>
  <c r="H17" i="82"/>
  <c r="H18" i="82"/>
  <c r="H50" i="82"/>
  <c r="H13" i="82"/>
  <c r="G58" i="80"/>
  <c r="G50" i="80"/>
  <c r="G42" i="80"/>
  <c r="G34" i="80"/>
  <c r="G26" i="80"/>
  <c r="G18" i="80"/>
  <c r="G62" i="80"/>
  <c r="G54" i="80"/>
  <c r="G46" i="80"/>
  <c r="G38" i="80"/>
  <c r="G30" i="80"/>
  <c r="G22" i="80"/>
  <c r="G15" i="80"/>
  <c r="G47" i="80"/>
  <c r="G28" i="80"/>
  <c r="G44" i="80"/>
  <c r="G60" i="80"/>
  <c r="G35" i="80"/>
  <c r="G24" i="80"/>
  <c r="G40" i="80"/>
  <c r="G56" i="80"/>
  <c r="G23" i="80"/>
  <c r="G55" i="80"/>
  <c r="G17" i="80"/>
  <c r="G33" i="80"/>
  <c r="G49" i="80"/>
  <c r="G65" i="80"/>
  <c r="G43" i="80"/>
  <c r="G29" i="80"/>
  <c r="G45" i="80"/>
  <c r="G61" i="80"/>
  <c r="G31" i="80"/>
  <c r="G63" i="80"/>
  <c r="G20" i="80"/>
  <c r="G36" i="80"/>
  <c r="G52" i="80"/>
  <c r="G19" i="80"/>
  <c r="G51" i="80"/>
  <c r="G16" i="80"/>
  <c r="G32" i="80"/>
  <c r="G48" i="80"/>
  <c r="G64" i="80"/>
  <c r="G39" i="80"/>
  <c r="G25" i="80"/>
  <c r="G41" i="80"/>
  <c r="G57" i="80"/>
  <c r="G27" i="80"/>
  <c r="G59" i="80"/>
  <c r="G21" i="80"/>
  <c r="G37" i="80"/>
  <c r="G53" i="80"/>
  <c r="G14" i="80"/>
  <c r="J62" i="78"/>
  <c r="J54" i="78"/>
  <c r="J46" i="78"/>
  <c r="J38" i="78"/>
  <c r="J30" i="78"/>
  <c r="J22" i="78"/>
  <c r="J58" i="78"/>
  <c r="J50" i="78"/>
  <c r="J42" i="78"/>
  <c r="J34" i="78"/>
  <c r="J26" i="78"/>
  <c r="J18" i="78"/>
  <c r="J19" i="78"/>
  <c r="J51" i="78"/>
  <c r="J16" i="78"/>
  <c r="J32" i="78"/>
  <c r="J48" i="78"/>
  <c r="J64" i="78"/>
  <c r="J31" i="78"/>
  <c r="J63" i="78"/>
  <c r="J20" i="78"/>
  <c r="J36" i="78"/>
  <c r="J52" i="78"/>
  <c r="J27" i="78"/>
  <c r="J59" i="78"/>
  <c r="J21" i="78"/>
  <c r="J37" i="78"/>
  <c r="J53" i="78"/>
  <c r="J39" i="78"/>
  <c r="J25" i="78"/>
  <c r="J41" i="78"/>
  <c r="J57" i="78"/>
  <c r="J35" i="78"/>
  <c r="J24" i="78"/>
  <c r="J40" i="78"/>
  <c r="J56" i="78"/>
  <c r="J15" i="78"/>
  <c r="J47" i="78"/>
  <c r="J28" i="78"/>
  <c r="J44" i="78"/>
  <c r="J60" i="78"/>
  <c r="J43" i="78"/>
  <c r="J29" i="78"/>
  <c r="J45" i="78"/>
  <c r="J61" i="78"/>
  <c r="J23" i="78"/>
  <c r="J55" i="78"/>
  <c r="J17" i="78"/>
  <c r="J33" i="78"/>
  <c r="J49" i="78"/>
  <c r="J65" i="78"/>
  <c r="J13" i="78"/>
  <c r="H34" i="77"/>
  <c r="H26" i="77"/>
  <c r="H27" i="77"/>
  <c r="H58" i="77"/>
  <c r="H13" i="77"/>
  <c r="H23" i="77"/>
  <c r="H15" i="77"/>
  <c r="H51" i="77"/>
  <c r="H55" i="77"/>
  <c r="H47" i="77"/>
  <c r="H19" i="77"/>
  <c r="H50" i="77"/>
  <c r="H39" i="77"/>
  <c r="H42" i="77"/>
  <c r="H14" i="77"/>
  <c r="H25" i="77"/>
  <c r="H37" i="77"/>
  <c r="H46" i="77"/>
  <c r="H57" i="77"/>
  <c r="H40" i="77"/>
  <c r="H28" i="77"/>
  <c r="H60" i="77"/>
  <c r="H17" i="77"/>
  <c r="H29" i="77"/>
  <c r="H38" i="77"/>
  <c r="H49" i="77"/>
  <c r="H61" i="77"/>
  <c r="H16" i="77"/>
  <c r="H48" i="77"/>
  <c r="H36" i="77"/>
  <c r="H21" i="77"/>
  <c r="H30" i="77"/>
  <c r="H41" i="77"/>
  <c r="H53" i="77"/>
  <c r="H62" i="77"/>
  <c r="H24" i="77"/>
  <c r="H56" i="77"/>
  <c r="H44" i="77"/>
  <c r="H22" i="77"/>
  <c r="H33" i="77"/>
  <c r="H45" i="77"/>
  <c r="H54" i="77"/>
  <c r="H65" i="77"/>
  <c r="H32" i="77"/>
  <c r="H64" i="77"/>
  <c r="H20" i="77"/>
  <c r="H52" i="77"/>
  <c r="H18" i="77"/>
  <c r="H59" i="77"/>
  <c r="H35" i="77"/>
  <c r="H43" i="77"/>
  <c r="H63" i="77"/>
  <c r="J59" i="76"/>
  <c r="J55" i="76"/>
  <c r="J51" i="76"/>
  <c r="J47" i="76"/>
  <c r="J43" i="76"/>
  <c r="J39" i="76"/>
  <c r="J35" i="76"/>
  <c r="J31" i="76"/>
  <c r="J27" i="76"/>
  <c r="J23" i="76"/>
  <c r="J19" i="76"/>
  <c r="J15" i="76"/>
  <c r="J14" i="76"/>
  <c r="J20" i="76"/>
  <c r="J25" i="76"/>
  <c r="J30" i="76"/>
  <c r="J36" i="76"/>
  <c r="J41" i="76"/>
  <c r="J46" i="76"/>
  <c r="J52" i="76"/>
  <c r="J57" i="76"/>
  <c r="J62" i="76"/>
  <c r="J16" i="76"/>
  <c r="J21" i="76"/>
  <c r="J26" i="76"/>
  <c r="J32" i="76"/>
  <c r="J37" i="76"/>
  <c r="J42" i="76"/>
  <c r="J48" i="76"/>
  <c r="J53" i="76"/>
  <c r="J58" i="76"/>
  <c r="J64" i="76"/>
  <c r="J17" i="76"/>
  <c r="J22" i="76"/>
  <c r="J28" i="76"/>
  <c r="J33" i="76"/>
  <c r="J38" i="76"/>
  <c r="J44" i="76"/>
  <c r="J49" i="76"/>
  <c r="J54" i="76"/>
  <c r="J60" i="76"/>
  <c r="J65" i="76"/>
  <c r="J18" i="76"/>
  <c r="J24" i="76"/>
  <c r="J29" i="76"/>
  <c r="J34" i="76"/>
  <c r="J40" i="76"/>
  <c r="J45" i="76"/>
  <c r="J50" i="76"/>
  <c r="J56" i="76"/>
  <c r="J61" i="76"/>
  <c r="J13" i="76"/>
  <c r="E66" i="75"/>
  <c r="E66" i="67"/>
  <c r="E66" i="58"/>
  <c r="E66" i="42"/>
  <c r="E39" i="40"/>
  <c r="E59" i="40"/>
  <c r="E55" i="40"/>
  <c r="E28" i="40"/>
  <c r="E40" i="40"/>
  <c r="E56" i="40"/>
  <c r="E63" i="40"/>
  <c r="E47" i="40"/>
  <c r="E31" i="40"/>
  <c r="E15" i="40"/>
  <c r="E26" i="40"/>
  <c r="E42" i="40"/>
  <c r="E58" i="40"/>
  <c r="E16" i="40"/>
  <c r="E32" i="40"/>
  <c r="E44" i="40"/>
  <c r="E60" i="40"/>
  <c r="E61" i="40"/>
  <c r="E45" i="40"/>
  <c r="E29" i="40"/>
  <c r="E13" i="40"/>
  <c r="E30" i="40"/>
  <c r="E46" i="40"/>
  <c r="E62" i="40"/>
  <c r="E20" i="40"/>
  <c r="E48" i="40"/>
  <c r="E64" i="40"/>
  <c r="E51" i="40"/>
  <c r="E35" i="40"/>
  <c r="E19" i="40"/>
  <c r="E18" i="40"/>
  <c r="E34" i="40"/>
  <c r="E50" i="40"/>
  <c r="E14" i="40"/>
  <c r="E24" i="40"/>
  <c r="E36" i="40"/>
  <c r="E52" i="40"/>
  <c r="E65" i="40"/>
  <c r="E57" i="40"/>
  <c r="E49" i="40"/>
  <c r="E41" i="40"/>
  <c r="E33" i="40"/>
  <c r="E25" i="40"/>
  <c r="E17" i="40"/>
  <c r="E22" i="40"/>
  <c r="E38" i="40"/>
  <c r="E54" i="40"/>
  <c r="E27" i="40"/>
  <c r="E37" i="40"/>
  <c r="E23" i="40"/>
  <c r="E43" i="40"/>
  <c r="E53" i="40"/>
  <c r="I66" i="73" l="1"/>
  <c r="G66" i="85"/>
  <c r="H66" i="77"/>
  <c r="J66" i="83"/>
  <c r="H66" i="82"/>
  <c r="G66" i="80"/>
  <c r="J66" i="78"/>
  <c r="J66" i="76"/>
  <c r="E66" i="40"/>
  <c r="E13" i="2"/>
  <c r="E63" i="2" l="1"/>
  <c r="E54" i="2"/>
  <c r="E30" i="2"/>
  <c r="E50" i="2"/>
  <c r="E65" i="2"/>
  <c r="E45" i="2"/>
  <c r="E19" i="2"/>
  <c r="E64" i="2"/>
  <c r="E38" i="2"/>
  <c r="E18" i="2"/>
  <c r="E26" i="2"/>
  <c r="E35" i="2"/>
  <c r="E24" i="2"/>
  <c r="E60" i="2"/>
  <c r="E34" i="2"/>
  <c r="E61" i="2"/>
  <c r="E31" i="2"/>
  <c r="E53" i="2"/>
  <c r="E21" i="2"/>
  <c r="E36" i="2"/>
  <c r="E52" i="2"/>
  <c r="E39" i="2"/>
  <c r="E46" i="2"/>
  <c r="E33" i="2"/>
  <c r="E14" i="2"/>
  <c r="E41" i="2"/>
  <c r="E16" i="2"/>
  <c r="E37" i="2"/>
  <c r="E58" i="2"/>
  <c r="E25" i="2"/>
  <c r="E40" i="2"/>
  <c r="E56" i="2"/>
  <c r="E57" i="2"/>
  <c r="E59" i="2"/>
  <c r="E43" i="2"/>
  <c r="E20" i="2"/>
  <c r="E49" i="2"/>
  <c r="E22" i="2"/>
  <c r="E42" i="2"/>
  <c r="E62" i="2"/>
  <c r="E29" i="2"/>
  <c r="E44" i="2"/>
  <c r="E23" i="2"/>
  <c r="E15" i="2"/>
  <c r="E51" i="2"/>
  <c r="E28" i="2"/>
  <c r="E55" i="2"/>
  <c r="E27" i="2"/>
  <c r="E47" i="2"/>
  <c r="E17" i="2"/>
  <c r="E32" i="2"/>
  <c r="E48" i="2"/>
  <c r="E66" i="2" l="1"/>
</calcChain>
</file>

<file path=xl/sharedStrings.xml><?xml version="1.0" encoding="utf-8"?>
<sst xmlns="http://schemas.openxmlformats.org/spreadsheetml/2006/main" count="2675" uniqueCount="150">
  <si>
    <t>REPÚBLICA DOMINICANA</t>
  </si>
  <si>
    <t>PROCURADURÍA GENERAL DE LA REPUBLICA</t>
  </si>
  <si>
    <t>#</t>
  </si>
  <si>
    <t>DELITOS</t>
  </si>
  <si>
    <t>TOTAL</t>
  </si>
  <si>
    <t>%</t>
  </si>
  <si>
    <t>DROGA DISTRIBUCIÓN DE DROGA</t>
  </si>
  <si>
    <t>DROGA SIMPLE POSESIÓN</t>
  </si>
  <si>
    <t xml:space="preserve">DROGA TRAFICANTE DE DROGA </t>
  </si>
  <si>
    <t>DROGA USO Y TRÁFICO</t>
  </si>
  <si>
    <t>DROGA DELITOS Y SANCIONES</t>
  </si>
  <si>
    <t>DROGA SANCIONES Y CIRCUNSTANCIAS AGRAVANTES</t>
  </si>
  <si>
    <t>ROBO CALIFICADO</t>
  </si>
  <si>
    <t>ROBO SIMPLE</t>
  </si>
  <si>
    <t>TENTATIVA DE ROBO</t>
  </si>
  <si>
    <t>DESFALCO</t>
  </si>
  <si>
    <t>ABUSO DE CONFIANZA</t>
  </si>
  <si>
    <t>ESTAFA</t>
  </si>
  <si>
    <t>FALSIFICACIÓN</t>
  </si>
  <si>
    <t>HOMICIDIO</t>
  </si>
  <si>
    <t>TENTATIVA DE HOMICIDIO</t>
  </si>
  <si>
    <t>ASESINATO</t>
  </si>
  <si>
    <t>TENTATIVA DE ASESINATO</t>
  </si>
  <si>
    <t>AGRESION SEXUAL</t>
  </si>
  <si>
    <t>VIOLACION SEXUAL</t>
  </si>
  <si>
    <t>SEDUCCION</t>
  </si>
  <si>
    <t>INCESTO</t>
  </si>
  <si>
    <t>TENTATIVA DE ESTUPRO</t>
  </si>
  <si>
    <t>DELITOS SEXUALES</t>
  </si>
  <si>
    <t>ACOSO SEXUAL</t>
  </si>
  <si>
    <t>VIOLENCIA CONTRA LA MUJER</t>
  </si>
  <si>
    <t>VIOLENCIA INTRAFAMILIAR</t>
  </si>
  <si>
    <t>AMENAZAS</t>
  </si>
  <si>
    <t>GOLPES Y HERIDAS</t>
  </si>
  <si>
    <t>ASOCIACIÓN DE MALHECHORES</t>
  </si>
  <si>
    <t>PORTE Y TENENCIA DE ARMAS</t>
  </si>
  <si>
    <t>CODIGO MENOR NNA</t>
  </si>
  <si>
    <t>TRABAJO REALIZADO Y NO PAGADO</t>
  </si>
  <si>
    <t>CRÍMENES Y DELITOS DE ALTA TECNOLOGÍA</t>
  </si>
  <si>
    <t>DAÑOS A LA COSA AJENA</t>
  </si>
  <si>
    <t>INCENDIO</t>
  </si>
  <si>
    <t>COMPLICIDAD</t>
  </si>
  <si>
    <t>TRÁFICO ILÍCITO DE MIGRANTES Y TRATA DE PERSONAS</t>
  </si>
  <si>
    <t>DERECHOS HUMANOS</t>
  </si>
  <si>
    <t xml:space="preserve">LEY DE MEDIO AMBIENTE </t>
  </si>
  <si>
    <t>LAVADO DE ACTIVO</t>
  </si>
  <si>
    <t>REBELION</t>
  </si>
  <si>
    <t xml:space="preserve">LEY DE DERECHOS DE AUTOR </t>
  </si>
  <si>
    <t>LEY DE ELECTRICIDAD</t>
  </si>
  <si>
    <t>SECUESTRO</t>
  </si>
  <si>
    <t>CONTRABANDO</t>
  </si>
  <si>
    <t>LEY GENERAL DE SALUD</t>
  </si>
  <si>
    <t xml:space="preserve">PROPIEDAD INDUSTRIAL </t>
  </si>
  <si>
    <t>CODIGO DEL TRABAJO</t>
  </si>
  <si>
    <t>ENVENENAMIENTO</t>
  </si>
  <si>
    <t>DIFAMACION E INJURIA</t>
  </si>
  <si>
    <t>LEY DE TRANSITO</t>
  </si>
  <si>
    <t>LEY GENERAL DE MIGRACIÓN</t>
  </si>
  <si>
    <t>OTROS</t>
  </si>
  <si>
    <t>AZUA</t>
  </si>
  <si>
    <t>BAHORUCO</t>
  </si>
  <si>
    <t>BARAHONA</t>
  </si>
  <si>
    <t>DAJABÓN</t>
  </si>
  <si>
    <t>DISTRITO NACIONAL</t>
  </si>
  <si>
    <t>DUARTE</t>
  </si>
  <si>
    <t>EL SEYBO</t>
  </si>
  <si>
    <t>ELÍAS PIÑA</t>
  </si>
  <si>
    <t>ESPAILLAT</t>
  </si>
  <si>
    <t>HATO MAYOR</t>
  </si>
  <si>
    <t>HERMANAS MIRABAL</t>
  </si>
  <si>
    <t>INDEPENDENCIA</t>
  </si>
  <si>
    <t>LA ROMANA</t>
  </si>
  <si>
    <t>LA VEGA</t>
  </si>
  <si>
    <t>MARIA TRINIDAD SÁNCHEZ</t>
  </si>
  <si>
    <t>MONSEÑOR NOUEL</t>
  </si>
  <si>
    <t>MONTE PLATA</t>
  </si>
  <si>
    <t>MONTECRISTI</t>
  </si>
  <si>
    <t>PERAVIA</t>
  </si>
  <si>
    <t>SANTO DOMINGO</t>
  </si>
  <si>
    <t>PUERTO PLATA</t>
  </si>
  <si>
    <t>SAN CRISTÓBAL</t>
  </si>
  <si>
    <t>SAN JUAN DE LA MAGUANA</t>
  </si>
  <si>
    <t>SAN PEDRO DE MACORÍS</t>
  </si>
  <si>
    <t>SÁNCHEZ RAMÍREZ</t>
  </si>
  <si>
    <t>SANTIAGO DE LOS CABALLEROS</t>
  </si>
  <si>
    <t>SANTIAGO RODRÍGUEZ</t>
  </si>
  <si>
    <t>SANTIAGO</t>
  </si>
  <si>
    <t>VALVERDE</t>
  </si>
  <si>
    <t>CONSTANZA</t>
  </si>
  <si>
    <t>LA ALTAGRACIA</t>
  </si>
  <si>
    <t>LAS MATAS DE FARFÁN</t>
  </si>
  <si>
    <t>PROVINCIA SANTO DOMINGO</t>
  </si>
  <si>
    <t>SAN JOSÉ DE OCOA</t>
  </si>
  <si>
    <t>VILLA ALTAGRACIA</t>
  </si>
  <si>
    <t>TITULO I</t>
  </si>
  <si>
    <t>TITULO II</t>
  </si>
  <si>
    <t>TITULO III</t>
  </si>
  <si>
    <t>TITULO IV</t>
  </si>
  <si>
    <t>TITULO V</t>
  </si>
  <si>
    <t>AÑO</t>
  </si>
  <si>
    <t xml:space="preserve">REPÚBLICA DOMINICANA </t>
  </si>
  <si>
    <t xml:space="preserve">NÚMERO DE CASOS SOMETIDOS POR TIPO DE DELITO -   </t>
  </si>
  <si>
    <t>I</t>
  </si>
  <si>
    <t>II</t>
  </si>
  <si>
    <t>III</t>
  </si>
  <si>
    <t>IV</t>
  </si>
  <si>
    <t xml:space="preserve"> </t>
  </si>
  <si>
    <t xml:space="preserve">SANTIAGO </t>
  </si>
  <si>
    <t>DEPARTAMENTO JUDICIAL BARAHONA</t>
  </si>
  <si>
    <t>INDEPENCIA</t>
  </si>
  <si>
    <t>PEDERNALES</t>
  </si>
  <si>
    <t>DEPARTAMENTO JUDICIAL DISTRITO NACIONAL</t>
  </si>
  <si>
    <t>DEPARTAMENTO JUDICIAL LA VEGA</t>
  </si>
  <si>
    <t>DEPARTAMENTO JUDICIAL MONTECRISTI</t>
  </si>
  <si>
    <t>SANTIAGO RODRIGUEZ</t>
  </si>
  <si>
    <t>DEPARTAMENTO JUDICIAL SAN CRISTOBAL</t>
  </si>
  <si>
    <t>SAN CRISTOBAL</t>
  </si>
  <si>
    <t>DEPARTAMENTO JUDICIAL PUERTO PLATA</t>
  </si>
  <si>
    <t>DEPARTAMENTO JUDICIAL SANTO DOMINGO</t>
  </si>
  <si>
    <t>DEPARTAMENTO JUDICIAL SAN JUAN</t>
  </si>
  <si>
    <t xml:space="preserve">SAN JUAN </t>
  </si>
  <si>
    <t>DEPARTAMENTO JUDICIAL SAN PEDRO DE MACORIS</t>
  </si>
  <si>
    <t xml:space="preserve">
SAN PEDRO DE MACORÍS
</t>
  </si>
  <si>
    <t xml:space="preserve">EL SEYBO </t>
  </si>
  <si>
    <t>DEPARTAMENTO JUDICIAL SANTIAGO</t>
  </si>
  <si>
    <t xml:space="preserve">VALVERDE </t>
  </si>
  <si>
    <t>INDICE</t>
  </si>
  <si>
    <t>TITULOS</t>
  </si>
  <si>
    <t>CONTENEDOR</t>
  </si>
  <si>
    <t>RD</t>
  </si>
  <si>
    <t>DJ BARAHONA</t>
  </si>
  <si>
    <t>DJ DISTRITO NACIONAL</t>
  </si>
  <si>
    <t>DJ LA VEGA</t>
  </si>
  <si>
    <t>DJ MONTECRISTI</t>
  </si>
  <si>
    <t>DJ SAN CRISTOBAL</t>
  </si>
  <si>
    <t>DJ PUERTO PLATA</t>
  </si>
  <si>
    <t>DJ SANTO DOMINGO</t>
  </si>
  <si>
    <t>DJ SAN JUAN DE LA MAGUANA</t>
  </si>
  <si>
    <t>DJ SAN PEDRO DE MACORIS</t>
  </si>
  <si>
    <t>DJ SANTIAGO</t>
  </si>
  <si>
    <t>DISTRITONACIONAL</t>
  </si>
  <si>
    <t xml:space="preserve">NOTA: ESTE INFORME NO CONTEMPLA EN SUS DATOS LAS FISCALIAS DE PEDERNALES Y SAMANA.
</t>
  </si>
  <si>
    <t>SAN FRANCISCO DE MACORIS</t>
  </si>
  <si>
    <t>MARIA TRINIDAD SANCHEZ</t>
  </si>
  <si>
    <t>SAMANA</t>
  </si>
  <si>
    <t>DEPARTAMENTO JUDICIAL SAN FRANCISCO DE MACORIS</t>
  </si>
  <si>
    <t>DJ SAN FRANCISCO DE MACORIS</t>
  </si>
  <si>
    <r>
      <t xml:space="preserve">NÚMERO DE CASOS SOMETIDOS POR TIPO DE DELITO – </t>
    </r>
    <r>
      <rPr>
        <b/>
        <sz val="16"/>
        <color rgb="FF0070C0"/>
        <rFont val="Times New Roman"/>
        <family val="1"/>
      </rPr>
      <t>2016 DELITOS</t>
    </r>
  </si>
  <si>
    <t>AÑO 2016 (ENERO - DICIEMBRE)</t>
  </si>
  <si>
    <t>"Año del Desarrollo de Agroforestal"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</si>
</sst>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Book Antiqua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0070C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4"/>
      <color rgb="FF0070C0"/>
      <name val="Times New Roman"/>
      <family val="1"/>
    </font>
    <font>
      <b/>
      <sz val="18"/>
      <color rgb="FF0070C0"/>
      <name val="Times New Roman"/>
      <family val="1"/>
    </font>
    <font>
      <b/>
      <sz val="15"/>
      <color rgb="FF0070C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DD7EE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/>
    </xf>
    <xf numFmtId="0" fontId="0" fillId="0" borderId="0" xfId="0" applyBorder="1"/>
    <xf numFmtId="0" fontId="2" fillId="2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5" fillId="0" borderId="0" xfId="0" applyFont="1" applyAlignment="1"/>
    <xf numFmtId="164" fontId="2" fillId="0" borderId="14" xfId="0" applyNumberFormat="1" applyFont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/>
    <xf numFmtId="3" fontId="9" fillId="0" borderId="16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2" fillId="0" borderId="15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0" fontId="9" fillId="0" borderId="10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0" fontId="9" fillId="0" borderId="1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right"/>
    </xf>
    <xf numFmtId="0" fontId="9" fillId="2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0" fontId="9" fillId="0" borderId="17" xfId="1" applyNumberFormat="1" applyFont="1" applyFill="1" applyBorder="1" applyAlignment="1">
      <alignment horizontal="center" vertical="center"/>
    </xf>
    <xf numFmtId="0" fontId="10" fillId="0" borderId="21" xfId="0" applyFont="1" applyFill="1" applyBorder="1"/>
    <xf numFmtId="0" fontId="10" fillId="0" borderId="19" xfId="0" applyFont="1" applyFill="1" applyBorder="1"/>
    <xf numFmtId="0" fontId="10" fillId="0" borderId="20" xfId="0" applyFont="1" applyFill="1" applyBorder="1"/>
    <xf numFmtId="3" fontId="9" fillId="0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textRotation="90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/>
    <xf numFmtId="0" fontId="9" fillId="2" borderId="2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/>
    </xf>
    <xf numFmtId="0" fontId="14" fillId="0" borderId="0" xfId="2"/>
    <xf numFmtId="0" fontId="1" fillId="0" borderId="4" xfId="2" applyFont="1" applyBorder="1"/>
    <xf numFmtId="0" fontId="14" fillId="0" borderId="4" xfId="2" applyBorder="1"/>
    <xf numFmtId="0" fontId="14" fillId="0" borderId="5" xfId="2" applyBorder="1"/>
    <xf numFmtId="0" fontId="1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0" fillId="4" borderId="9" xfId="0" applyFont="1" applyFill="1" applyBorder="1"/>
    <xf numFmtId="0" fontId="10" fillId="5" borderId="9" xfId="0" applyFont="1" applyFill="1" applyBorder="1"/>
    <xf numFmtId="0" fontId="10" fillId="4" borderId="12" xfId="0" applyFont="1" applyFill="1" applyBorder="1"/>
    <xf numFmtId="0" fontId="2" fillId="4" borderId="2" xfId="0" applyFont="1" applyFill="1" applyBorder="1" applyAlignment="1">
      <alignment horizontal="center" textRotation="90" wrapText="1"/>
    </xf>
    <xf numFmtId="0" fontId="9" fillId="6" borderId="1" xfId="0" applyFont="1" applyFill="1" applyBorder="1"/>
    <xf numFmtId="0" fontId="2" fillId="6" borderId="2" xfId="0" applyFont="1" applyFill="1" applyBorder="1" applyAlignment="1">
      <alignment horizontal="center" textRotation="90" wrapText="1"/>
    </xf>
    <xf numFmtId="0" fontId="0" fillId="0" borderId="19" xfId="0" applyBorder="1"/>
    <xf numFmtId="0" fontId="10" fillId="0" borderId="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/>
    </xf>
    <xf numFmtId="0" fontId="10" fillId="0" borderId="0" xfId="0" applyFont="1" applyFill="1" applyBorder="1"/>
    <xf numFmtId="9" fontId="2" fillId="0" borderId="17" xfId="0" applyNumberFormat="1" applyFont="1" applyBorder="1" applyAlignment="1">
      <alignment horizontal="center" vertical="center"/>
    </xf>
    <xf numFmtId="10" fontId="9" fillId="0" borderId="15" xfId="1" applyNumberFormat="1" applyFont="1" applyFill="1" applyBorder="1" applyAlignment="1">
      <alignment horizontal="center" vertical="center"/>
    </xf>
    <xf numFmtId="10" fontId="9" fillId="0" borderId="7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EE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RD!$D$13:$D$65</c:f>
              <c:numCache>
                <c:formatCode>#,##0</c:formatCode>
                <c:ptCount val="53"/>
                <c:pt idx="0">
                  <c:v>5567</c:v>
                </c:pt>
                <c:pt idx="1">
                  <c:v>1724</c:v>
                </c:pt>
                <c:pt idx="2">
                  <c:v>1439</c:v>
                </c:pt>
                <c:pt idx="3">
                  <c:v>389</c:v>
                </c:pt>
                <c:pt idx="4">
                  <c:v>61</c:v>
                </c:pt>
                <c:pt idx="5">
                  <c:v>8</c:v>
                </c:pt>
                <c:pt idx="6">
                  <c:v>6110</c:v>
                </c:pt>
                <c:pt idx="7">
                  <c:v>874</c:v>
                </c:pt>
                <c:pt idx="8">
                  <c:v>118</c:v>
                </c:pt>
                <c:pt idx="9">
                  <c:v>3</c:v>
                </c:pt>
                <c:pt idx="10">
                  <c:v>521</c:v>
                </c:pt>
                <c:pt idx="11">
                  <c:v>346</c:v>
                </c:pt>
                <c:pt idx="12">
                  <c:v>410</c:v>
                </c:pt>
                <c:pt idx="13">
                  <c:v>1112</c:v>
                </c:pt>
                <c:pt idx="14">
                  <c:v>318</c:v>
                </c:pt>
                <c:pt idx="15">
                  <c:v>240</c:v>
                </c:pt>
                <c:pt idx="16">
                  <c:v>25</c:v>
                </c:pt>
                <c:pt idx="17">
                  <c:v>417</c:v>
                </c:pt>
                <c:pt idx="18">
                  <c:v>292</c:v>
                </c:pt>
                <c:pt idx="19">
                  <c:v>59</c:v>
                </c:pt>
                <c:pt idx="20">
                  <c:v>29</c:v>
                </c:pt>
                <c:pt idx="21">
                  <c:v>0</c:v>
                </c:pt>
                <c:pt idx="22">
                  <c:v>185</c:v>
                </c:pt>
                <c:pt idx="23">
                  <c:v>29</c:v>
                </c:pt>
                <c:pt idx="24">
                  <c:v>1788</c:v>
                </c:pt>
                <c:pt idx="25">
                  <c:v>1431</c:v>
                </c:pt>
                <c:pt idx="26">
                  <c:v>2719</c:v>
                </c:pt>
                <c:pt idx="27">
                  <c:v>3142</c:v>
                </c:pt>
                <c:pt idx="28">
                  <c:v>3039</c:v>
                </c:pt>
                <c:pt idx="29">
                  <c:v>2292</c:v>
                </c:pt>
                <c:pt idx="30">
                  <c:v>1690</c:v>
                </c:pt>
                <c:pt idx="31">
                  <c:v>267</c:v>
                </c:pt>
                <c:pt idx="32">
                  <c:v>352</c:v>
                </c:pt>
                <c:pt idx="33">
                  <c:v>248</c:v>
                </c:pt>
                <c:pt idx="34">
                  <c:v>117</c:v>
                </c:pt>
                <c:pt idx="35">
                  <c:v>78</c:v>
                </c:pt>
                <c:pt idx="36">
                  <c:v>92</c:v>
                </c:pt>
                <c:pt idx="37">
                  <c:v>11</c:v>
                </c:pt>
                <c:pt idx="38">
                  <c:v>79</c:v>
                </c:pt>
                <c:pt idx="39">
                  <c:v>10</c:v>
                </c:pt>
                <c:pt idx="40">
                  <c:v>26</c:v>
                </c:pt>
                <c:pt idx="41">
                  <c:v>17</c:v>
                </c:pt>
                <c:pt idx="42">
                  <c:v>46</c:v>
                </c:pt>
                <c:pt idx="43">
                  <c:v>21</c:v>
                </c:pt>
                <c:pt idx="44">
                  <c:v>15</c:v>
                </c:pt>
                <c:pt idx="45">
                  <c:v>51</c:v>
                </c:pt>
                <c:pt idx="46">
                  <c:v>12</c:v>
                </c:pt>
                <c:pt idx="47">
                  <c:v>9</c:v>
                </c:pt>
                <c:pt idx="48">
                  <c:v>9</c:v>
                </c:pt>
                <c:pt idx="49">
                  <c:v>16</c:v>
                </c:pt>
                <c:pt idx="50">
                  <c:v>49</c:v>
                </c:pt>
                <c:pt idx="51">
                  <c:v>75</c:v>
                </c:pt>
                <c:pt idx="52">
                  <c:v>630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58716080"/>
        <c:axId val="458727280"/>
      </c:barChart>
      <c:catAx>
        <c:axId val="4587160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727280"/>
        <c:crosses val="autoZero"/>
        <c:auto val="1"/>
        <c:lblAlgn val="ctr"/>
        <c:lblOffset val="100"/>
        <c:noMultiLvlLbl val="0"/>
      </c:catAx>
      <c:valAx>
        <c:axId val="458727280"/>
        <c:scaling>
          <c:orientation val="minMax"/>
          <c:max val="7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716080"/>
        <c:crosses val="max"/>
        <c:crossBetween val="midCat"/>
        <c:majorUnit val="1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AZUA!$D$13:$D$65</c:f>
              <c:numCache>
                <c:formatCode>#,##0</c:formatCode>
                <c:ptCount val="53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</c:v>
                </c:pt>
                <c:pt idx="7">
                  <c:v>36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11</c:v>
                </c:pt>
                <c:pt idx="12">
                  <c:v>3</c:v>
                </c:pt>
                <c:pt idx="13">
                  <c:v>16</c:v>
                </c:pt>
                <c:pt idx="14">
                  <c:v>20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89</c:v>
                </c:pt>
                <c:pt idx="27">
                  <c:v>75</c:v>
                </c:pt>
                <c:pt idx="28">
                  <c:v>11</c:v>
                </c:pt>
                <c:pt idx="29">
                  <c:v>50</c:v>
                </c:pt>
                <c:pt idx="30">
                  <c:v>26</c:v>
                </c:pt>
                <c:pt idx="31">
                  <c:v>3</c:v>
                </c:pt>
                <c:pt idx="32">
                  <c:v>14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8040080"/>
        <c:axId val="468040640"/>
      </c:barChart>
      <c:catAx>
        <c:axId val="4680400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040640"/>
        <c:crosses val="autoZero"/>
        <c:auto val="1"/>
        <c:lblAlgn val="ctr"/>
        <c:lblOffset val="100"/>
        <c:noMultiLvlLbl val="0"/>
      </c:catAx>
      <c:valAx>
        <c:axId val="468040640"/>
        <c:scaling>
          <c:orientation val="minMax"/>
          <c:max val="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040080"/>
        <c:crosses val="max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BAHORUCO!$D$13:$D$65</c:f>
              <c:numCache>
                <c:formatCode>#,##0</c:formatCode>
                <c:ptCount val="53"/>
                <c:pt idx="0">
                  <c:v>30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7</c:v>
                </c:pt>
                <c:pt idx="26">
                  <c:v>4</c:v>
                </c:pt>
                <c:pt idx="27">
                  <c:v>22</c:v>
                </c:pt>
                <c:pt idx="28">
                  <c:v>21</c:v>
                </c:pt>
                <c:pt idx="29">
                  <c:v>15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3464608"/>
        <c:axId val="463463488"/>
      </c:barChart>
      <c:catAx>
        <c:axId val="463464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463488"/>
        <c:crosses val="autoZero"/>
        <c:auto val="1"/>
        <c:lblAlgn val="ctr"/>
        <c:lblOffset val="100"/>
        <c:noMultiLvlLbl val="0"/>
      </c:catAx>
      <c:valAx>
        <c:axId val="463463488"/>
        <c:scaling>
          <c:orientation val="minMax"/>
          <c:max val="7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464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BARAHONA!$D$13:$D$65</c:f>
              <c:numCache>
                <c:formatCode>#,##0</c:formatCode>
                <c:ptCount val="53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48</c:v>
                </c:pt>
                <c:pt idx="4">
                  <c:v>0</c:v>
                </c:pt>
                <c:pt idx="5">
                  <c:v>0</c:v>
                </c:pt>
                <c:pt idx="6">
                  <c:v>218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14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15</c:v>
                </c:pt>
                <c:pt idx="25">
                  <c:v>23</c:v>
                </c:pt>
                <c:pt idx="26">
                  <c:v>52</c:v>
                </c:pt>
                <c:pt idx="27">
                  <c:v>166</c:v>
                </c:pt>
                <c:pt idx="28">
                  <c:v>122</c:v>
                </c:pt>
                <c:pt idx="29">
                  <c:v>104</c:v>
                </c:pt>
                <c:pt idx="30">
                  <c:v>17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14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3902816"/>
        <c:axId val="463903936"/>
      </c:barChart>
      <c:catAx>
        <c:axId val="46390281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903936"/>
        <c:crosses val="autoZero"/>
        <c:auto val="1"/>
        <c:lblAlgn val="ctr"/>
        <c:lblOffset val="100"/>
        <c:noMultiLvlLbl val="0"/>
      </c:catAx>
      <c:valAx>
        <c:axId val="463903936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90281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CONSTANZA!$D$13:$D$65</c:f>
              <c:numCache>
                <c:formatCode>#,##0</c:formatCode>
                <c:ptCount val="53"/>
                <c:pt idx="0">
                  <c:v>34</c:v>
                </c:pt>
                <c:pt idx="1">
                  <c:v>9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0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28</c:v>
                </c:pt>
                <c:pt idx="26">
                  <c:v>2</c:v>
                </c:pt>
                <c:pt idx="27">
                  <c:v>20</c:v>
                </c:pt>
                <c:pt idx="28">
                  <c:v>10</c:v>
                </c:pt>
                <c:pt idx="29">
                  <c:v>14</c:v>
                </c:pt>
                <c:pt idx="30">
                  <c:v>18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6338768"/>
        <c:axId val="406339328"/>
      </c:barChart>
      <c:catAx>
        <c:axId val="4063387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39328"/>
        <c:crosses val="autoZero"/>
        <c:auto val="1"/>
        <c:lblAlgn val="ctr"/>
        <c:lblOffset val="100"/>
        <c:noMultiLvlLbl val="0"/>
      </c:catAx>
      <c:valAx>
        <c:axId val="406339328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63387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DAJABÓN!$D$13:$D$65</c:f>
              <c:numCache>
                <c:formatCode>#,##0</c:formatCode>
                <c:ptCount val="53"/>
                <c:pt idx="0">
                  <c:v>26</c:v>
                </c:pt>
                <c:pt idx="1">
                  <c:v>6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11</c:v>
                </c:pt>
                <c:pt idx="28">
                  <c:v>5</c:v>
                </c:pt>
                <c:pt idx="29">
                  <c:v>5</c:v>
                </c:pt>
                <c:pt idx="30">
                  <c:v>14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70255408"/>
        <c:axId val="770255968"/>
      </c:barChart>
      <c:catAx>
        <c:axId val="7702554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0255968"/>
        <c:crosses val="autoZero"/>
        <c:auto val="1"/>
        <c:lblAlgn val="ctr"/>
        <c:lblOffset val="100"/>
        <c:noMultiLvlLbl val="0"/>
      </c:catAx>
      <c:valAx>
        <c:axId val="770255968"/>
        <c:scaling>
          <c:orientation val="minMax"/>
          <c:max val="35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02554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DISTRITONACIONAL!$C$13:$C$65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DISTRITONACIONAL!$D$13:$D$65</c:f>
              <c:numCache>
                <c:formatCode>#,##0</c:formatCode>
                <c:ptCount val="53"/>
                <c:pt idx="0">
                  <c:v>1367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430</c:v>
                </c:pt>
                <c:pt idx="7">
                  <c:v>74</c:v>
                </c:pt>
                <c:pt idx="8">
                  <c:v>18</c:v>
                </c:pt>
                <c:pt idx="9">
                  <c:v>1</c:v>
                </c:pt>
                <c:pt idx="10">
                  <c:v>8</c:v>
                </c:pt>
                <c:pt idx="11">
                  <c:v>36</c:v>
                </c:pt>
                <c:pt idx="12">
                  <c:v>62</c:v>
                </c:pt>
                <c:pt idx="13">
                  <c:v>144</c:v>
                </c:pt>
                <c:pt idx="14">
                  <c:v>37</c:v>
                </c:pt>
                <c:pt idx="15">
                  <c:v>23</c:v>
                </c:pt>
                <c:pt idx="16">
                  <c:v>5</c:v>
                </c:pt>
                <c:pt idx="17">
                  <c:v>18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0</c:v>
                </c:pt>
                <c:pt idx="22">
                  <c:v>21</c:v>
                </c:pt>
                <c:pt idx="23">
                  <c:v>0</c:v>
                </c:pt>
                <c:pt idx="24">
                  <c:v>113</c:v>
                </c:pt>
                <c:pt idx="25">
                  <c:v>162</c:v>
                </c:pt>
                <c:pt idx="26">
                  <c:v>24</c:v>
                </c:pt>
                <c:pt idx="27">
                  <c:v>384</c:v>
                </c:pt>
                <c:pt idx="28">
                  <c:v>339</c:v>
                </c:pt>
                <c:pt idx="29">
                  <c:v>342</c:v>
                </c:pt>
                <c:pt idx="30">
                  <c:v>95</c:v>
                </c:pt>
                <c:pt idx="31">
                  <c:v>0</c:v>
                </c:pt>
                <c:pt idx="32">
                  <c:v>140</c:v>
                </c:pt>
                <c:pt idx="33">
                  <c:v>0</c:v>
                </c:pt>
                <c:pt idx="34">
                  <c:v>7</c:v>
                </c:pt>
                <c:pt idx="35">
                  <c:v>10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70258208"/>
        <c:axId val="463357136"/>
      </c:barChart>
      <c:catAx>
        <c:axId val="7702582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357136"/>
        <c:crosses val="autoZero"/>
        <c:auto val="1"/>
        <c:lblAlgn val="ctr"/>
        <c:lblOffset val="100"/>
        <c:noMultiLvlLbl val="0"/>
      </c:catAx>
      <c:valAx>
        <c:axId val="463357136"/>
        <c:scaling>
          <c:orientation val="minMax"/>
          <c:max val="1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0258208"/>
        <c:crosses val="max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DUARTE!$C$13:$C$65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DUARTE!$D$13:$D$65</c:f>
              <c:numCache>
                <c:formatCode>#,##0</c:formatCode>
                <c:ptCount val="53"/>
                <c:pt idx="0">
                  <c:v>71</c:v>
                </c:pt>
                <c:pt idx="1">
                  <c:v>1</c:v>
                </c:pt>
                <c:pt idx="2">
                  <c:v>394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122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55</c:v>
                </c:pt>
                <c:pt idx="14">
                  <c:v>26</c:v>
                </c:pt>
                <c:pt idx="15">
                  <c:v>11</c:v>
                </c:pt>
                <c:pt idx="16">
                  <c:v>0</c:v>
                </c:pt>
                <c:pt idx="17">
                  <c:v>15</c:v>
                </c:pt>
                <c:pt idx="18">
                  <c:v>11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82</c:v>
                </c:pt>
                <c:pt idx="25">
                  <c:v>49</c:v>
                </c:pt>
                <c:pt idx="26">
                  <c:v>56</c:v>
                </c:pt>
                <c:pt idx="27">
                  <c:v>143</c:v>
                </c:pt>
                <c:pt idx="28">
                  <c:v>87</c:v>
                </c:pt>
                <c:pt idx="29">
                  <c:v>100</c:v>
                </c:pt>
                <c:pt idx="30">
                  <c:v>37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7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  <c:pt idx="5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3359376"/>
        <c:axId val="463359936"/>
      </c:barChart>
      <c:catAx>
        <c:axId val="4633593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359936"/>
        <c:crosses val="autoZero"/>
        <c:auto val="1"/>
        <c:lblAlgn val="ctr"/>
        <c:lblOffset val="100"/>
        <c:noMultiLvlLbl val="0"/>
      </c:catAx>
      <c:valAx>
        <c:axId val="463359936"/>
        <c:scaling>
          <c:orientation val="minMax"/>
          <c:max val="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3593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SEYBO'!$C$13:$C$65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'EL SEYBO'!$D$13:$D$65</c:f>
              <c:numCache>
                <c:formatCode>#,##0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9804048"/>
        <c:axId val="389804608"/>
      </c:barChart>
      <c:catAx>
        <c:axId val="3898040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804608"/>
        <c:crosses val="autoZero"/>
        <c:auto val="1"/>
        <c:lblAlgn val="ctr"/>
        <c:lblOffset val="100"/>
        <c:noMultiLvlLbl val="0"/>
      </c:catAx>
      <c:valAx>
        <c:axId val="389804608"/>
        <c:scaling>
          <c:orientation val="minMax"/>
          <c:max val="28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8040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'ELÍAS PIÑA'!$C$13:$C$65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'ELÍAS PIÑA'!$D$13:$D$65</c:f>
              <c:numCache>
                <c:formatCode>#,##0</c:formatCode>
                <c:ptCount val="53"/>
                <c:pt idx="0">
                  <c:v>26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10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11</c:v>
                </c:pt>
                <c:pt idx="18">
                  <c:v>7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21</c:v>
                </c:pt>
                <c:pt idx="28">
                  <c:v>19</c:v>
                </c:pt>
                <c:pt idx="29">
                  <c:v>5</c:v>
                </c:pt>
                <c:pt idx="30">
                  <c:v>15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7700544"/>
        <c:axId val="377701104"/>
      </c:barChart>
      <c:catAx>
        <c:axId val="3777005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701104"/>
        <c:crosses val="autoZero"/>
        <c:auto val="1"/>
        <c:lblAlgn val="ctr"/>
        <c:lblOffset val="100"/>
        <c:noMultiLvlLbl val="0"/>
      </c:catAx>
      <c:valAx>
        <c:axId val="377701104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7005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ESPAILLAT!$D$13:$D$65</c:f>
              <c:numCache>
                <c:formatCode>#,##0</c:formatCode>
                <c:ptCount val="53"/>
                <c:pt idx="0">
                  <c:v>73</c:v>
                </c:pt>
                <c:pt idx="1">
                  <c:v>21</c:v>
                </c:pt>
                <c:pt idx="2">
                  <c:v>54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136</c:v>
                </c:pt>
                <c:pt idx="7">
                  <c:v>37</c:v>
                </c:pt>
                <c:pt idx="8">
                  <c:v>9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20</c:v>
                </c:pt>
                <c:pt idx="27">
                  <c:v>57</c:v>
                </c:pt>
                <c:pt idx="28">
                  <c:v>18</c:v>
                </c:pt>
                <c:pt idx="29">
                  <c:v>49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7703344"/>
        <c:axId val="377703904"/>
      </c:barChart>
      <c:catAx>
        <c:axId val="3777033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703904"/>
        <c:crosses val="autoZero"/>
        <c:auto val="1"/>
        <c:lblAlgn val="ctr"/>
        <c:lblOffset val="100"/>
        <c:noMultiLvlLbl val="0"/>
      </c:catAx>
      <c:valAx>
        <c:axId val="377703904"/>
        <c:scaling>
          <c:orientation val="minMax"/>
          <c:max val="2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77033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'HATO MAYOR'!$D$13:$D$65</c:f>
              <c:numCache>
                <c:formatCode>#,##0</c:formatCode>
                <c:ptCount val="53"/>
                <c:pt idx="0">
                  <c:v>42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21</c:v>
                </c:pt>
                <c:pt idx="18">
                  <c:v>20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35</c:v>
                </c:pt>
                <c:pt idx="25">
                  <c:v>23</c:v>
                </c:pt>
                <c:pt idx="26">
                  <c:v>19</c:v>
                </c:pt>
                <c:pt idx="27">
                  <c:v>56</c:v>
                </c:pt>
                <c:pt idx="28">
                  <c:v>54</c:v>
                </c:pt>
                <c:pt idx="29">
                  <c:v>36</c:v>
                </c:pt>
                <c:pt idx="30">
                  <c:v>21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2891504"/>
        <c:axId val="402892064"/>
      </c:barChart>
      <c:catAx>
        <c:axId val="402891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2892064"/>
        <c:crosses val="autoZero"/>
        <c:auto val="1"/>
        <c:lblAlgn val="ctr"/>
        <c:lblOffset val="100"/>
        <c:noMultiLvlLbl val="0"/>
      </c:catAx>
      <c:valAx>
        <c:axId val="402892064"/>
        <c:scaling>
          <c:orientation val="minMax"/>
          <c:max val="6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2891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'HERMANAS MIRABAL'!$D$13:$D$65</c:f>
              <c:numCache>
                <c:formatCode>#,##0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36</c:v>
                </c:pt>
                <c:pt idx="4">
                  <c:v>0</c:v>
                </c:pt>
                <c:pt idx="5">
                  <c:v>0</c:v>
                </c:pt>
                <c:pt idx="6">
                  <c:v>163</c:v>
                </c:pt>
                <c:pt idx="7">
                  <c:v>15</c:v>
                </c:pt>
                <c:pt idx="8">
                  <c:v>2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156</c:v>
                </c:pt>
                <c:pt idx="27">
                  <c:v>42</c:v>
                </c:pt>
                <c:pt idx="28">
                  <c:v>0</c:v>
                </c:pt>
                <c:pt idx="29">
                  <c:v>15</c:v>
                </c:pt>
                <c:pt idx="30">
                  <c:v>0</c:v>
                </c:pt>
                <c:pt idx="31">
                  <c:v>14</c:v>
                </c:pt>
                <c:pt idx="32">
                  <c:v>6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3672000"/>
        <c:axId val="463672560"/>
      </c:barChart>
      <c:catAx>
        <c:axId val="463672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672560"/>
        <c:crosses val="autoZero"/>
        <c:auto val="1"/>
        <c:lblAlgn val="ctr"/>
        <c:lblOffset val="100"/>
        <c:noMultiLvlLbl val="0"/>
      </c:catAx>
      <c:valAx>
        <c:axId val="463672560"/>
        <c:scaling>
          <c:orientation val="minMax"/>
          <c:max val="3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672000"/>
        <c:crosses val="max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INDEPENDENCIA!$D$13:$D$65</c:f>
              <c:numCache>
                <c:formatCode>#,##0</c:formatCode>
                <c:ptCount val="53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15</c:v>
                </c:pt>
                <c:pt idx="28">
                  <c:v>7</c:v>
                </c:pt>
                <c:pt idx="29">
                  <c:v>6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3674800"/>
        <c:axId val="380600496"/>
      </c:barChart>
      <c:catAx>
        <c:axId val="4636748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600496"/>
        <c:crosses val="autoZero"/>
        <c:auto val="1"/>
        <c:lblAlgn val="ctr"/>
        <c:lblOffset val="100"/>
        <c:noMultiLvlLbl val="0"/>
      </c:catAx>
      <c:valAx>
        <c:axId val="380600496"/>
        <c:scaling>
          <c:orientation val="minMax"/>
          <c:max val="35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36748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ALTAGRACIA'!$D$13:$D$65</c:f>
              <c:numCache>
                <c:formatCode>#,##0</c:formatCode>
                <c:ptCount val="53"/>
                <c:pt idx="0">
                  <c:v>307</c:v>
                </c:pt>
                <c:pt idx="1">
                  <c:v>1</c:v>
                </c:pt>
                <c:pt idx="2">
                  <c:v>87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299</c:v>
                </c:pt>
                <c:pt idx="7">
                  <c:v>105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11</c:v>
                </c:pt>
                <c:pt idx="12">
                  <c:v>38</c:v>
                </c:pt>
                <c:pt idx="13">
                  <c:v>45</c:v>
                </c:pt>
                <c:pt idx="14">
                  <c:v>21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16</c:v>
                </c:pt>
                <c:pt idx="27">
                  <c:v>101</c:v>
                </c:pt>
                <c:pt idx="28">
                  <c:v>40</c:v>
                </c:pt>
                <c:pt idx="29">
                  <c:v>71</c:v>
                </c:pt>
                <c:pt idx="30">
                  <c:v>7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18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</c:v>
                </c:pt>
                <c:pt idx="51">
                  <c:v>23</c:v>
                </c:pt>
                <c:pt idx="52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0602736"/>
        <c:axId val="380603296"/>
      </c:barChart>
      <c:catAx>
        <c:axId val="38060273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603296"/>
        <c:crosses val="autoZero"/>
        <c:auto val="1"/>
        <c:lblAlgn val="ctr"/>
        <c:lblOffset val="100"/>
        <c:noMultiLvlLbl val="0"/>
      </c:catAx>
      <c:valAx>
        <c:axId val="380603296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6027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ROMANA'!$D$13:$D$65</c:f>
              <c:numCache>
                <c:formatCode>#,##0</c:formatCode>
                <c:ptCount val="53"/>
                <c:pt idx="0">
                  <c:v>301</c:v>
                </c:pt>
                <c:pt idx="1">
                  <c:v>179</c:v>
                </c:pt>
                <c:pt idx="2">
                  <c:v>261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483</c:v>
                </c:pt>
                <c:pt idx="7">
                  <c:v>100</c:v>
                </c:pt>
                <c:pt idx="8">
                  <c:v>2</c:v>
                </c:pt>
                <c:pt idx="9">
                  <c:v>0</c:v>
                </c:pt>
                <c:pt idx="10">
                  <c:v>113</c:v>
                </c:pt>
                <c:pt idx="11">
                  <c:v>45</c:v>
                </c:pt>
                <c:pt idx="12">
                  <c:v>11</c:v>
                </c:pt>
                <c:pt idx="13">
                  <c:v>35</c:v>
                </c:pt>
                <c:pt idx="14">
                  <c:v>15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337</c:v>
                </c:pt>
                <c:pt idx="27">
                  <c:v>124</c:v>
                </c:pt>
                <c:pt idx="28">
                  <c:v>104</c:v>
                </c:pt>
                <c:pt idx="29">
                  <c:v>61</c:v>
                </c:pt>
                <c:pt idx="30">
                  <c:v>47</c:v>
                </c:pt>
                <c:pt idx="31">
                  <c:v>42</c:v>
                </c:pt>
                <c:pt idx="32">
                  <c:v>42</c:v>
                </c:pt>
                <c:pt idx="33">
                  <c:v>5</c:v>
                </c:pt>
                <c:pt idx="34">
                  <c:v>5</c:v>
                </c:pt>
                <c:pt idx="35">
                  <c:v>0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17</c:v>
                </c:pt>
                <c:pt idx="42">
                  <c:v>0</c:v>
                </c:pt>
                <c:pt idx="43">
                  <c:v>1</c:v>
                </c:pt>
                <c:pt idx="44">
                  <c:v>3</c:v>
                </c:pt>
                <c:pt idx="45">
                  <c:v>5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0605536"/>
        <c:axId val="380606096"/>
      </c:barChart>
      <c:catAx>
        <c:axId val="38060553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606096"/>
        <c:crosses val="autoZero"/>
        <c:auto val="1"/>
        <c:lblAlgn val="ctr"/>
        <c:lblOffset val="100"/>
        <c:noMultiLvlLbl val="0"/>
      </c:catAx>
      <c:valAx>
        <c:axId val="380606096"/>
        <c:scaling>
          <c:orientation val="minMax"/>
          <c:max val="7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605536"/>
        <c:crosses val="max"/>
        <c:crossBetween val="midCat"/>
        <c:majorUnit val="1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VEGA'!$D$13:$D$65</c:f>
              <c:numCache>
                <c:formatCode>#,##0</c:formatCode>
                <c:ptCount val="53"/>
                <c:pt idx="0">
                  <c:v>394</c:v>
                </c:pt>
                <c:pt idx="1">
                  <c:v>5</c:v>
                </c:pt>
                <c:pt idx="2">
                  <c:v>30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242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19</c:v>
                </c:pt>
                <c:pt idx="11">
                  <c:v>6</c:v>
                </c:pt>
                <c:pt idx="12">
                  <c:v>15</c:v>
                </c:pt>
                <c:pt idx="13">
                  <c:v>29</c:v>
                </c:pt>
                <c:pt idx="14">
                  <c:v>26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177</c:v>
                </c:pt>
                <c:pt idx="25">
                  <c:v>96</c:v>
                </c:pt>
                <c:pt idx="26">
                  <c:v>119</c:v>
                </c:pt>
                <c:pt idx="27">
                  <c:v>69</c:v>
                </c:pt>
                <c:pt idx="28">
                  <c:v>114</c:v>
                </c:pt>
                <c:pt idx="29">
                  <c:v>63</c:v>
                </c:pt>
                <c:pt idx="30">
                  <c:v>181</c:v>
                </c:pt>
                <c:pt idx="31">
                  <c:v>3</c:v>
                </c:pt>
                <c:pt idx="32">
                  <c:v>1</c:v>
                </c:pt>
                <c:pt idx="33">
                  <c:v>4</c:v>
                </c:pt>
                <c:pt idx="34">
                  <c:v>5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4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31352048"/>
        <c:axId val="731352608"/>
      </c:barChart>
      <c:catAx>
        <c:axId val="7313520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1352608"/>
        <c:crosses val="autoZero"/>
        <c:auto val="1"/>
        <c:lblAlgn val="ctr"/>
        <c:lblOffset val="100"/>
        <c:noMultiLvlLbl val="0"/>
      </c:catAx>
      <c:valAx>
        <c:axId val="731352608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1352048"/>
        <c:crosses val="max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'LAS MATAS DE FARFÁN'!$D$13:$D$65</c:f>
              <c:numCache>
                <c:formatCode>#,##0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51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17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31</c:v>
                </c:pt>
                <c:pt idx="25">
                  <c:v>16</c:v>
                </c:pt>
                <c:pt idx="26">
                  <c:v>3</c:v>
                </c:pt>
                <c:pt idx="27">
                  <c:v>9</c:v>
                </c:pt>
                <c:pt idx="28">
                  <c:v>27</c:v>
                </c:pt>
                <c:pt idx="29">
                  <c:v>10</c:v>
                </c:pt>
                <c:pt idx="30">
                  <c:v>26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31354848"/>
        <c:axId val="731355408"/>
      </c:barChart>
      <c:catAx>
        <c:axId val="7313548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1355408"/>
        <c:crosses val="autoZero"/>
        <c:auto val="1"/>
        <c:lblAlgn val="ctr"/>
        <c:lblOffset val="100"/>
        <c:noMultiLvlLbl val="0"/>
      </c:catAx>
      <c:valAx>
        <c:axId val="731355408"/>
        <c:scaling>
          <c:orientation val="minMax"/>
          <c:max val="3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13548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'MARIA TRINIDAD SÁNCHEZ'!$D$13:$D$65</c:f>
              <c:numCache>
                <c:formatCode>#,##0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37</c:v>
                </c:pt>
                <c:pt idx="4">
                  <c:v>2</c:v>
                </c:pt>
                <c:pt idx="5">
                  <c:v>0</c:v>
                </c:pt>
                <c:pt idx="6">
                  <c:v>95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37</c:v>
                </c:pt>
                <c:pt idx="25">
                  <c:v>18</c:v>
                </c:pt>
                <c:pt idx="26">
                  <c:v>11</c:v>
                </c:pt>
                <c:pt idx="27">
                  <c:v>30</c:v>
                </c:pt>
                <c:pt idx="28">
                  <c:v>58</c:v>
                </c:pt>
                <c:pt idx="29">
                  <c:v>25</c:v>
                </c:pt>
                <c:pt idx="30">
                  <c:v>22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31357648"/>
        <c:axId val="731358208"/>
      </c:barChart>
      <c:catAx>
        <c:axId val="7313576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1358208"/>
        <c:crosses val="autoZero"/>
        <c:auto val="1"/>
        <c:lblAlgn val="ctr"/>
        <c:lblOffset val="100"/>
        <c:noMultiLvlLbl val="0"/>
      </c:catAx>
      <c:valAx>
        <c:axId val="731358208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13576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'MONSEÑOR NOUEL'!$D$13:$D$65</c:f>
              <c:numCache>
                <c:formatCode>#,##0</c:formatCode>
                <c:ptCount val="53"/>
                <c:pt idx="0">
                  <c:v>62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137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101</c:v>
                </c:pt>
                <c:pt idx="11">
                  <c:v>66</c:v>
                </c:pt>
                <c:pt idx="12">
                  <c:v>6</c:v>
                </c:pt>
                <c:pt idx="13">
                  <c:v>21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9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31</c:v>
                </c:pt>
                <c:pt idx="26">
                  <c:v>447</c:v>
                </c:pt>
                <c:pt idx="27">
                  <c:v>71</c:v>
                </c:pt>
                <c:pt idx="28">
                  <c:v>25</c:v>
                </c:pt>
                <c:pt idx="29">
                  <c:v>7</c:v>
                </c:pt>
                <c:pt idx="30">
                  <c:v>6</c:v>
                </c:pt>
                <c:pt idx="31">
                  <c:v>49</c:v>
                </c:pt>
                <c:pt idx="32">
                  <c:v>4</c:v>
                </c:pt>
                <c:pt idx="33">
                  <c:v>32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3710768"/>
        <c:axId val="473711328"/>
      </c:barChart>
      <c:catAx>
        <c:axId val="4737107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3711328"/>
        <c:crosses val="autoZero"/>
        <c:auto val="1"/>
        <c:lblAlgn val="ctr"/>
        <c:lblOffset val="100"/>
        <c:noMultiLvlLbl val="0"/>
      </c:catAx>
      <c:valAx>
        <c:axId val="473711328"/>
        <c:scaling>
          <c:orientation val="minMax"/>
          <c:max val="7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37107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'MONTE PLATA'!$D$13:$D$65</c:f>
              <c:numCache>
                <c:formatCode>#,##0</c:formatCode>
                <c:ptCount val="53"/>
                <c:pt idx="0">
                  <c:v>104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424</c:v>
                </c:pt>
                <c:pt idx="7">
                  <c:v>188</c:v>
                </c:pt>
                <c:pt idx="8">
                  <c:v>11</c:v>
                </c:pt>
                <c:pt idx="9">
                  <c:v>0</c:v>
                </c:pt>
                <c:pt idx="10">
                  <c:v>124</c:v>
                </c:pt>
                <c:pt idx="11">
                  <c:v>42</c:v>
                </c:pt>
                <c:pt idx="12">
                  <c:v>1</c:v>
                </c:pt>
                <c:pt idx="13">
                  <c:v>34</c:v>
                </c:pt>
                <c:pt idx="14">
                  <c:v>35</c:v>
                </c:pt>
                <c:pt idx="15">
                  <c:v>2</c:v>
                </c:pt>
                <c:pt idx="16">
                  <c:v>1</c:v>
                </c:pt>
                <c:pt idx="17">
                  <c:v>40</c:v>
                </c:pt>
                <c:pt idx="18">
                  <c:v>28</c:v>
                </c:pt>
                <c:pt idx="19">
                  <c:v>19</c:v>
                </c:pt>
                <c:pt idx="20">
                  <c:v>1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456</c:v>
                </c:pt>
                <c:pt idx="25">
                  <c:v>151</c:v>
                </c:pt>
                <c:pt idx="26">
                  <c:v>573</c:v>
                </c:pt>
                <c:pt idx="27">
                  <c:v>371</c:v>
                </c:pt>
                <c:pt idx="28">
                  <c:v>76</c:v>
                </c:pt>
                <c:pt idx="29">
                  <c:v>79</c:v>
                </c:pt>
                <c:pt idx="30">
                  <c:v>251</c:v>
                </c:pt>
                <c:pt idx="31">
                  <c:v>82</c:v>
                </c:pt>
                <c:pt idx="32">
                  <c:v>4</c:v>
                </c:pt>
                <c:pt idx="33">
                  <c:v>171</c:v>
                </c:pt>
                <c:pt idx="34">
                  <c:v>22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3713568"/>
        <c:axId val="473714128"/>
      </c:barChart>
      <c:catAx>
        <c:axId val="4737135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3714128"/>
        <c:crosses val="autoZero"/>
        <c:auto val="1"/>
        <c:lblAlgn val="ctr"/>
        <c:lblOffset val="100"/>
        <c:noMultiLvlLbl val="0"/>
      </c:catAx>
      <c:valAx>
        <c:axId val="473714128"/>
        <c:scaling>
          <c:orientation val="minMax"/>
          <c:max val="1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37135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MONTECRISTI!$C$13:$C$65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MONTECRISTI!$D$13:$D$65</c:f>
              <c:numCache>
                <c:formatCode>#,##0</c:formatCode>
                <c:ptCount val="53"/>
                <c:pt idx="0">
                  <c:v>41</c:v>
                </c:pt>
                <c:pt idx="1">
                  <c:v>78</c:v>
                </c:pt>
                <c:pt idx="2">
                  <c:v>56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22</c:v>
                </c:pt>
                <c:pt idx="25">
                  <c:v>35</c:v>
                </c:pt>
                <c:pt idx="26">
                  <c:v>5</c:v>
                </c:pt>
                <c:pt idx="27">
                  <c:v>22</c:v>
                </c:pt>
                <c:pt idx="28">
                  <c:v>9</c:v>
                </c:pt>
                <c:pt idx="29">
                  <c:v>30</c:v>
                </c:pt>
                <c:pt idx="30">
                  <c:v>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3716368"/>
        <c:axId val="473716928"/>
      </c:barChart>
      <c:catAx>
        <c:axId val="473716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3716928"/>
        <c:crosses val="autoZero"/>
        <c:auto val="1"/>
        <c:lblAlgn val="ctr"/>
        <c:lblOffset val="100"/>
        <c:noMultiLvlLbl val="0"/>
      </c:catAx>
      <c:valAx>
        <c:axId val="473716928"/>
        <c:scaling>
          <c:orientation val="minMax"/>
          <c:max val="6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3716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PERAVIA!$D$13:$D$65</c:f>
              <c:numCache>
                <c:formatCode>#,##0</c:formatCode>
                <c:ptCount val="53"/>
                <c:pt idx="0">
                  <c:v>93</c:v>
                </c:pt>
                <c:pt idx="1">
                  <c:v>0</c:v>
                </c:pt>
                <c:pt idx="2">
                  <c:v>0</c:v>
                </c:pt>
                <c:pt idx="3">
                  <c:v>130</c:v>
                </c:pt>
                <c:pt idx="4">
                  <c:v>4</c:v>
                </c:pt>
                <c:pt idx="5">
                  <c:v>0</c:v>
                </c:pt>
                <c:pt idx="6">
                  <c:v>231</c:v>
                </c:pt>
                <c:pt idx="7">
                  <c:v>38</c:v>
                </c:pt>
                <c:pt idx="8">
                  <c:v>2</c:v>
                </c:pt>
                <c:pt idx="9">
                  <c:v>0</c:v>
                </c:pt>
                <c:pt idx="10">
                  <c:v>25</c:v>
                </c:pt>
                <c:pt idx="11">
                  <c:v>16</c:v>
                </c:pt>
                <c:pt idx="12">
                  <c:v>3</c:v>
                </c:pt>
                <c:pt idx="13">
                  <c:v>40</c:v>
                </c:pt>
                <c:pt idx="14">
                  <c:v>7</c:v>
                </c:pt>
                <c:pt idx="15">
                  <c:v>10</c:v>
                </c:pt>
                <c:pt idx="16">
                  <c:v>0</c:v>
                </c:pt>
                <c:pt idx="17">
                  <c:v>10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5</c:v>
                </c:pt>
                <c:pt idx="24">
                  <c:v>21</c:v>
                </c:pt>
                <c:pt idx="25">
                  <c:v>29</c:v>
                </c:pt>
                <c:pt idx="26">
                  <c:v>68</c:v>
                </c:pt>
                <c:pt idx="27">
                  <c:v>118</c:v>
                </c:pt>
                <c:pt idx="28">
                  <c:v>163</c:v>
                </c:pt>
                <c:pt idx="29">
                  <c:v>78</c:v>
                </c:pt>
                <c:pt idx="30">
                  <c:v>62</c:v>
                </c:pt>
                <c:pt idx="31">
                  <c:v>20</c:v>
                </c:pt>
                <c:pt idx="32">
                  <c:v>1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8</c:v>
                </c:pt>
                <c:pt idx="50">
                  <c:v>0</c:v>
                </c:pt>
                <c:pt idx="51">
                  <c:v>0</c:v>
                </c:pt>
                <c:pt idx="52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10709200"/>
        <c:axId val="810709760"/>
      </c:barChart>
      <c:catAx>
        <c:axId val="8107092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709760"/>
        <c:crosses val="autoZero"/>
        <c:auto val="1"/>
        <c:lblAlgn val="ctr"/>
        <c:lblOffset val="100"/>
        <c:noMultiLvlLbl val="0"/>
      </c:catAx>
      <c:valAx>
        <c:axId val="810709760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7092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'SANTO DOMINGO'!$D$13:$D$65</c:f>
              <c:numCache>
                <c:formatCode>#,##0</c:formatCode>
                <c:ptCount val="53"/>
                <c:pt idx="0">
                  <c:v>1310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1197</c:v>
                </c:pt>
                <c:pt idx="7">
                  <c:v>47</c:v>
                </c:pt>
                <c:pt idx="8">
                  <c:v>15</c:v>
                </c:pt>
                <c:pt idx="9">
                  <c:v>0</c:v>
                </c:pt>
                <c:pt idx="10">
                  <c:v>27</c:v>
                </c:pt>
                <c:pt idx="11">
                  <c:v>44</c:v>
                </c:pt>
                <c:pt idx="12">
                  <c:v>162</c:v>
                </c:pt>
                <c:pt idx="13">
                  <c:v>240</c:v>
                </c:pt>
                <c:pt idx="14">
                  <c:v>13</c:v>
                </c:pt>
                <c:pt idx="15">
                  <c:v>75</c:v>
                </c:pt>
                <c:pt idx="16">
                  <c:v>3</c:v>
                </c:pt>
                <c:pt idx="17">
                  <c:v>75</c:v>
                </c:pt>
                <c:pt idx="18">
                  <c:v>55</c:v>
                </c:pt>
                <c:pt idx="19">
                  <c:v>6</c:v>
                </c:pt>
                <c:pt idx="20">
                  <c:v>8</c:v>
                </c:pt>
                <c:pt idx="21">
                  <c:v>0</c:v>
                </c:pt>
                <c:pt idx="22">
                  <c:v>54</c:v>
                </c:pt>
                <c:pt idx="23">
                  <c:v>6</c:v>
                </c:pt>
                <c:pt idx="24">
                  <c:v>191</c:v>
                </c:pt>
                <c:pt idx="25">
                  <c:v>233</c:v>
                </c:pt>
                <c:pt idx="26">
                  <c:v>123</c:v>
                </c:pt>
                <c:pt idx="27">
                  <c:v>568</c:v>
                </c:pt>
                <c:pt idx="28">
                  <c:v>946</c:v>
                </c:pt>
                <c:pt idx="29">
                  <c:v>428</c:v>
                </c:pt>
                <c:pt idx="30">
                  <c:v>345</c:v>
                </c:pt>
                <c:pt idx="31">
                  <c:v>3</c:v>
                </c:pt>
                <c:pt idx="32">
                  <c:v>100</c:v>
                </c:pt>
                <c:pt idx="33">
                  <c:v>17</c:v>
                </c:pt>
                <c:pt idx="34">
                  <c:v>15</c:v>
                </c:pt>
                <c:pt idx="35">
                  <c:v>29</c:v>
                </c:pt>
                <c:pt idx="36">
                  <c:v>33</c:v>
                </c:pt>
                <c:pt idx="37">
                  <c:v>2</c:v>
                </c:pt>
                <c:pt idx="38">
                  <c:v>38</c:v>
                </c:pt>
                <c:pt idx="39">
                  <c:v>5</c:v>
                </c:pt>
                <c:pt idx="40">
                  <c:v>4</c:v>
                </c:pt>
                <c:pt idx="41">
                  <c:v>0</c:v>
                </c:pt>
                <c:pt idx="42">
                  <c:v>42</c:v>
                </c:pt>
                <c:pt idx="43">
                  <c:v>10</c:v>
                </c:pt>
                <c:pt idx="44">
                  <c:v>7</c:v>
                </c:pt>
                <c:pt idx="45">
                  <c:v>16</c:v>
                </c:pt>
                <c:pt idx="46">
                  <c:v>0</c:v>
                </c:pt>
                <c:pt idx="47">
                  <c:v>5</c:v>
                </c:pt>
                <c:pt idx="48">
                  <c:v>2</c:v>
                </c:pt>
                <c:pt idx="49">
                  <c:v>1</c:v>
                </c:pt>
                <c:pt idx="50">
                  <c:v>21</c:v>
                </c:pt>
                <c:pt idx="51">
                  <c:v>19</c:v>
                </c:pt>
                <c:pt idx="52">
                  <c:v>119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10712000"/>
        <c:axId val="810712560"/>
      </c:barChart>
      <c:catAx>
        <c:axId val="810712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712560"/>
        <c:crosses val="autoZero"/>
        <c:auto val="1"/>
        <c:lblAlgn val="ctr"/>
        <c:lblOffset val="100"/>
        <c:noMultiLvlLbl val="0"/>
      </c:catAx>
      <c:valAx>
        <c:axId val="810712560"/>
        <c:scaling>
          <c:orientation val="minMax"/>
          <c:max val="17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712000"/>
        <c:crosses val="max"/>
        <c:crossBetween val="midCat"/>
        <c:majorUnit val="3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'PUERTO PLATA'!$D$13:$D$65</c:f>
              <c:numCache>
                <c:formatCode>#,##0</c:formatCode>
                <c:ptCount val="53"/>
                <c:pt idx="0">
                  <c:v>67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111</c:v>
                </c:pt>
                <c:pt idx="7">
                  <c:v>12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24</c:v>
                </c:pt>
                <c:pt idx="14">
                  <c:v>13</c:v>
                </c:pt>
                <c:pt idx="15">
                  <c:v>1</c:v>
                </c:pt>
                <c:pt idx="16">
                  <c:v>0</c:v>
                </c:pt>
                <c:pt idx="17">
                  <c:v>9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34</c:v>
                </c:pt>
                <c:pt idx="25">
                  <c:v>34</c:v>
                </c:pt>
                <c:pt idx="26">
                  <c:v>1</c:v>
                </c:pt>
                <c:pt idx="27">
                  <c:v>13</c:v>
                </c:pt>
                <c:pt idx="28">
                  <c:v>10</c:v>
                </c:pt>
                <c:pt idx="29">
                  <c:v>10</c:v>
                </c:pt>
                <c:pt idx="30">
                  <c:v>36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10714800"/>
        <c:axId val="810715360"/>
      </c:barChart>
      <c:catAx>
        <c:axId val="8107148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715360"/>
        <c:crosses val="autoZero"/>
        <c:auto val="1"/>
        <c:lblAlgn val="ctr"/>
        <c:lblOffset val="100"/>
        <c:noMultiLvlLbl val="0"/>
      </c:catAx>
      <c:valAx>
        <c:axId val="810715360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714800"/>
        <c:crosses val="max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CRISTÓBAL'!$D$13:$D$65</c:f>
              <c:numCache>
                <c:formatCode>#,##0</c:formatCode>
                <c:ptCount val="53"/>
                <c:pt idx="0">
                  <c:v>231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1</c:v>
                </c:pt>
                <c:pt idx="6">
                  <c:v>322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82</c:v>
                </c:pt>
                <c:pt idx="14">
                  <c:v>6</c:v>
                </c:pt>
                <c:pt idx="15">
                  <c:v>9</c:v>
                </c:pt>
                <c:pt idx="16">
                  <c:v>1</c:v>
                </c:pt>
                <c:pt idx="17">
                  <c:v>36</c:v>
                </c:pt>
                <c:pt idx="18">
                  <c:v>31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24</c:v>
                </c:pt>
                <c:pt idx="23">
                  <c:v>2</c:v>
                </c:pt>
                <c:pt idx="24">
                  <c:v>32</c:v>
                </c:pt>
                <c:pt idx="25">
                  <c:v>22</c:v>
                </c:pt>
                <c:pt idx="26">
                  <c:v>15</c:v>
                </c:pt>
                <c:pt idx="27">
                  <c:v>162</c:v>
                </c:pt>
                <c:pt idx="28">
                  <c:v>207</c:v>
                </c:pt>
                <c:pt idx="29">
                  <c:v>129</c:v>
                </c:pt>
                <c:pt idx="30">
                  <c:v>97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5</c:v>
                </c:pt>
                <c:pt idx="35">
                  <c:v>4</c:v>
                </c:pt>
                <c:pt idx="36">
                  <c:v>1</c:v>
                </c:pt>
                <c:pt idx="37">
                  <c:v>0</c:v>
                </c:pt>
                <c:pt idx="38">
                  <c:v>9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1524928"/>
        <c:axId val="1041525488"/>
      </c:barChart>
      <c:catAx>
        <c:axId val="10415249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1525488"/>
        <c:crosses val="autoZero"/>
        <c:auto val="1"/>
        <c:lblAlgn val="ctr"/>
        <c:lblOffset val="100"/>
        <c:noMultiLvlLbl val="0"/>
      </c:catAx>
      <c:valAx>
        <c:axId val="1041525488"/>
        <c:scaling>
          <c:orientation val="minMax"/>
          <c:max val="3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1524928"/>
        <c:crosses val="max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JOSÉ DE OCOA'!$D$13:$D$65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7</c:v>
                </c:pt>
                <c:pt idx="26">
                  <c:v>1</c:v>
                </c:pt>
                <c:pt idx="27">
                  <c:v>8</c:v>
                </c:pt>
                <c:pt idx="28">
                  <c:v>14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1527728"/>
        <c:axId val="1041528288"/>
      </c:barChart>
      <c:catAx>
        <c:axId val="10415277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1528288"/>
        <c:crosses val="autoZero"/>
        <c:auto val="1"/>
        <c:lblAlgn val="ctr"/>
        <c:lblOffset val="100"/>
        <c:noMultiLvlLbl val="0"/>
      </c:catAx>
      <c:valAx>
        <c:axId val="1041528288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1527728"/>
        <c:crosses val="max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MAGUANA'!$C$13:$C$65</c:f>
              <c:strCache>
                <c:ptCount val="53"/>
                <c:pt idx="0">
                  <c:v> </c:v>
                </c:pt>
                <c:pt idx="1">
                  <c:v>ABUSO DE CONFIANZA</c:v>
                </c:pt>
                <c:pt idx="2">
                  <c:v>ACOSO SEXUAL</c:v>
                </c:pt>
                <c:pt idx="3">
                  <c:v>AGRESION SEXUAL</c:v>
                </c:pt>
                <c:pt idx="4">
                  <c:v>AMENAZAS</c:v>
                </c:pt>
                <c:pt idx="5">
                  <c:v>ASESINATO</c:v>
                </c:pt>
                <c:pt idx="6">
                  <c:v>ASOCIACIÓN DE MALHECHORES</c:v>
                </c:pt>
                <c:pt idx="7">
                  <c:v>CODIGO DEL TRABAJO</c:v>
                </c:pt>
                <c:pt idx="8">
                  <c:v>CODIGO MENOR NNA</c:v>
                </c:pt>
                <c:pt idx="9">
                  <c:v>COMPLICIDAD</c:v>
                </c:pt>
                <c:pt idx="10">
                  <c:v>CONTRABANDO</c:v>
                </c:pt>
                <c:pt idx="11">
                  <c:v>CRÍMENES Y DELITOS DE ALTA TECNOLOGÍA</c:v>
                </c:pt>
                <c:pt idx="12">
                  <c:v>DAÑOS A LA COSA AJENA</c:v>
                </c:pt>
                <c:pt idx="13">
                  <c:v>DELITOS SEXUALES</c:v>
                </c:pt>
                <c:pt idx="14">
                  <c:v>DERECHOS HUMANOS</c:v>
                </c:pt>
                <c:pt idx="15">
                  <c:v>DESFALCO</c:v>
                </c:pt>
                <c:pt idx="16">
                  <c:v>DIFAMACION E INJURIA</c:v>
                </c:pt>
                <c:pt idx="17">
                  <c:v>DROGA DELITOS Y SANCIONES</c:v>
                </c:pt>
                <c:pt idx="18">
                  <c:v>DROGA DISTRIBUCIÓN DE DROGA</c:v>
                </c:pt>
                <c:pt idx="19">
                  <c:v>DROGA SANCIONES Y CIRCUNSTANCIAS AGRAVANTES</c:v>
                </c:pt>
                <c:pt idx="20">
                  <c:v>DROGA SIMPLE POSESIÓN</c:v>
                </c:pt>
                <c:pt idx="21">
                  <c:v>DROGA TRAFICANTE DE DROGA </c:v>
                </c:pt>
                <c:pt idx="22">
                  <c:v>DROGA USO Y TRÁFICO</c:v>
                </c:pt>
                <c:pt idx="23">
                  <c:v>ENVENENAMIENTO</c:v>
                </c:pt>
                <c:pt idx="24">
                  <c:v>ESTAFA</c:v>
                </c:pt>
                <c:pt idx="25">
                  <c:v>FALSIFICACIÓN</c:v>
                </c:pt>
                <c:pt idx="26">
                  <c:v>GOLPES Y HERIDAS</c:v>
                </c:pt>
                <c:pt idx="27">
                  <c:v>HOMICIDIO</c:v>
                </c:pt>
                <c:pt idx="28">
                  <c:v>INCENDIO</c:v>
                </c:pt>
                <c:pt idx="29">
                  <c:v>INCESTO</c:v>
                </c:pt>
                <c:pt idx="30">
                  <c:v>LAVADO DE ACTIVO</c:v>
                </c:pt>
                <c:pt idx="31">
                  <c:v>LEY DE DERECHOS DE AUTOR </c:v>
                </c:pt>
                <c:pt idx="32">
                  <c:v>LEY DE ELECTRICIDAD</c:v>
                </c:pt>
                <c:pt idx="33">
                  <c:v>LEY DE MEDIO AMBIENTE </c:v>
                </c:pt>
                <c:pt idx="34">
                  <c:v>LEY DE TRANSITO</c:v>
                </c:pt>
                <c:pt idx="35">
                  <c:v>LEY GENERAL DE MIGRACIÓN</c:v>
                </c:pt>
                <c:pt idx="36">
                  <c:v>LEY GENERAL DE SALUD</c:v>
                </c:pt>
                <c:pt idx="37">
                  <c:v>OTROS</c:v>
                </c:pt>
                <c:pt idx="38">
                  <c:v>PORTE Y TENENCIA DE ARMAS</c:v>
                </c:pt>
                <c:pt idx="39">
                  <c:v>PROPIEDAD INDUSTRIAL </c:v>
                </c:pt>
                <c:pt idx="40">
                  <c:v>REBELION</c:v>
                </c:pt>
                <c:pt idx="41">
                  <c:v>ROBO CALIFICADO</c:v>
                </c:pt>
                <c:pt idx="42">
                  <c:v>ROBO SIMPLE</c:v>
                </c:pt>
                <c:pt idx="43">
                  <c:v>SECUESTRO</c:v>
                </c:pt>
                <c:pt idx="44">
                  <c:v>SEDUCCION</c:v>
                </c:pt>
                <c:pt idx="45">
                  <c:v>TENTATIVA DE ASESINATO</c:v>
                </c:pt>
                <c:pt idx="46">
                  <c:v>TENTATIVA DE ESTUPRO</c:v>
                </c:pt>
                <c:pt idx="47">
                  <c:v>TENTATIVA DE HOMICIDIO</c:v>
                </c:pt>
                <c:pt idx="48">
                  <c:v>TENTATIVA DE ROBO</c:v>
                </c:pt>
                <c:pt idx="49">
                  <c:v>TRABAJO REALIZADO Y NO PAGADO</c:v>
                </c:pt>
                <c:pt idx="50">
                  <c:v>TRÁFICO ILÍCITO DE MIGRANTES Y TRATA DE PERSONAS</c:v>
                </c:pt>
                <c:pt idx="51">
                  <c:v>VIOLACION SEXUAL</c:v>
                </c:pt>
                <c:pt idx="52">
                  <c:v>VIOLENCIA CONTRA LA MUJER</c:v>
                </c:pt>
              </c:strCache>
            </c:strRef>
          </c:cat>
          <c:val>
            <c:numRef>
              <c:f>'SAN JUAN DE LA MAGUANA'!$D$13:$D$65</c:f>
              <c:numCache>
                <c:formatCode>#,##0</c:formatCode>
                <c:ptCount val="5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68</c:v>
                </c:pt>
                <c:pt idx="7">
                  <c:v>1</c:v>
                </c:pt>
                <c:pt idx="8">
                  <c:v>24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111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35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  <c:pt idx="26">
                  <c:v>37</c:v>
                </c:pt>
                <c:pt idx="27">
                  <c:v>34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6</c:v>
                </c:pt>
                <c:pt idx="38">
                  <c:v>37</c:v>
                </c:pt>
                <c:pt idx="39">
                  <c:v>0</c:v>
                </c:pt>
                <c:pt idx="40">
                  <c:v>0</c:v>
                </c:pt>
                <c:pt idx="41">
                  <c:v>106</c:v>
                </c:pt>
                <c:pt idx="42">
                  <c:v>16</c:v>
                </c:pt>
                <c:pt idx="43">
                  <c:v>1</c:v>
                </c:pt>
                <c:pt idx="44">
                  <c:v>7</c:v>
                </c:pt>
                <c:pt idx="45">
                  <c:v>1</c:v>
                </c:pt>
                <c:pt idx="46">
                  <c:v>0</c:v>
                </c:pt>
                <c:pt idx="47">
                  <c:v>7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11</c:v>
                </c:pt>
                <c:pt idx="52">
                  <c:v>148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1530528"/>
        <c:axId val="1044045264"/>
      </c:barChart>
      <c:catAx>
        <c:axId val="10415305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4045264"/>
        <c:crosses val="autoZero"/>
        <c:auto val="1"/>
        <c:lblAlgn val="ctr"/>
        <c:lblOffset val="100"/>
        <c:noMultiLvlLbl val="0"/>
      </c:catAx>
      <c:valAx>
        <c:axId val="1044045264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1530528"/>
        <c:crosses val="max"/>
        <c:crossBetween val="midCat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PEDRO DE MACORÍS'!$D$13:$D$65</c:f>
              <c:numCache>
                <c:formatCode>#,##0</c:formatCode>
                <c:ptCount val="53"/>
                <c:pt idx="0">
                  <c:v>93</c:v>
                </c:pt>
                <c:pt idx="1">
                  <c:v>1381</c:v>
                </c:pt>
                <c:pt idx="2">
                  <c:v>162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265</c:v>
                </c:pt>
                <c:pt idx="7">
                  <c:v>32</c:v>
                </c:pt>
                <c:pt idx="8">
                  <c:v>22</c:v>
                </c:pt>
                <c:pt idx="9">
                  <c:v>0</c:v>
                </c:pt>
                <c:pt idx="10">
                  <c:v>38</c:v>
                </c:pt>
                <c:pt idx="11">
                  <c:v>16</c:v>
                </c:pt>
                <c:pt idx="12">
                  <c:v>8</c:v>
                </c:pt>
                <c:pt idx="13">
                  <c:v>29</c:v>
                </c:pt>
                <c:pt idx="14">
                  <c:v>21</c:v>
                </c:pt>
                <c:pt idx="15">
                  <c:v>22</c:v>
                </c:pt>
                <c:pt idx="16">
                  <c:v>4</c:v>
                </c:pt>
                <c:pt idx="17">
                  <c:v>31</c:v>
                </c:pt>
                <c:pt idx="18">
                  <c:v>26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28</c:v>
                </c:pt>
                <c:pt idx="25">
                  <c:v>49</c:v>
                </c:pt>
                <c:pt idx="26">
                  <c:v>536</c:v>
                </c:pt>
                <c:pt idx="27">
                  <c:v>232</c:v>
                </c:pt>
                <c:pt idx="28">
                  <c:v>162</c:v>
                </c:pt>
                <c:pt idx="29">
                  <c:v>190</c:v>
                </c:pt>
                <c:pt idx="30">
                  <c:v>192</c:v>
                </c:pt>
                <c:pt idx="31">
                  <c:v>47</c:v>
                </c:pt>
                <c:pt idx="32">
                  <c:v>20</c:v>
                </c:pt>
                <c:pt idx="33">
                  <c:v>4</c:v>
                </c:pt>
                <c:pt idx="34">
                  <c:v>8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5</c:v>
                </c:pt>
                <c:pt idx="39">
                  <c:v>0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2</c:v>
                </c:pt>
                <c:pt idx="52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4047504"/>
        <c:axId val="1044048064"/>
      </c:barChart>
      <c:catAx>
        <c:axId val="1044047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4048064"/>
        <c:crosses val="autoZero"/>
        <c:auto val="1"/>
        <c:lblAlgn val="ctr"/>
        <c:lblOffset val="100"/>
        <c:noMultiLvlLbl val="0"/>
      </c:catAx>
      <c:valAx>
        <c:axId val="1044048064"/>
        <c:scaling>
          <c:orientation val="minMax"/>
          <c:max val="15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4047504"/>
        <c:crosses val="max"/>
        <c:crossBetween val="midCat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'SÁNCHEZ RAMÍREZ'!$D$13:$D$65</c:f>
              <c:numCache>
                <c:formatCode>#,##0</c:formatCode>
                <c:ptCount val="53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</c:v>
                </c:pt>
                <c:pt idx="25">
                  <c:v>15</c:v>
                </c:pt>
                <c:pt idx="26">
                  <c:v>10</c:v>
                </c:pt>
                <c:pt idx="27">
                  <c:v>22</c:v>
                </c:pt>
                <c:pt idx="28">
                  <c:v>37</c:v>
                </c:pt>
                <c:pt idx="29">
                  <c:v>18</c:v>
                </c:pt>
                <c:pt idx="30">
                  <c:v>10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4050304"/>
        <c:axId val="1044050864"/>
      </c:barChart>
      <c:catAx>
        <c:axId val="10440503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4050864"/>
        <c:crosses val="autoZero"/>
        <c:auto val="1"/>
        <c:lblAlgn val="ctr"/>
        <c:lblOffset val="100"/>
        <c:noMultiLvlLbl val="0"/>
      </c:catAx>
      <c:valAx>
        <c:axId val="1044050864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40503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'SANTIAGO '!$D$13:$D$65</c:f>
              <c:numCache>
                <c:formatCode>#,##0</c:formatCode>
                <c:ptCount val="53"/>
                <c:pt idx="0">
                  <c:v>349</c:v>
                </c:pt>
                <c:pt idx="1">
                  <c:v>18</c:v>
                </c:pt>
                <c:pt idx="2">
                  <c:v>326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418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57</c:v>
                </c:pt>
                <c:pt idx="13">
                  <c:v>82</c:v>
                </c:pt>
                <c:pt idx="14">
                  <c:v>1</c:v>
                </c:pt>
                <c:pt idx="15">
                  <c:v>13</c:v>
                </c:pt>
                <c:pt idx="16">
                  <c:v>1</c:v>
                </c:pt>
                <c:pt idx="17">
                  <c:v>17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</c:v>
                </c:pt>
                <c:pt idx="23">
                  <c:v>0</c:v>
                </c:pt>
                <c:pt idx="24">
                  <c:v>220</c:v>
                </c:pt>
                <c:pt idx="25">
                  <c:v>221</c:v>
                </c:pt>
                <c:pt idx="26">
                  <c:v>3</c:v>
                </c:pt>
                <c:pt idx="27">
                  <c:v>80</c:v>
                </c:pt>
                <c:pt idx="28">
                  <c:v>234</c:v>
                </c:pt>
                <c:pt idx="29">
                  <c:v>232</c:v>
                </c:pt>
                <c:pt idx="30">
                  <c:v>37</c:v>
                </c:pt>
                <c:pt idx="31">
                  <c:v>0</c:v>
                </c:pt>
                <c:pt idx="32">
                  <c:v>9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8862832"/>
        <c:axId val="388863392"/>
      </c:barChart>
      <c:catAx>
        <c:axId val="3888628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863392"/>
        <c:crosses val="autoZero"/>
        <c:auto val="1"/>
        <c:lblAlgn val="ctr"/>
        <c:lblOffset val="100"/>
        <c:noMultiLvlLbl val="0"/>
      </c:catAx>
      <c:valAx>
        <c:axId val="388863392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8628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RODRÍGUEZ'!$C$13:$C$65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'SANTIAGO RODRÍGUEZ'!$D$13:$D$65</c:f>
              <c:numCache>
                <c:formatCode>#,##0</c:formatCode>
                <c:ptCount val="53"/>
                <c:pt idx="0">
                  <c:v>33</c:v>
                </c:pt>
                <c:pt idx="1">
                  <c:v>22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27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9</c:v>
                </c:pt>
                <c:pt idx="25">
                  <c:v>12</c:v>
                </c:pt>
                <c:pt idx="26">
                  <c:v>3</c:v>
                </c:pt>
                <c:pt idx="27">
                  <c:v>16</c:v>
                </c:pt>
                <c:pt idx="28">
                  <c:v>8</c:v>
                </c:pt>
                <c:pt idx="29">
                  <c:v>31</c:v>
                </c:pt>
                <c:pt idx="30">
                  <c:v>14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15</c:v>
                </c:pt>
                <c:pt idx="51">
                  <c:v>6</c:v>
                </c:pt>
                <c:pt idx="5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8865632"/>
        <c:axId val="388866192"/>
      </c:barChart>
      <c:catAx>
        <c:axId val="3888656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866192"/>
        <c:crosses val="autoZero"/>
        <c:auto val="1"/>
        <c:lblAlgn val="ctr"/>
        <c:lblOffset val="100"/>
        <c:noMultiLvlLbl val="0"/>
      </c:catAx>
      <c:valAx>
        <c:axId val="388866192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8656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VALVERDE!$D$13:$D$65</c:f>
              <c:numCache>
                <c:formatCode>#,##0</c:formatCode>
                <c:ptCount val="53"/>
                <c:pt idx="0">
                  <c:v>101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77</c:v>
                </c:pt>
                <c:pt idx="7">
                  <c:v>13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  <c:pt idx="13">
                  <c:v>31</c:v>
                </c:pt>
                <c:pt idx="14">
                  <c:v>7</c:v>
                </c:pt>
                <c:pt idx="15">
                  <c:v>16</c:v>
                </c:pt>
                <c:pt idx="16">
                  <c:v>3</c:v>
                </c:pt>
                <c:pt idx="17">
                  <c:v>13</c:v>
                </c:pt>
                <c:pt idx="18">
                  <c:v>7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40</c:v>
                </c:pt>
                <c:pt idx="25">
                  <c:v>15</c:v>
                </c:pt>
                <c:pt idx="26">
                  <c:v>9</c:v>
                </c:pt>
                <c:pt idx="27">
                  <c:v>60</c:v>
                </c:pt>
                <c:pt idx="28">
                  <c:v>28</c:v>
                </c:pt>
                <c:pt idx="29">
                  <c:v>39</c:v>
                </c:pt>
                <c:pt idx="30">
                  <c:v>27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8868432"/>
        <c:axId val="388868992"/>
      </c:barChart>
      <c:catAx>
        <c:axId val="388868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868992"/>
        <c:crosses val="autoZero"/>
        <c:auto val="1"/>
        <c:lblAlgn val="ctr"/>
        <c:lblOffset val="100"/>
        <c:noMultiLvlLbl val="0"/>
      </c:catAx>
      <c:valAx>
        <c:axId val="388868992"/>
        <c:scaling>
          <c:orientation val="minMax"/>
          <c:max val="1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868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'VILLA ALTAGRACIA'!$D$13:$D$65</c:f>
              <c:numCache>
                <c:formatCode>#,##0</c:formatCode>
                <c:ptCount val="53"/>
                <c:pt idx="0">
                  <c:v>43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35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8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8</c:v>
                </c:pt>
                <c:pt idx="23">
                  <c:v>1</c:v>
                </c:pt>
                <c:pt idx="24">
                  <c:v>16</c:v>
                </c:pt>
                <c:pt idx="25">
                  <c:v>10</c:v>
                </c:pt>
                <c:pt idx="26">
                  <c:v>5</c:v>
                </c:pt>
                <c:pt idx="27">
                  <c:v>16</c:v>
                </c:pt>
                <c:pt idx="28">
                  <c:v>16</c:v>
                </c:pt>
                <c:pt idx="29">
                  <c:v>6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01371808"/>
        <c:axId val="801372368"/>
      </c:barChart>
      <c:catAx>
        <c:axId val="8013718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1372368"/>
        <c:crosses val="autoZero"/>
        <c:auto val="1"/>
        <c:lblAlgn val="ctr"/>
        <c:lblOffset val="100"/>
        <c:noMultiLvlLbl val="0"/>
      </c:catAx>
      <c:valAx>
        <c:axId val="801372368"/>
        <c:scaling>
          <c:orientation val="minMax"/>
          <c:max val="3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13718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209550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540018</xdr:colOff>
      <xdr:row>0</xdr:row>
      <xdr:rowOff>0</xdr:rowOff>
    </xdr:from>
    <xdr:to>
      <xdr:col>4</xdr:col>
      <xdr:colOff>409224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3343" y="0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701943</xdr:colOff>
      <xdr:row>0</xdr:row>
      <xdr:rowOff>11206</xdr:rowOff>
    </xdr:from>
    <xdr:to>
      <xdr:col>4</xdr:col>
      <xdr:colOff>571149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833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327028</xdr:colOff>
      <xdr:row>0</xdr:row>
      <xdr:rowOff>0</xdr:rowOff>
    </xdr:from>
    <xdr:to>
      <xdr:col>4</xdr:col>
      <xdr:colOff>252262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7349" y="0"/>
          <a:ext cx="6464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2291258</xdr:colOff>
      <xdr:row>0</xdr:row>
      <xdr:rowOff>0</xdr:rowOff>
    </xdr:from>
    <xdr:to>
      <xdr:col>2</xdr:col>
      <xdr:colOff>2936071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4437" y="0"/>
          <a:ext cx="6448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327028</xdr:colOff>
      <xdr:row>0</xdr:row>
      <xdr:rowOff>0</xdr:rowOff>
    </xdr:from>
    <xdr:to>
      <xdr:col>4</xdr:col>
      <xdr:colOff>252262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4628" y="0"/>
          <a:ext cx="63960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3308768</xdr:colOff>
      <xdr:row>0</xdr:row>
      <xdr:rowOff>0</xdr:rowOff>
    </xdr:from>
    <xdr:to>
      <xdr:col>3</xdr:col>
      <xdr:colOff>376501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6420" y="0"/>
          <a:ext cx="63753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3308768</xdr:colOff>
      <xdr:row>0</xdr:row>
      <xdr:rowOff>0</xdr:rowOff>
    </xdr:from>
    <xdr:to>
      <xdr:col>3</xdr:col>
      <xdr:colOff>376501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2693" y="0"/>
          <a:ext cx="63960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2495366</xdr:colOff>
      <xdr:row>0</xdr:row>
      <xdr:rowOff>0</xdr:rowOff>
    </xdr:from>
    <xdr:to>
      <xdr:col>2</xdr:col>
      <xdr:colOff>3140179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3795" y="0"/>
          <a:ext cx="6448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3139388</xdr:colOff>
      <xdr:row>0</xdr:row>
      <xdr:rowOff>0</xdr:rowOff>
    </xdr:from>
    <xdr:to>
      <xdr:col>3</xdr:col>
      <xdr:colOff>447261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3801" y="0"/>
          <a:ext cx="58778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194508</xdr:colOff>
      <xdr:row>0</xdr:row>
      <xdr:rowOff>0</xdr:rowOff>
    </xdr:from>
    <xdr:to>
      <xdr:col>4</xdr:col>
      <xdr:colOff>91110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617" y="0"/>
          <a:ext cx="60890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53703</xdr:colOff>
      <xdr:row>0</xdr:row>
      <xdr:rowOff>0</xdr:rowOff>
    </xdr:from>
    <xdr:to>
      <xdr:col>4</xdr:col>
      <xdr:colOff>70045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3253" y="0"/>
          <a:ext cx="730717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53703</xdr:colOff>
      <xdr:row>0</xdr:row>
      <xdr:rowOff>0</xdr:rowOff>
    </xdr:from>
    <xdr:to>
      <xdr:col>4</xdr:col>
      <xdr:colOff>70045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9051" y="0"/>
          <a:ext cx="72864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3139388</xdr:colOff>
      <xdr:row>0</xdr:row>
      <xdr:rowOff>0</xdr:rowOff>
    </xdr:from>
    <xdr:to>
      <xdr:col>3</xdr:col>
      <xdr:colOff>447261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0488" y="0"/>
          <a:ext cx="58447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6"/>
  <sheetViews>
    <sheetView workbookViewId="0">
      <selection activeCell="G8" sqref="G8"/>
    </sheetView>
  </sheetViews>
  <sheetFormatPr baseColWidth="10" defaultRowHeight="15" x14ac:dyDescent="0.25"/>
  <cols>
    <col min="1" max="1" width="4.28515625" customWidth="1"/>
    <col min="3" max="3" width="48.7109375" bestFit="1" customWidth="1"/>
  </cols>
  <sheetData>
    <row r="3" spans="2:3" x14ac:dyDescent="0.25">
      <c r="B3" s="33" t="s">
        <v>94</v>
      </c>
      <c r="C3" t="s">
        <v>0</v>
      </c>
    </row>
    <row r="4" spans="2:3" x14ac:dyDescent="0.25">
      <c r="B4" s="33" t="s">
        <v>95</v>
      </c>
      <c r="C4" t="s">
        <v>1</v>
      </c>
    </row>
    <row r="5" spans="2:3" x14ac:dyDescent="0.25">
      <c r="B5" s="33" t="s">
        <v>96</v>
      </c>
      <c r="C5" t="s">
        <v>149</v>
      </c>
    </row>
    <row r="6" spans="2:3" x14ac:dyDescent="0.25">
      <c r="B6" s="33" t="s">
        <v>97</v>
      </c>
      <c r="C6" t="s">
        <v>101</v>
      </c>
    </row>
    <row r="7" spans="2:3" x14ac:dyDescent="0.25">
      <c r="B7" s="33" t="s">
        <v>98</v>
      </c>
      <c r="C7" t="s">
        <v>0</v>
      </c>
    </row>
    <row r="8" spans="2:3" x14ac:dyDescent="0.25">
      <c r="B8" s="33"/>
    </row>
    <row r="9" spans="2:3" x14ac:dyDescent="0.25">
      <c r="B9" s="33" t="s">
        <v>99</v>
      </c>
      <c r="C9" t="s">
        <v>148</v>
      </c>
    </row>
    <row r="12" spans="2:3" x14ac:dyDescent="0.25">
      <c r="B12" s="33" t="s">
        <v>58</v>
      </c>
    </row>
    <row r="13" spans="2:3" x14ac:dyDescent="0.25">
      <c r="B13" s="33" t="s">
        <v>102</v>
      </c>
      <c r="C13" t="s">
        <v>3</v>
      </c>
    </row>
    <row r="14" spans="2:3" x14ac:dyDescent="0.25">
      <c r="B14" s="33" t="s">
        <v>103</v>
      </c>
      <c r="C14" t="s">
        <v>4</v>
      </c>
    </row>
    <row r="15" spans="2:3" x14ac:dyDescent="0.25">
      <c r="B15" s="33" t="s">
        <v>104</v>
      </c>
      <c r="C15" t="s">
        <v>5</v>
      </c>
    </row>
    <row r="16" spans="2:3" x14ac:dyDescent="0.25">
      <c r="B16" s="33" t="s">
        <v>105</v>
      </c>
      <c r="C16" t="s">
        <v>106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3:D57"/>
  <sheetViews>
    <sheetView workbookViewId="0">
      <selection activeCell="D10" sqref="D10"/>
    </sheetView>
  </sheetViews>
  <sheetFormatPr baseColWidth="10" defaultRowHeight="15" x14ac:dyDescent="0.25"/>
  <cols>
    <col min="2" max="2" width="10.7109375" customWidth="1"/>
    <col min="3" max="3" width="11.42578125" hidden="1" customWidth="1"/>
    <col min="4" max="4" width="31.85546875" customWidth="1"/>
  </cols>
  <sheetData>
    <row r="3" spans="4:4" x14ac:dyDescent="0.25">
      <c r="D3" s="51" t="s">
        <v>127</v>
      </c>
    </row>
    <row r="4" spans="4:4" x14ac:dyDescent="0.25">
      <c r="D4" s="51" t="s">
        <v>128</v>
      </c>
    </row>
    <row r="5" spans="4:4" x14ac:dyDescent="0.25">
      <c r="D5" s="51" t="s">
        <v>129</v>
      </c>
    </row>
    <row r="6" spans="4:4" x14ac:dyDescent="0.25">
      <c r="D6" s="51" t="s">
        <v>59</v>
      </c>
    </row>
    <row r="7" spans="4:4" x14ac:dyDescent="0.25">
      <c r="D7" s="51" t="s">
        <v>60</v>
      </c>
    </row>
    <row r="8" spans="4:4" x14ac:dyDescent="0.25">
      <c r="D8" s="51" t="s">
        <v>61</v>
      </c>
    </row>
    <row r="9" spans="4:4" x14ac:dyDescent="0.25">
      <c r="D9" s="52" t="s">
        <v>126</v>
      </c>
    </row>
    <row r="10" spans="4:4" x14ac:dyDescent="0.25">
      <c r="D10" s="52" t="s">
        <v>127</v>
      </c>
    </row>
    <row r="11" spans="4:4" x14ac:dyDescent="0.25">
      <c r="D11" s="52" t="s">
        <v>126</v>
      </c>
    </row>
    <row r="12" spans="4:4" x14ac:dyDescent="0.25">
      <c r="D12" s="52" t="s">
        <v>128</v>
      </c>
    </row>
    <row r="13" spans="4:4" x14ac:dyDescent="0.25">
      <c r="D13" s="52" t="s">
        <v>129</v>
      </c>
    </row>
    <row r="14" spans="4:4" x14ac:dyDescent="0.25">
      <c r="D14" s="52" t="s">
        <v>59</v>
      </c>
    </row>
    <row r="15" spans="4:4" x14ac:dyDescent="0.25">
      <c r="D15" s="52" t="s">
        <v>60</v>
      </c>
    </row>
    <row r="16" spans="4:4" x14ac:dyDescent="0.25">
      <c r="D16" s="52" t="s">
        <v>61</v>
      </c>
    </row>
    <row r="17" spans="4:4" x14ac:dyDescent="0.25">
      <c r="D17" s="52" t="s">
        <v>88</v>
      </c>
    </row>
    <row r="18" spans="4:4" x14ac:dyDescent="0.25">
      <c r="D18" s="52" t="s">
        <v>62</v>
      </c>
    </row>
    <row r="19" spans="4:4" x14ac:dyDescent="0.25">
      <c r="D19" s="52" t="s">
        <v>140</v>
      </c>
    </row>
    <row r="20" spans="4:4" x14ac:dyDescent="0.25">
      <c r="D20" s="52" t="s">
        <v>64</v>
      </c>
    </row>
    <row r="21" spans="4:4" x14ac:dyDescent="0.25">
      <c r="D21" s="52" t="s">
        <v>65</v>
      </c>
    </row>
    <row r="22" spans="4:4" x14ac:dyDescent="0.25">
      <c r="D22" s="52" t="s">
        <v>66</v>
      </c>
    </row>
    <row r="23" spans="4:4" x14ac:dyDescent="0.25">
      <c r="D23" s="52" t="s">
        <v>67</v>
      </c>
    </row>
    <row r="24" spans="4:4" x14ac:dyDescent="0.25">
      <c r="D24" s="52" t="s">
        <v>68</v>
      </c>
    </row>
    <row r="25" spans="4:4" x14ac:dyDescent="0.25">
      <c r="D25" s="52" t="s">
        <v>69</v>
      </c>
    </row>
    <row r="26" spans="4:4" x14ac:dyDescent="0.25">
      <c r="D26" s="52" t="s">
        <v>70</v>
      </c>
    </row>
    <row r="27" spans="4:4" x14ac:dyDescent="0.25">
      <c r="D27" s="52" t="s">
        <v>89</v>
      </c>
    </row>
    <row r="28" spans="4:4" x14ac:dyDescent="0.25">
      <c r="D28" s="52" t="s">
        <v>71</v>
      </c>
    </row>
    <row r="29" spans="4:4" x14ac:dyDescent="0.25">
      <c r="D29" s="52" t="s">
        <v>72</v>
      </c>
    </row>
    <row r="30" spans="4:4" x14ac:dyDescent="0.25">
      <c r="D30" s="52" t="s">
        <v>90</v>
      </c>
    </row>
    <row r="31" spans="4:4" x14ac:dyDescent="0.25">
      <c r="D31" s="52" t="s">
        <v>73</v>
      </c>
    </row>
    <row r="32" spans="4:4" x14ac:dyDescent="0.25">
      <c r="D32" s="52" t="s">
        <v>74</v>
      </c>
    </row>
    <row r="33" spans="4:4" x14ac:dyDescent="0.25">
      <c r="D33" s="52" t="s">
        <v>75</v>
      </c>
    </row>
    <row r="34" spans="4:4" x14ac:dyDescent="0.25">
      <c r="D34" s="52" t="s">
        <v>76</v>
      </c>
    </row>
    <row r="35" spans="4:4" x14ac:dyDescent="0.25">
      <c r="D35" s="52" t="s">
        <v>77</v>
      </c>
    </row>
    <row r="36" spans="4:4" x14ac:dyDescent="0.25">
      <c r="D36" s="52" t="s">
        <v>78</v>
      </c>
    </row>
    <row r="37" spans="4:4" x14ac:dyDescent="0.25">
      <c r="D37" s="52" t="s">
        <v>79</v>
      </c>
    </row>
    <row r="38" spans="4:4" x14ac:dyDescent="0.25">
      <c r="D38" s="52" t="s">
        <v>80</v>
      </c>
    </row>
    <row r="39" spans="4:4" x14ac:dyDescent="0.25">
      <c r="D39" s="52" t="s">
        <v>92</v>
      </c>
    </row>
    <row r="40" spans="4:4" x14ac:dyDescent="0.25">
      <c r="D40" s="52" t="s">
        <v>81</v>
      </c>
    </row>
    <row r="41" spans="4:4" x14ac:dyDescent="0.25">
      <c r="D41" s="52" t="s">
        <v>82</v>
      </c>
    </row>
    <row r="42" spans="4:4" x14ac:dyDescent="0.25">
      <c r="D42" s="52" t="s">
        <v>83</v>
      </c>
    </row>
    <row r="43" spans="4:4" x14ac:dyDescent="0.25">
      <c r="D43" s="52" t="s">
        <v>107</v>
      </c>
    </row>
    <row r="44" spans="4:4" x14ac:dyDescent="0.25">
      <c r="D44" s="52" t="s">
        <v>85</v>
      </c>
    </row>
    <row r="45" spans="4:4" x14ac:dyDescent="0.25">
      <c r="D45" s="52" t="s">
        <v>87</v>
      </c>
    </row>
    <row r="46" spans="4:4" x14ac:dyDescent="0.25">
      <c r="D46" s="52" t="s">
        <v>93</v>
      </c>
    </row>
    <row r="47" spans="4:4" x14ac:dyDescent="0.25">
      <c r="D47" s="52" t="s">
        <v>130</v>
      </c>
    </row>
    <row r="48" spans="4:4" ht="15.75" thickBot="1" x14ac:dyDescent="0.3">
      <c r="D48" s="53" t="s">
        <v>131</v>
      </c>
    </row>
    <row r="49" spans="4:4" x14ac:dyDescent="0.25">
      <c r="D49" s="50" t="s">
        <v>132</v>
      </c>
    </row>
    <row r="50" spans="4:4" x14ac:dyDescent="0.25">
      <c r="D50" s="50" t="s">
        <v>133</v>
      </c>
    </row>
    <row r="51" spans="4:4" x14ac:dyDescent="0.25">
      <c r="D51" s="50" t="s">
        <v>134</v>
      </c>
    </row>
    <row r="52" spans="4:4" x14ac:dyDescent="0.25">
      <c r="D52" s="50" t="s">
        <v>135</v>
      </c>
    </row>
    <row r="53" spans="4:4" x14ac:dyDescent="0.25">
      <c r="D53" s="50" t="s">
        <v>136</v>
      </c>
    </row>
    <row r="54" spans="4:4" x14ac:dyDescent="0.25">
      <c r="D54" s="50" t="s">
        <v>137</v>
      </c>
    </row>
    <row r="55" spans="4:4" x14ac:dyDescent="0.25">
      <c r="D55" s="50" t="s">
        <v>146</v>
      </c>
    </row>
    <row r="56" spans="4:4" x14ac:dyDescent="0.25">
      <c r="D56" s="50" t="s">
        <v>138</v>
      </c>
    </row>
    <row r="57" spans="4:4" x14ac:dyDescent="0.25">
      <c r="D57" s="50" t="s">
        <v>139</v>
      </c>
    </row>
  </sheetData>
  <hyperlinks>
    <hyperlink ref="D3" location="TITULOS!A1" display="TITULOS"/>
    <hyperlink ref="D4" location="CONTENEDOR!A1" display="CONTENEDOR"/>
    <hyperlink ref="D5" location="RD!A1" display="RD"/>
    <hyperlink ref="D6" location="AZUA!A1" display="AZUA"/>
    <hyperlink ref="D7" location="BAHORUCO!A1" display="BAHORUCO"/>
    <hyperlink ref="D8" location="BARAHONA!A1" display="BARAHONA"/>
    <hyperlink ref="D9" location="INDICE!A1" display="INDICE"/>
    <hyperlink ref="D10" location="TITULOS!A1" display="TITULOS"/>
    <hyperlink ref="D11" location="INDICE!A1" display="INDICE"/>
    <hyperlink ref="D12" location="CONTENEDOR!A1" display="CONTENEDOR"/>
    <hyperlink ref="D13" location="RD!A1" display="RD"/>
    <hyperlink ref="D14" location="AZUA!A1" display="AZUA"/>
    <hyperlink ref="D15" location="BAHORUCO!A1" display="BAHORUCO"/>
    <hyperlink ref="D16" location="BARAHONA!A1" display="BARAHONA"/>
    <hyperlink ref="D17" location="CONSTANZA!A1" display="CONSTANZA"/>
    <hyperlink ref="D18" location="DAJABÓN!A1" display="DAJABÓN"/>
    <hyperlink ref="D19" location="DISTRITONACIONAL!A1" display="DISTRITONACIONAL"/>
    <hyperlink ref="D20" location="DUARTE!A1" display="DUARTE"/>
    <hyperlink ref="D21" location="EL SEYBO!A1" display="EL SEYBO"/>
    <hyperlink ref="D22" location="ELÍAS PIÑA!A1" display="ELÍAS PIÑA"/>
    <hyperlink ref="D23" location="ESPAILLAT!A1" display="ESPAILLAT"/>
    <hyperlink ref="D24" location="HATO MAYOR!A1" display="HATO MAYOR"/>
    <hyperlink ref="D25" location="HERMANAS MIRABAL!A1" display="HERMANAS MIRABAL"/>
    <hyperlink ref="D26" location="INDEPENDENCIA!A1" display="INDEPENDENCIA"/>
    <hyperlink ref="D27" location="LA ALTAGRACIA!A1" display="LA ALTAGRACIA"/>
    <hyperlink ref="D28" location="LA ROMANA!A1" display="LA ROMANA"/>
    <hyperlink ref="D29" location="LA VEGA!A1" display="LA VEGA"/>
    <hyperlink ref="D30" location="LAS MATAS DE FARFÁN!A1" display="LAS MATAS DE FARFÁN"/>
    <hyperlink ref="D31" location="MARIA TRINIDAD SÁNCHEZ!A1" display="MARIA TRINIDAD SÁNCHEZ"/>
    <hyperlink ref="D32" location="MONSEÑOR NOUEL!A1" display="MONSEÑOR NOUEL"/>
    <hyperlink ref="D33" location="MONTE PLATA!A1" display="MONTE PLATA"/>
    <hyperlink ref="D34" location="MONTECRISTI!A1" display="MONTECRISTI"/>
    <hyperlink ref="D35" location="PERAVIA!A1" display="PERAVIA"/>
    <hyperlink ref="D36" location="SANTO DOMINGO!A1" display="SANTO DOMINGO"/>
    <hyperlink ref="D37" location="PUERTO PLATA!A1" display="PUERTO PLATA"/>
    <hyperlink ref="D38" location="SAN CRISTÓBAL!A1" display="SAN CRISTÓBAL"/>
    <hyperlink ref="D39" location="SAN JOSÉ DE OCOA!A1" display="SAN JOSÉ DE OCOA"/>
    <hyperlink ref="D40" location="SAN JUAN DE LA MAGUANA!A1" display="SAN JUAN DE LA MAGUANA"/>
    <hyperlink ref="D41" location="SAN PEDRO DE MACORÍS!A1" display="SAN PEDRO DE MACORÍS"/>
    <hyperlink ref="D42" location="SÁNCHEZ RAMÍREZ!A1" display="SÁNCHEZ RAMÍREZ"/>
    <hyperlink ref="D43" location="SANTIAGO !A1" display="SANTIAGO "/>
    <hyperlink ref="D44" location="SANTIAGO RODRÍGUEZ!A1" display="SANTIAGO RODRÍGUEZ"/>
    <hyperlink ref="D45" location="VALVERDE!A1" display="VALVERDE"/>
    <hyperlink ref="D46" location="VILLA ALTAGRACIA!A1" display="VILLA ALTAGRACIA"/>
    <hyperlink ref="D47" location="DJ BARAHONA!A1" display="DJ BARAHONA"/>
    <hyperlink ref="D48" location="DJ DISTRITO NACIONAL!A1" display="DJ DISTRITO NACIONAL"/>
    <hyperlink ref="D49" location="DJ LA VEGA!A1" display="DJ LA VEGA"/>
    <hyperlink ref="D50" location="DJ MONTECRISTI!A1" display="DJ MONTECRISTI"/>
    <hyperlink ref="D51" location="DJ SAN CRISTOBAL!A1" display="DJ SAN CRISTOBAL"/>
    <hyperlink ref="D52" location="DJ PUERTO PLATA!A1" display="DJ PUERTO PLATA"/>
    <hyperlink ref="D53" location="DJ SANTO DOMINGO!A1" display="DJ SANTO DOMINGO"/>
    <hyperlink ref="D54" location="DJ SAN JUAN DE LA MAGUANA!A1" display="DJ SAN JUAN DE LA MAGUANA"/>
    <hyperlink ref="D55" location="DJ SAN FRANCISCO DE MACORIS!A1" display="DJ SAN FRANCISCO DE MACORIS"/>
    <hyperlink ref="D56" location="DJ SAN PEDRO DE MACORIS!A1" display="DJ SAN PEDRO DE MACORIS"/>
    <hyperlink ref="D57" location="DJ SANTIAGO!A1" display="DJ SANTIAG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K56"/>
  <sheetViews>
    <sheetView zoomScale="85" zoomScaleNormal="85" workbookViewId="0">
      <selection activeCell="I2" sqref="I2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50.28515625" customWidth="1"/>
    <col min="4" max="36" width="8.7109375" customWidth="1"/>
    <col min="37" max="37" width="18.7109375" customWidth="1"/>
  </cols>
  <sheetData>
    <row r="1" spans="2:37" ht="21.75" thickBot="1" x14ac:dyDescent="0.4">
      <c r="B1" s="15" t="s">
        <v>147</v>
      </c>
      <c r="C1" s="2"/>
    </row>
    <row r="2" spans="2:37" ht="111" customHeight="1" thickBot="1" x14ac:dyDescent="0.4">
      <c r="B2" s="49" t="s">
        <v>2</v>
      </c>
      <c r="C2" s="64" t="s">
        <v>3</v>
      </c>
      <c r="D2" s="65" t="s">
        <v>59</v>
      </c>
      <c r="E2" s="65" t="s">
        <v>60</v>
      </c>
      <c r="F2" s="65" t="s">
        <v>61</v>
      </c>
      <c r="G2" s="65" t="s">
        <v>88</v>
      </c>
      <c r="H2" s="65" t="s">
        <v>62</v>
      </c>
      <c r="I2" s="65" t="s">
        <v>63</v>
      </c>
      <c r="J2" s="65" t="s">
        <v>64</v>
      </c>
      <c r="K2" s="65" t="s">
        <v>65</v>
      </c>
      <c r="L2" s="65" t="s">
        <v>66</v>
      </c>
      <c r="M2" s="65" t="s">
        <v>67</v>
      </c>
      <c r="N2" s="65" t="s">
        <v>68</v>
      </c>
      <c r="O2" s="65" t="s">
        <v>69</v>
      </c>
      <c r="P2" s="65" t="s">
        <v>70</v>
      </c>
      <c r="Q2" s="65" t="s">
        <v>89</v>
      </c>
      <c r="R2" s="65" t="s">
        <v>71</v>
      </c>
      <c r="S2" s="65" t="s">
        <v>72</v>
      </c>
      <c r="T2" s="65" t="s">
        <v>90</v>
      </c>
      <c r="U2" s="65" t="s">
        <v>73</v>
      </c>
      <c r="V2" s="65" t="s">
        <v>74</v>
      </c>
      <c r="W2" s="65" t="s">
        <v>75</v>
      </c>
      <c r="X2" s="65" t="s">
        <v>76</v>
      </c>
      <c r="Y2" s="65" t="s">
        <v>77</v>
      </c>
      <c r="Z2" s="65" t="s">
        <v>91</v>
      </c>
      <c r="AA2" s="65" t="s">
        <v>79</v>
      </c>
      <c r="AB2" s="65" t="s">
        <v>80</v>
      </c>
      <c r="AC2" s="65" t="s">
        <v>92</v>
      </c>
      <c r="AD2" s="65" t="s">
        <v>81</v>
      </c>
      <c r="AE2" s="65" t="s">
        <v>82</v>
      </c>
      <c r="AF2" s="65" t="s">
        <v>83</v>
      </c>
      <c r="AG2" s="65" t="s">
        <v>84</v>
      </c>
      <c r="AH2" s="63" t="s">
        <v>85</v>
      </c>
      <c r="AI2" s="63" t="s">
        <v>87</v>
      </c>
      <c r="AJ2" s="63" t="s">
        <v>93</v>
      </c>
      <c r="AK2" s="5" t="s">
        <v>4</v>
      </c>
    </row>
    <row r="3" spans="2:37" ht="20.100000000000001" customHeight="1" x14ac:dyDescent="0.3">
      <c r="B3" s="21">
        <v>1</v>
      </c>
      <c r="C3" s="60" t="s">
        <v>6</v>
      </c>
      <c r="D3" s="25">
        <v>153</v>
      </c>
      <c r="E3" s="25">
        <v>30</v>
      </c>
      <c r="F3" s="25">
        <v>74</v>
      </c>
      <c r="G3" s="25">
        <v>34</v>
      </c>
      <c r="H3" s="25">
        <v>26</v>
      </c>
      <c r="I3" s="25">
        <v>1367</v>
      </c>
      <c r="J3" s="25">
        <v>71</v>
      </c>
      <c r="K3" s="25">
        <v>2</v>
      </c>
      <c r="L3" s="25">
        <v>26</v>
      </c>
      <c r="M3" s="25">
        <v>73</v>
      </c>
      <c r="N3" s="25">
        <v>42</v>
      </c>
      <c r="O3" s="25">
        <v>4</v>
      </c>
      <c r="P3" s="25">
        <v>9</v>
      </c>
      <c r="Q3" s="25">
        <v>307</v>
      </c>
      <c r="R3" s="25">
        <v>301</v>
      </c>
      <c r="S3" s="25">
        <v>394</v>
      </c>
      <c r="T3" s="25">
        <v>1</v>
      </c>
      <c r="U3" s="25">
        <v>2</v>
      </c>
      <c r="V3" s="25">
        <v>62</v>
      </c>
      <c r="W3" s="25">
        <v>104</v>
      </c>
      <c r="X3" s="25">
        <v>41</v>
      </c>
      <c r="Y3" s="25">
        <v>93</v>
      </c>
      <c r="Z3" s="25">
        <v>1310</v>
      </c>
      <c r="AA3" s="25">
        <v>67</v>
      </c>
      <c r="AB3" s="25">
        <v>231</v>
      </c>
      <c r="AC3" s="25"/>
      <c r="AD3" s="25">
        <v>111</v>
      </c>
      <c r="AE3" s="25">
        <v>93</v>
      </c>
      <c r="AF3" s="25">
        <v>13</v>
      </c>
      <c r="AG3" s="26">
        <v>349</v>
      </c>
      <c r="AH3" s="26">
        <v>33</v>
      </c>
      <c r="AI3" s="26">
        <v>101</v>
      </c>
      <c r="AJ3" s="26">
        <v>43</v>
      </c>
      <c r="AK3" s="10">
        <f t="shared" ref="AK3:AK34" si="0">SUM(D3:AJ3)</f>
        <v>5567</v>
      </c>
    </row>
    <row r="4" spans="2:37" ht="20.100000000000001" customHeight="1" x14ac:dyDescent="0.3">
      <c r="B4" s="21">
        <v>2</v>
      </c>
      <c r="C4" s="60" t="s">
        <v>7</v>
      </c>
      <c r="D4" s="27"/>
      <c r="E4" s="27"/>
      <c r="F4" s="27"/>
      <c r="G4" s="27">
        <v>9</v>
      </c>
      <c r="H4" s="27">
        <v>6</v>
      </c>
      <c r="I4" s="27"/>
      <c r="J4" s="27">
        <v>1</v>
      </c>
      <c r="K4" s="27"/>
      <c r="L4" s="27"/>
      <c r="M4" s="27">
        <v>21</v>
      </c>
      <c r="N4" s="27"/>
      <c r="O4" s="27">
        <v>1</v>
      </c>
      <c r="P4" s="27"/>
      <c r="Q4" s="27">
        <v>1</v>
      </c>
      <c r="R4" s="27">
        <v>179</v>
      </c>
      <c r="S4" s="27">
        <v>5</v>
      </c>
      <c r="T4" s="27"/>
      <c r="U4" s="27"/>
      <c r="V4" s="27"/>
      <c r="W4" s="27"/>
      <c r="X4" s="27">
        <v>78</v>
      </c>
      <c r="Y4" s="27"/>
      <c r="Z4" s="27"/>
      <c r="AA4" s="27"/>
      <c r="AB4" s="27"/>
      <c r="AC4" s="27"/>
      <c r="AD4" s="27">
        <v>2</v>
      </c>
      <c r="AE4" s="27">
        <v>1381</v>
      </c>
      <c r="AF4" s="27"/>
      <c r="AG4" s="26">
        <v>18</v>
      </c>
      <c r="AH4" s="26">
        <v>22</v>
      </c>
      <c r="AI4" s="26"/>
      <c r="AJ4" s="26"/>
      <c r="AK4" s="10">
        <f t="shared" si="0"/>
        <v>1724</v>
      </c>
    </row>
    <row r="5" spans="2:37" ht="20.100000000000001" customHeight="1" x14ac:dyDescent="0.3">
      <c r="B5" s="21">
        <v>3</v>
      </c>
      <c r="C5" s="60" t="s">
        <v>8</v>
      </c>
      <c r="D5" s="27"/>
      <c r="E5" s="27">
        <v>1</v>
      </c>
      <c r="F5" s="27"/>
      <c r="G5" s="27">
        <v>17</v>
      </c>
      <c r="H5" s="27">
        <v>17</v>
      </c>
      <c r="I5" s="27"/>
      <c r="J5" s="27">
        <v>394</v>
      </c>
      <c r="K5" s="27"/>
      <c r="L5" s="27">
        <v>3</v>
      </c>
      <c r="M5" s="27">
        <v>54</v>
      </c>
      <c r="N5" s="27">
        <v>4</v>
      </c>
      <c r="O5" s="27">
        <v>1</v>
      </c>
      <c r="P5" s="27"/>
      <c r="Q5" s="27">
        <v>87</v>
      </c>
      <c r="R5" s="27">
        <v>261</v>
      </c>
      <c r="S5" s="27">
        <v>30</v>
      </c>
      <c r="T5" s="27"/>
      <c r="U5" s="27"/>
      <c r="V5" s="27">
        <v>11</v>
      </c>
      <c r="W5" s="27">
        <v>2</v>
      </c>
      <c r="X5" s="27">
        <v>56</v>
      </c>
      <c r="Y5" s="27"/>
      <c r="Z5" s="27"/>
      <c r="AA5" s="27">
        <v>2</v>
      </c>
      <c r="AB5" s="27"/>
      <c r="AC5" s="27"/>
      <c r="AD5" s="27">
        <v>1</v>
      </c>
      <c r="AE5" s="27">
        <v>162</v>
      </c>
      <c r="AF5" s="27">
        <v>1</v>
      </c>
      <c r="AG5" s="26">
        <v>326</v>
      </c>
      <c r="AH5" s="26">
        <v>6</v>
      </c>
      <c r="AI5" s="26"/>
      <c r="AJ5" s="26">
        <v>3</v>
      </c>
      <c r="AK5" s="10">
        <f t="shared" si="0"/>
        <v>1439</v>
      </c>
    </row>
    <row r="6" spans="2:37" ht="20.100000000000001" customHeight="1" x14ac:dyDescent="0.3">
      <c r="B6" s="21">
        <v>4</v>
      </c>
      <c r="C6" s="60" t="s">
        <v>9</v>
      </c>
      <c r="D6" s="27"/>
      <c r="E6" s="27"/>
      <c r="F6" s="27">
        <v>48</v>
      </c>
      <c r="G6" s="27"/>
      <c r="H6" s="27"/>
      <c r="I6" s="27">
        <v>8</v>
      </c>
      <c r="J6" s="27"/>
      <c r="K6" s="27"/>
      <c r="L6" s="27"/>
      <c r="M6" s="27">
        <v>1</v>
      </c>
      <c r="N6" s="27"/>
      <c r="O6" s="27">
        <v>36</v>
      </c>
      <c r="P6" s="27"/>
      <c r="Q6" s="27">
        <v>1</v>
      </c>
      <c r="R6" s="27">
        <v>8</v>
      </c>
      <c r="S6" s="27"/>
      <c r="T6" s="27">
        <v>51</v>
      </c>
      <c r="U6" s="27">
        <v>37</v>
      </c>
      <c r="V6" s="27"/>
      <c r="W6" s="27">
        <v>3</v>
      </c>
      <c r="X6" s="27">
        <v>2</v>
      </c>
      <c r="Y6" s="27">
        <v>130</v>
      </c>
      <c r="Z6" s="27">
        <v>4</v>
      </c>
      <c r="AA6" s="27">
        <v>2</v>
      </c>
      <c r="AB6" s="27">
        <v>1</v>
      </c>
      <c r="AC6" s="27">
        <v>15</v>
      </c>
      <c r="AD6" s="27">
        <v>35</v>
      </c>
      <c r="AE6" s="27"/>
      <c r="AF6" s="27"/>
      <c r="AG6" s="26">
        <v>2</v>
      </c>
      <c r="AH6" s="26">
        <v>3</v>
      </c>
      <c r="AI6" s="26">
        <v>2</v>
      </c>
      <c r="AJ6" s="26"/>
      <c r="AK6" s="10">
        <f t="shared" si="0"/>
        <v>389</v>
      </c>
    </row>
    <row r="7" spans="2:37" ht="20.100000000000001" customHeight="1" x14ac:dyDescent="0.3">
      <c r="B7" s="21">
        <v>5</v>
      </c>
      <c r="C7" s="60" t="s">
        <v>10</v>
      </c>
      <c r="D7" s="27"/>
      <c r="E7" s="27"/>
      <c r="F7" s="27"/>
      <c r="G7" s="27"/>
      <c r="H7" s="27"/>
      <c r="I7" s="27">
        <v>9</v>
      </c>
      <c r="J7" s="27">
        <v>3</v>
      </c>
      <c r="K7" s="27"/>
      <c r="L7" s="27"/>
      <c r="M7" s="27">
        <v>1</v>
      </c>
      <c r="N7" s="27"/>
      <c r="O7" s="27"/>
      <c r="P7" s="27"/>
      <c r="Q7" s="27">
        <v>6</v>
      </c>
      <c r="R7" s="27"/>
      <c r="S7" s="27">
        <v>2</v>
      </c>
      <c r="T7" s="27"/>
      <c r="U7" s="27">
        <v>2</v>
      </c>
      <c r="V7" s="27">
        <v>1</v>
      </c>
      <c r="W7" s="27">
        <v>1</v>
      </c>
      <c r="X7" s="27"/>
      <c r="Y7" s="27">
        <v>4</v>
      </c>
      <c r="Z7" s="27">
        <v>6</v>
      </c>
      <c r="AA7" s="27"/>
      <c r="AB7" s="27">
        <v>19</v>
      </c>
      <c r="AC7" s="27"/>
      <c r="AD7" s="27">
        <v>4</v>
      </c>
      <c r="AE7" s="27">
        <v>1</v>
      </c>
      <c r="AF7" s="27"/>
      <c r="AG7" s="26"/>
      <c r="AH7" s="26">
        <v>1</v>
      </c>
      <c r="AI7" s="26"/>
      <c r="AJ7" s="26">
        <v>1</v>
      </c>
      <c r="AK7" s="10">
        <f t="shared" si="0"/>
        <v>61</v>
      </c>
    </row>
    <row r="8" spans="2:37" ht="20.100000000000001" customHeight="1" x14ac:dyDescent="0.3">
      <c r="B8" s="21">
        <v>6</v>
      </c>
      <c r="C8" s="60" t="s">
        <v>11</v>
      </c>
      <c r="D8" s="27"/>
      <c r="E8" s="27"/>
      <c r="F8" s="27"/>
      <c r="G8" s="27"/>
      <c r="H8" s="27"/>
      <c r="I8" s="27">
        <v>1</v>
      </c>
      <c r="J8" s="27">
        <v>3</v>
      </c>
      <c r="K8" s="27"/>
      <c r="L8" s="27"/>
      <c r="M8" s="27">
        <v>1</v>
      </c>
      <c r="N8" s="27"/>
      <c r="O8" s="27"/>
      <c r="P8" s="27"/>
      <c r="Q8" s="27"/>
      <c r="R8" s="27"/>
      <c r="S8" s="27"/>
      <c r="T8" s="27"/>
      <c r="U8" s="27"/>
      <c r="V8" s="27"/>
      <c r="W8" s="27">
        <v>1</v>
      </c>
      <c r="X8" s="27"/>
      <c r="Y8" s="27"/>
      <c r="Z8" s="27"/>
      <c r="AA8" s="27"/>
      <c r="AB8" s="27">
        <v>1</v>
      </c>
      <c r="AC8" s="27"/>
      <c r="AD8" s="27">
        <v>1</v>
      </c>
      <c r="AE8" s="27"/>
      <c r="AF8" s="27"/>
      <c r="AG8" s="26"/>
      <c r="AH8" s="26"/>
      <c r="AI8" s="26"/>
      <c r="AJ8" s="26"/>
      <c r="AK8" s="10">
        <f t="shared" si="0"/>
        <v>8</v>
      </c>
    </row>
    <row r="9" spans="2:37" ht="20.100000000000001" customHeight="1" x14ac:dyDescent="0.3">
      <c r="B9" s="21">
        <v>7</v>
      </c>
      <c r="C9" s="60" t="s">
        <v>12</v>
      </c>
      <c r="D9" s="27">
        <v>174</v>
      </c>
      <c r="E9" s="27">
        <v>46</v>
      </c>
      <c r="F9" s="27">
        <v>218</v>
      </c>
      <c r="G9" s="27">
        <v>29</v>
      </c>
      <c r="H9" s="27">
        <v>28</v>
      </c>
      <c r="I9" s="27">
        <v>430</v>
      </c>
      <c r="J9" s="27">
        <v>122</v>
      </c>
      <c r="K9" s="27">
        <v>3</v>
      </c>
      <c r="L9" s="27">
        <v>36</v>
      </c>
      <c r="M9" s="27">
        <v>136</v>
      </c>
      <c r="N9" s="27">
        <v>63</v>
      </c>
      <c r="O9" s="27">
        <v>163</v>
      </c>
      <c r="P9" s="27">
        <v>17</v>
      </c>
      <c r="Q9" s="27">
        <v>299</v>
      </c>
      <c r="R9" s="27">
        <v>483</v>
      </c>
      <c r="S9" s="27">
        <v>242</v>
      </c>
      <c r="T9" s="27">
        <v>46</v>
      </c>
      <c r="U9" s="27">
        <v>95</v>
      </c>
      <c r="V9" s="27">
        <v>137</v>
      </c>
      <c r="W9" s="27">
        <v>424</v>
      </c>
      <c r="X9" s="27">
        <v>53</v>
      </c>
      <c r="Y9" s="27">
        <v>231</v>
      </c>
      <c r="Z9" s="27">
        <v>1197</v>
      </c>
      <c r="AA9" s="27">
        <v>111</v>
      </c>
      <c r="AB9" s="27">
        <v>322</v>
      </c>
      <c r="AC9" s="27">
        <v>34</v>
      </c>
      <c r="AD9" s="27">
        <v>106</v>
      </c>
      <c r="AE9" s="27">
        <v>265</v>
      </c>
      <c r="AF9" s="27">
        <v>43</v>
      </c>
      <c r="AG9" s="26">
        <v>418</v>
      </c>
      <c r="AH9" s="26">
        <v>27</v>
      </c>
      <c r="AI9" s="26">
        <v>77</v>
      </c>
      <c r="AJ9" s="26">
        <v>35</v>
      </c>
      <c r="AK9" s="10">
        <f t="shared" si="0"/>
        <v>6110</v>
      </c>
    </row>
    <row r="10" spans="2:37" ht="20.100000000000001" customHeight="1" x14ac:dyDescent="0.3">
      <c r="B10" s="21">
        <v>8</v>
      </c>
      <c r="C10" s="60" t="s">
        <v>13</v>
      </c>
      <c r="D10" s="27">
        <v>36</v>
      </c>
      <c r="E10" s="27">
        <v>18</v>
      </c>
      <c r="F10" s="27"/>
      <c r="G10" s="27">
        <v>8</v>
      </c>
      <c r="H10" s="27">
        <v>7</v>
      </c>
      <c r="I10" s="27">
        <v>74</v>
      </c>
      <c r="J10" s="27">
        <v>14</v>
      </c>
      <c r="K10" s="27">
        <v>1</v>
      </c>
      <c r="L10" s="27">
        <v>10</v>
      </c>
      <c r="M10" s="27">
        <v>37</v>
      </c>
      <c r="N10" s="27">
        <v>10</v>
      </c>
      <c r="O10" s="27">
        <v>15</v>
      </c>
      <c r="P10" s="27"/>
      <c r="Q10" s="27">
        <v>105</v>
      </c>
      <c r="R10" s="27">
        <v>100</v>
      </c>
      <c r="S10" s="27">
        <v>9</v>
      </c>
      <c r="T10" s="27">
        <v>2</v>
      </c>
      <c r="U10" s="27">
        <v>7</v>
      </c>
      <c r="V10" s="27">
        <v>7</v>
      </c>
      <c r="W10" s="27">
        <v>188</v>
      </c>
      <c r="X10" s="27">
        <v>2</v>
      </c>
      <c r="Y10" s="27">
        <v>38</v>
      </c>
      <c r="Z10" s="27">
        <v>47</v>
      </c>
      <c r="AA10" s="27">
        <v>12</v>
      </c>
      <c r="AB10" s="27">
        <v>5</v>
      </c>
      <c r="AC10" s="27">
        <v>3</v>
      </c>
      <c r="AD10" s="27">
        <v>16</v>
      </c>
      <c r="AE10" s="27">
        <v>32</v>
      </c>
      <c r="AF10" s="27">
        <v>6</v>
      </c>
      <c r="AG10" s="26">
        <v>40</v>
      </c>
      <c r="AH10" s="26">
        <v>3</v>
      </c>
      <c r="AI10" s="26">
        <v>13</v>
      </c>
      <c r="AJ10" s="26">
        <v>9</v>
      </c>
      <c r="AK10" s="10">
        <f t="shared" si="0"/>
        <v>874</v>
      </c>
    </row>
    <row r="11" spans="2:37" ht="20.100000000000001" customHeight="1" x14ac:dyDescent="0.3">
      <c r="B11" s="21">
        <v>9</v>
      </c>
      <c r="C11" s="60" t="s">
        <v>14</v>
      </c>
      <c r="D11" s="27"/>
      <c r="E11" s="27">
        <v>1</v>
      </c>
      <c r="F11" s="27"/>
      <c r="G11" s="27">
        <v>1</v>
      </c>
      <c r="H11" s="27"/>
      <c r="I11" s="27">
        <v>18</v>
      </c>
      <c r="J11" s="27">
        <v>10</v>
      </c>
      <c r="K11" s="27"/>
      <c r="L11" s="27">
        <v>1</v>
      </c>
      <c r="M11" s="27">
        <v>9</v>
      </c>
      <c r="N11" s="27">
        <v>1</v>
      </c>
      <c r="O11" s="27">
        <v>2</v>
      </c>
      <c r="P11" s="27"/>
      <c r="Q11" s="27">
        <v>6</v>
      </c>
      <c r="R11" s="27">
        <v>2</v>
      </c>
      <c r="S11" s="27">
        <v>4</v>
      </c>
      <c r="T11" s="27"/>
      <c r="U11" s="27">
        <v>1</v>
      </c>
      <c r="V11" s="27">
        <v>1</v>
      </c>
      <c r="W11" s="27">
        <v>11</v>
      </c>
      <c r="X11" s="27"/>
      <c r="Y11" s="27">
        <v>2</v>
      </c>
      <c r="Z11" s="27">
        <v>15</v>
      </c>
      <c r="AA11" s="27">
        <v>3</v>
      </c>
      <c r="AB11" s="27"/>
      <c r="AC11" s="27"/>
      <c r="AD11" s="27">
        <v>1</v>
      </c>
      <c r="AE11" s="27">
        <v>22</v>
      </c>
      <c r="AF11" s="27"/>
      <c r="AG11" s="26"/>
      <c r="AH11" s="26">
        <v>1</v>
      </c>
      <c r="AI11" s="26">
        <v>5</v>
      </c>
      <c r="AJ11" s="26">
        <v>1</v>
      </c>
      <c r="AK11" s="10">
        <f t="shared" si="0"/>
        <v>118</v>
      </c>
    </row>
    <row r="12" spans="2:37" ht="20.100000000000001" customHeight="1" x14ac:dyDescent="0.3">
      <c r="B12" s="21">
        <v>10</v>
      </c>
      <c r="C12" s="60" t="s">
        <v>15</v>
      </c>
      <c r="D12" s="27"/>
      <c r="E12" s="27"/>
      <c r="F12" s="27"/>
      <c r="G12" s="27"/>
      <c r="H12" s="27"/>
      <c r="I12" s="27">
        <v>1</v>
      </c>
      <c r="J12" s="27"/>
      <c r="K12" s="27"/>
      <c r="L12" s="27"/>
      <c r="M12" s="27"/>
      <c r="N12" s="27"/>
      <c r="O12" s="27"/>
      <c r="P12" s="27"/>
      <c r="Q12" s="27"/>
      <c r="R12" s="27"/>
      <c r="S12" s="27">
        <v>1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>
        <v>1</v>
      </c>
      <c r="AE12" s="27"/>
      <c r="AF12" s="27"/>
      <c r="AG12" s="26"/>
      <c r="AH12" s="26"/>
      <c r="AI12" s="26"/>
      <c r="AJ12" s="26"/>
      <c r="AK12" s="10">
        <f t="shared" si="0"/>
        <v>3</v>
      </c>
    </row>
    <row r="13" spans="2:37" ht="20.100000000000001" customHeight="1" x14ac:dyDescent="0.3">
      <c r="B13" s="21">
        <v>11</v>
      </c>
      <c r="C13" s="60" t="s">
        <v>16</v>
      </c>
      <c r="D13" s="27">
        <v>5</v>
      </c>
      <c r="E13" s="27"/>
      <c r="F13" s="27">
        <v>1</v>
      </c>
      <c r="G13" s="27"/>
      <c r="H13" s="27">
        <v>1</v>
      </c>
      <c r="I13" s="27">
        <v>8</v>
      </c>
      <c r="J13" s="27">
        <v>4</v>
      </c>
      <c r="K13" s="27"/>
      <c r="L13" s="27"/>
      <c r="M13" s="27">
        <v>3</v>
      </c>
      <c r="N13" s="27"/>
      <c r="O13" s="27">
        <v>25</v>
      </c>
      <c r="P13" s="27"/>
      <c r="Q13" s="27">
        <v>2</v>
      </c>
      <c r="R13" s="27">
        <v>113</v>
      </c>
      <c r="S13" s="27">
        <v>19</v>
      </c>
      <c r="T13" s="27">
        <v>1</v>
      </c>
      <c r="U13" s="27">
        <v>7</v>
      </c>
      <c r="V13" s="27">
        <v>101</v>
      </c>
      <c r="W13" s="27">
        <v>124</v>
      </c>
      <c r="X13" s="27">
        <v>2</v>
      </c>
      <c r="Y13" s="27">
        <v>25</v>
      </c>
      <c r="Z13" s="27">
        <v>27</v>
      </c>
      <c r="AA13" s="27"/>
      <c r="AB13" s="27">
        <v>5</v>
      </c>
      <c r="AC13" s="27">
        <v>1</v>
      </c>
      <c r="AD13" s="27">
        <v>2</v>
      </c>
      <c r="AE13" s="27">
        <v>38</v>
      </c>
      <c r="AF13" s="27">
        <v>1</v>
      </c>
      <c r="AG13" s="26">
        <v>4</v>
      </c>
      <c r="AH13" s="26"/>
      <c r="AI13" s="26">
        <v>1</v>
      </c>
      <c r="AJ13" s="26">
        <v>1</v>
      </c>
      <c r="AK13" s="10">
        <f t="shared" si="0"/>
        <v>521</v>
      </c>
    </row>
    <row r="14" spans="2:37" ht="20.100000000000001" customHeight="1" x14ac:dyDescent="0.3">
      <c r="B14" s="21">
        <v>12</v>
      </c>
      <c r="C14" s="60" t="s">
        <v>17</v>
      </c>
      <c r="D14" s="27">
        <v>11</v>
      </c>
      <c r="E14" s="27"/>
      <c r="F14" s="27">
        <v>2</v>
      </c>
      <c r="G14" s="27">
        <v>2</v>
      </c>
      <c r="H14" s="27">
        <v>1</v>
      </c>
      <c r="I14" s="27">
        <v>36</v>
      </c>
      <c r="J14" s="27">
        <v>4</v>
      </c>
      <c r="K14" s="27"/>
      <c r="L14" s="27">
        <v>1</v>
      </c>
      <c r="M14" s="27">
        <v>5</v>
      </c>
      <c r="N14" s="27"/>
      <c r="O14" s="27">
        <v>14</v>
      </c>
      <c r="P14" s="27"/>
      <c r="Q14" s="27">
        <v>11</v>
      </c>
      <c r="R14" s="27">
        <v>45</v>
      </c>
      <c r="S14" s="27">
        <v>6</v>
      </c>
      <c r="T14" s="27"/>
      <c r="U14" s="27">
        <v>4</v>
      </c>
      <c r="V14" s="27">
        <v>66</v>
      </c>
      <c r="W14" s="27">
        <v>42</v>
      </c>
      <c r="X14" s="27">
        <v>2</v>
      </c>
      <c r="Y14" s="27">
        <v>16</v>
      </c>
      <c r="Z14" s="27">
        <v>44</v>
      </c>
      <c r="AA14" s="27"/>
      <c r="AB14" s="27">
        <v>4</v>
      </c>
      <c r="AC14" s="27"/>
      <c r="AD14" s="27">
        <v>4</v>
      </c>
      <c r="AE14" s="27">
        <v>16</v>
      </c>
      <c r="AF14" s="27">
        <v>3</v>
      </c>
      <c r="AG14" s="26">
        <v>4</v>
      </c>
      <c r="AH14" s="26"/>
      <c r="AI14" s="26">
        <v>3</v>
      </c>
      <c r="AJ14" s="26"/>
      <c r="AK14" s="10">
        <f t="shared" si="0"/>
        <v>346</v>
      </c>
    </row>
    <row r="15" spans="2:37" ht="20.100000000000001" customHeight="1" x14ac:dyDescent="0.3">
      <c r="B15" s="21">
        <v>13</v>
      </c>
      <c r="C15" s="60" t="s">
        <v>18</v>
      </c>
      <c r="D15" s="27">
        <v>3</v>
      </c>
      <c r="E15" s="27"/>
      <c r="F15" s="27">
        <v>3</v>
      </c>
      <c r="G15" s="27">
        <v>4</v>
      </c>
      <c r="H15" s="27"/>
      <c r="I15" s="27">
        <v>62</v>
      </c>
      <c r="J15" s="27">
        <v>2</v>
      </c>
      <c r="K15" s="27"/>
      <c r="L15" s="27"/>
      <c r="M15" s="27">
        <v>4</v>
      </c>
      <c r="N15" s="27"/>
      <c r="O15" s="27"/>
      <c r="P15" s="27"/>
      <c r="Q15" s="27">
        <v>38</v>
      </c>
      <c r="R15" s="27">
        <v>11</v>
      </c>
      <c r="S15" s="27">
        <v>15</v>
      </c>
      <c r="T15" s="27"/>
      <c r="U15" s="27">
        <v>4</v>
      </c>
      <c r="V15" s="27">
        <v>6</v>
      </c>
      <c r="W15" s="27">
        <v>1</v>
      </c>
      <c r="X15" s="27">
        <v>2</v>
      </c>
      <c r="Y15" s="27">
        <v>3</v>
      </c>
      <c r="Z15" s="27">
        <v>162</v>
      </c>
      <c r="AA15" s="27">
        <v>2</v>
      </c>
      <c r="AB15" s="27">
        <v>8</v>
      </c>
      <c r="AC15" s="27">
        <v>1</v>
      </c>
      <c r="AD15" s="27">
        <v>3</v>
      </c>
      <c r="AE15" s="27">
        <v>8</v>
      </c>
      <c r="AF15" s="27">
        <v>2</v>
      </c>
      <c r="AG15" s="26">
        <v>57</v>
      </c>
      <c r="AH15" s="26"/>
      <c r="AI15" s="26">
        <v>7</v>
      </c>
      <c r="AJ15" s="26">
        <v>2</v>
      </c>
      <c r="AK15" s="10">
        <f t="shared" si="0"/>
        <v>410</v>
      </c>
    </row>
    <row r="16" spans="2:37" ht="20.100000000000001" customHeight="1" x14ac:dyDescent="0.3">
      <c r="B16" s="21">
        <v>14</v>
      </c>
      <c r="C16" s="60" t="s">
        <v>19</v>
      </c>
      <c r="D16" s="27">
        <v>16</v>
      </c>
      <c r="E16" s="27">
        <v>17</v>
      </c>
      <c r="F16" s="27">
        <v>34</v>
      </c>
      <c r="G16" s="27">
        <v>10</v>
      </c>
      <c r="H16" s="27">
        <v>6</v>
      </c>
      <c r="I16" s="27">
        <v>144</v>
      </c>
      <c r="J16" s="27">
        <v>55</v>
      </c>
      <c r="K16" s="27">
        <v>1</v>
      </c>
      <c r="L16" s="27">
        <v>10</v>
      </c>
      <c r="M16" s="27">
        <v>11</v>
      </c>
      <c r="N16" s="27">
        <v>7</v>
      </c>
      <c r="O16" s="27">
        <v>4</v>
      </c>
      <c r="P16" s="27">
        <v>2</v>
      </c>
      <c r="Q16" s="27">
        <v>45</v>
      </c>
      <c r="R16" s="27">
        <v>35</v>
      </c>
      <c r="S16" s="27">
        <v>29</v>
      </c>
      <c r="T16" s="27">
        <v>17</v>
      </c>
      <c r="U16" s="27">
        <v>16</v>
      </c>
      <c r="V16" s="27">
        <v>21</v>
      </c>
      <c r="W16" s="27">
        <v>34</v>
      </c>
      <c r="X16" s="27">
        <v>13</v>
      </c>
      <c r="Y16" s="27">
        <v>40</v>
      </c>
      <c r="Z16" s="27">
        <v>240</v>
      </c>
      <c r="AA16" s="27">
        <v>24</v>
      </c>
      <c r="AB16" s="27">
        <v>82</v>
      </c>
      <c r="AC16" s="27"/>
      <c r="AD16" s="27">
        <v>34</v>
      </c>
      <c r="AE16" s="27">
        <v>29</v>
      </c>
      <c r="AF16" s="27">
        <v>6</v>
      </c>
      <c r="AG16" s="26">
        <v>82</v>
      </c>
      <c r="AH16" s="26">
        <v>9</v>
      </c>
      <c r="AI16" s="26">
        <v>31</v>
      </c>
      <c r="AJ16" s="26">
        <v>8</v>
      </c>
      <c r="AK16" s="10">
        <f t="shared" si="0"/>
        <v>1112</v>
      </c>
    </row>
    <row r="17" spans="2:37" ht="20.100000000000001" customHeight="1" x14ac:dyDescent="0.3">
      <c r="B17" s="21">
        <v>15</v>
      </c>
      <c r="C17" s="60" t="s">
        <v>20</v>
      </c>
      <c r="D17" s="27">
        <v>20</v>
      </c>
      <c r="E17" s="27"/>
      <c r="F17" s="27">
        <v>3</v>
      </c>
      <c r="G17" s="27">
        <v>6</v>
      </c>
      <c r="H17" s="27">
        <v>10</v>
      </c>
      <c r="I17" s="27">
        <v>37</v>
      </c>
      <c r="J17" s="27">
        <v>26</v>
      </c>
      <c r="K17" s="27"/>
      <c r="L17" s="27">
        <v>8</v>
      </c>
      <c r="M17" s="27">
        <v>3</v>
      </c>
      <c r="N17" s="27">
        <v>4</v>
      </c>
      <c r="O17" s="27">
        <v>3</v>
      </c>
      <c r="P17" s="27">
        <v>2</v>
      </c>
      <c r="Q17" s="27">
        <v>21</v>
      </c>
      <c r="R17" s="27">
        <v>15</v>
      </c>
      <c r="S17" s="27">
        <v>26</v>
      </c>
      <c r="T17" s="27">
        <v>7</v>
      </c>
      <c r="U17" s="27"/>
      <c r="V17" s="27">
        <v>1</v>
      </c>
      <c r="W17" s="27">
        <v>35</v>
      </c>
      <c r="X17" s="27">
        <v>6</v>
      </c>
      <c r="Y17" s="27">
        <v>7</v>
      </c>
      <c r="Z17" s="27">
        <v>13</v>
      </c>
      <c r="AA17" s="27">
        <v>13</v>
      </c>
      <c r="AB17" s="27">
        <v>6</v>
      </c>
      <c r="AC17" s="27"/>
      <c r="AD17" s="27">
        <v>7</v>
      </c>
      <c r="AE17" s="27">
        <v>21</v>
      </c>
      <c r="AF17" s="27">
        <v>7</v>
      </c>
      <c r="AG17" s="26">
        <v>1</v>
      </c>
      <c r="AH17" s="26">
        <v>1</v>
      </c>
      <c r="AI17" s="26">
        <v>7</v>
      </c>
      <c r="AJ17" s="26">
        <v>2</v>
      </c>
      <c r="AK17" s="10">
        <f t="shared" si="0"/>
        <v>318</v>
      </c>
    </row>
    <row r="18" spans="2:37" ht="20.100000000000001" customHeight="1" x14ac:dyDescent="0.3">
      <c r="B18" s="21">
        <v>16</v>
      </c>
      <c r="C18" s="60" t="s">
        <v>21</v>
      </c>
      <c r="D18" s="27">
        <v>1</v>
      </c>
      <c r="E18" s="27">
        <v>2</v>
      </c>
      <c r="F18" s="27">
        <v>3</v>
      </c>
      <c r="G18" s="27">
        <v>4</v>
      </c>
      <c r="H18" s="27">
        <v>4</v>
      </c>
      <c r="I18" s="27">
        <v>23</v>
      </c>
      <c r="J18" s="27">
        <v>11</v>
      </c>
      <c r="K18" s="27"/>
      <c r="L18" s="27">
        <v>3</v>
      </c>
      <c r="M18" s="27">
        <v>1</v>
      </c>
      <c r="N18" s="27">
        <v>4</v>
      </c>
      <c r="O18" s="27"/>
      <c r="P18" s="27">
        <v>2</v>
      </c>
      <c r="Q18" s="27">
        <v>5</v>
      </c>
      <c r="R18" s="27">
        <v>3</v>
      </c>
      <c r="S18" s="27">
        <v>4</v>
      </c>
      <c r="T18" s="27">
        <v>3</v>
      </c>
      <c r="U18" s="27">
        <v>3</v>
      </c>
      <c r="V18" s="27">
        <v>3</v>
      </c>
      <c r="W18" s="27">
        <v>2</v>
      </c>
      <c r="X18" s="27"/>
      <c r="Y18" s="27">
        <v>10</v>
      </c>
      <c r="Z18" s="27">
        <v>75</v>
      </c>
      <c r="AA18" s="27">
        <v>1</v>
      </c>
      <c r="AB18" s="27">
        <v>9</v>
      </c>
      <c r="AC18" s="27"/>
      <c r="AD18" s="27">
        <v>3</v>
      </c>
      <c r="AE18" s="27">
        <v>22</v>
      </c>
      <c r="AF18" s="27">
        <v>2</v>
      </c>
      <c r="AG18" s="26">
        <v>13</v>
      </c>
      <c r="AH18" s="26">
        <v>5</v>
      </c>
      <c r="AI18" s="26">
        <v>16</v>
      </c>
      <c r="AJ18" s="26">
        <v>3</v>
      </c>
      <c r="AK18" s="10">
        <f t="shared" si="0"/>
        <v>240</v>
      </c>
    </row>
    <row r="19" spans="2:37" ht="20.100000000000001" customHeight="1" x14ac:dyDescent="0.3">
      <c r="B19" s="21">
        <v>17</v>
      </c>
      <c r="C19" s="60" t="s">
        <v>22</v>
      </c>
      <c r="D19" s="27"/>
      <c r="E19" s="27"/>
      <c r="F19" s="27"/>
      <c r="G19" s="27"/>
      <c r="H19" s="27"/>
      <c r="I19" s="27">
        <v>5</v>
      </c>
      <c r="J19" s="27"/>
      <c r="K19" s="27"/>
      <c r="L19" s="27">
        <v>2</v>
      </c>
      <c r="M19" s="27"/>
      <c r="N19" s="27"/>
      <c r="O19" s="27"/>
      <c r="P19" s="27">
        <v>2</v>
      </c>
      <c r="Q19" s="27">
        <v>1</v>
      </c>
      <c r="R19" s="27"/>
      <c r="S19" s="27"/>
      <c r="T19" s="27">
        <v>1</v>
      </c>
      <c r="U19" s="27"/>
      <c r="V19" s="27"/>
      <c r="W19" s="27">
        <v>1</v>
      </c>
      <c r="X19" s="27"/>
      <c r="Y19" s="27"/>
      <c r="Z19" s="27">
        <v>3</v>
      </c>
      <c r="AA19" s="27"/>
      <c r="AB19" s="27">
        <v>1</v>
      </c>
      <c r="AC19" s="27"/>
      <c r="AD19" s="27">
        <v>1</v>
      </c>
      <c r="AE19" s="27">
        <v>4</v>
      </c>
      <c r="AF19" s="27"/>
      <c r="AG19" s="26">
        <v>1</v>
      </c>
      <c r="AH19" s="26"/>
      <c r="AI19" s="26">
        <v>3</v>
      </c>
      <c r="AJ19" s="26"/>
      <c r="AK19" s="10">
        <f t="shared" si="0"/>
        <v>25</v>
      </c>
    </row>
    <row r="20" spans="2:37" ht="20.100000000000001" customHeight="1" x14ac:dyDescent="0.3">
      <c r="B20" s="21">
        <v>18</v>
      </c>
      <c r="C20" s="60" t="s">
        <v>23</v>
      </c>
      <c r="D20" s="27"/>
      <c r="E20" s="27">
        <v>9</v>
      </c>
      <c r="F20" s="27">
        <v>14</v>
      </c>
      <c r="G20" s="27">
        <v>7</v>
      </c>
      <c r="H20" s="27">
        <v>5</v>
      </c>
      <c r="I20" s="27">
        <v>18</v>
      </c>
      <c r="J20" s="27">
        <v>15</v>
      </c>
      <c r="K20" s="27"/>
      <c r="L20" s="27">
        <v>11</v>
      </c>
      <c r="M20" s="27"/>
      <c r="N20" s="27">
        <v>21</v>
      </c>
      <c r="O20" s="27"/>
      <c r="P20" s="27">
        <v>3</v>
      </c>
      <c r="Q20" s="27"/>
      <c r="R20" s="27"/>
      <c r="S20" s="27">
        <v>2</v>
      </c>
      <c r="T20" s="27">
        <v>17</v>
      </c>
      <c r="U20" s="27">
        <v>6</v>
      </c>
      <c r="V20" s="27">
        <v>9</v>
      </c>
      <c r="W20" s="27">
        <v>40</v>
      </c>
      <c r="X20" s="27">
        <v>10</v>
      </c>
      <c r="Y20" s="27">
        <v>10</v>
      </c>
      <c r="Z20" s="27">
        <v>75</v>
      </c>
      <c r="AA20" s="27">
        <v>9</v>
      </c>
      <c r="AB20" s="27">
        <v>36</v>
      </c>
      <c r="AC20" s="27">
        <v>2</v>
      </c>
      <c r="AD20" s="27">
        <v>14</v>
      </c>
      <c r="AE20" s="27">
        <v>31</v>
      </c>
      <c r="AF20" s="27">
        <v>6</v>
      </c>
      <c r="AG20" s="26">
        <v>17</v>
      </c>
      <c r="AH20" s="26">
        <v>5</v>
      </c>
      <c r="AI20" s="26">
        <v>13</v>
      </c>
      <c r="AJ20" s="26">
        <v>12</v>
      </c>
      <c r="AK20" s="10">
        <f t="shared" si="0"/>
        <v>417</v>
      </c>
    </row>
    <row r="21" spans="2:37" ht="20.100000000000001" customHeight="1" x14ac:dyDescent="0.3">
      <c r="B21" s="21">
        <v>19</v>
      </c>
      <c r="C21" s="60" t="s">
        <v>24</v>
      </c>
      <c r="D21" s="27"/>
      <c r="E21" s="27">
        <v>6</v>
      </c>
      <c r="F21" s="27">
        <v>6</v>
      </c>
      <c r="G21" s="27">
        <v>7</v>
      </c>
      <c r="H21" s="27">
        <v>4</v>
      </c>
      <c r="I21" s="27">
        <v>12</v>
      </c>
      <c r="J21" s="27">
        <v>11</v>
      </c>
      <c r="K21" s="27">
        <v>2</v>
      </c>
      <c r="L21" s="27">
        <v>7</v>
      </c>
      <c r="M21" s="27"/>
      <c r="N21" s="27">
        <v>20</v>
      </c>
      <c r="O21" s="27"/>
      <c r="P21" s="27">
        <v>2</v>
      </c>
      <c r="Q21" s="27"/>
      <c r="R21" s="27"/>
      <c r="S21" s="27">
        <v>1</v>
      </c>
      <c r="T21" s="27">
        <v>15</v>
      </c>
      <c r="U21" s="27">
        <v>4</v>
      </c>
      <c r="V21" s="27">
        <v>3</v>
      </c>
      <c r="W21" s="27">
        <v>28</v>
      </c>
      <c r="X21" s="27">
        <v>4</v>
      </c>
      <c r="Y21" s="27">
        <v>2</v>
      </c>
      <c r="Z21" s="27">
        <v>55</v>
      </c>
      <c r="AA21" s="27">
        <v>11</v>
      </c>
      <c r="AB21" s="27">
        <v>31</v>
      </c>
      <c r="AC21" s="27">
        <v>2</v>
      </c>
      <c r="AD21" s="27">
        <v>11</v>
      </c>
      <c r="AE21" s="27">
        <v>26</v>
      </c>
      <c r="AF21" s="27">
        <v>6</v>
      </c>
      <c r="AG21" s="26">
        <v>3</v>
      </c>
      <c r="AH21" s="26">
        <v>1</v>
      </c>
      <c r="AI21" s="26">
        <v>7</v>
      </c>
      <c r="AJ21" s="26">
        <v>5</v>
      </c>
      <c r="AK21" s="10">
        <f t="shared" si="0"/>
        <v>292</v>
      </c>
    </row>
    <row r="22" spans="2:37" ht="20.100000000000001" customHeight="1" x14ac:dyDescent="0.3">
      <c r="B22" s="21">
        <v>20</v>
      </c>
      <c r="C22" s="60" t="s">
        <v>25</v>
      </c>
      <c r="D22" s="27"/>
      <c r="E22" s="27">
        <v>1</v>
      </c>
      <c r="F22" s="27"/>
      <c r="G22" s="27">
        <v>4</v>
      </c>
      <c r="H22" s="27"/>
      <c r="I22" s="27">
        <v>6</v>
      </c>
      <c r="J22" s="27"/>
      <c r="K22" s="27"/>
      <c r="L22" s="27"/>
      <c r="M22" s="27"/>
      <c r="N22" s="27">
        <v>1</v>
      </c>
      <c r="O22" s="27"/>
      <c r="P22" s="27"/>
      <c r="Q22" s="27"/>
      <c r="R22" s="27"/>
      <c r="S22" s="27">
        <v>7</v>
      </c>
      <c r="T22" s="27">
        <v>1</v>
      </c>
      <c r="U22" s="27">
        <v>1</v>
      </c>
      <c r="V22" s="27"/>
      <c r="W22" s="27">
        <v>19</v>
      </c>
      <c r="X22" s="27"/>
      <c r="Y22" s="27"/>
      <c r="Z22" s="27">
        <v>6</v>
      </c>
      <c r="AA22" s="27">
        <v>1</v>
      </c>
      <c r="AB22" s="27"/>
      <c r="AC22" s="27">
        <v>1</v>
      </c>
      <c r="AD22" s="27">
        <v>7</v>
      </c>
      <c r="AE22" s="27">
        <v>3</v>
      </c>
      <c r="AF22" s="27"/>
      <c r="AG22" s="26"/>
      <c r="AH22" s="26"/>
      <c r="AI22" s="26"/>
      <c r="AJ22" s="26">
        <v>1</v>
      </c>
      <c r="AK22" s="10">
        <f t="shared" si="0"/>
        <v>59</v>
      </c>
    </row>
    <row r="23" spans="2:37" ht="20.100000000000001" customHeight="1" x14ac:dyDescent="0.3">
      <c r="B23" s="21">
        <v>21</v>
      </c>
      <c r="C23" s="60" t="s">
        <v>26</v>
      </c>
      <c r="D23" s="27"/>
      <c r="E23" s="27"/>
      <c r="F23" s="27">
        <v>2</v>
      </c>
      <c r="G23" s="27"/>
      <c r="H23" s="27"/>
      <c r="I23" s="27">
        <v>7</v>
      </c>
      <c r="J23" s="27"/>
      <c r="K23" s="27"/>
      <c r="L23" s="27">
        <v>1</v>
      </c>
      <c r="M23" s="27"/>
      <c r="N23" s="27"/>
      <c r="O23" s="27"/>
      <c r="P23" s="27"/>
      <c r="Q23" s="27"/>
      <c r="R23" s="27"/>
      <c r="S23" s="27"/>
      <c r="T23" s="27"/>
      <c r="U23" s="27">
        <v>1</v>
      </c>
      <c r="V23" s="27">
        <v>2</v>
      </c>
      <c r="W23" s="27">
        <v>1</v>
      </c>
      <c r="X23" s="27"/>
      <c r="Y23" s="27"/>
      <c r="Z23" s="27">
        <v>8</v>
      </c>
      <c r="AA23" s="27">
        <v>2</v>
      </c>
      <c r="AB23" s="27"/>
      <c r="AC23" s="27"/>
      <c r="AD23" s="27">
        <v>2</v>
      </c>
      <c r="AE23" s="27"/>
      <c r="AF23" s="27"/>
      <c r="AG23" s="26"/>
      <c r="AH23" s="26">
        <v>1</v>
      </c>
      <c r="AI23" s="26">
        <v>1</v>
      </c>
      <c r="AJ23" s="26">
        <v>1</v>
      </c>
      <c r="AK23" s="10">
        <f t="shared" si="0"/>
        <v>29</v>
      </c>
    </row>
    <row r="24" spans="2:37" ht="20.100000000000001" customHeight="1" x14ac:dyDescent="0.3">
      <c r="B24" s="21">
        <v>22</v>
      </c>
      <c r="C24" s="61" t="s">
        <v>27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6"/>
      <c r="AH24" s="26"/>
      <c r="AI24" s="26"/>
      <c r="AJ24" s="26"/>
      <c r="AK24" s="10">
        <f t="shared" si="0"/>
        <v>0</v>
      </c>
    </row>
    <row r="25" spans="2:37" ht="20.100000000000001" customHeight="1" x14ac:dyDescent="0.3">
      <c r="B25" s="21">
        <v>23</v>
      </c>
      <c r="C25" s="60" t="s">
        <v>28</v>
      </c>
      <c r="D25" s="27"/>
      <c r="E25" s="27">
        <v>2</v>
      </c>
      <c r="F25" s="27">
        <v>5</v>
      </c>
      <c r="G25" s="27"/>
      <c r="H25" s="27">
        <v>3</v>
      </c>
      <c r="I25" s="27">
        <v>21</v>
      </c>
      <c r="J25" s="27">
        <v>5</v>
      </c>
      <c r="K25" s="27">
        <v>1</v>
      </c>
      <c r="L25" s="27"/>
      <c r="M25" s="27"/>
      <c r="N25" s="27">
        <v>2</v>
      </c>
      <c r="O25" s="27"/>
      <c r="P25" s="27"/>
      <c r="Q25" s="27">
        <v>2</v>
      </c>
      <c r="R25" s="27"/>
      <c r="S25" s="27">
        <v>1</v>
      </c>
      <c r="T25" s="27">
        <v>4</v>
      </c>
      <c r="U25" s="27">
        <v>4</v>
      </c>
      <c r="V25" s="27"/>
      <c r="W25" s="27">
        <v>8</v>
      </c>
      <c r="X25" s="27"/>
      <c r="Y25" s="27">
        <v>8</v>
      </c>
      <c r="Z25" s="27">
        <v>54</v>
      </c>
      <c r="AA25" s="27">
        <v>6</v>
      </c>
      <c r="AB25" s="27">
        <v>24</v>
      </c>
      <c r="AC25" s="27">
        <v>1</v>
      </c>
      <c r="AD25" s="27">
        <v>2</v>
      </c>
      <c r="AE25" s="27">
        <v>1</v>
      </c>
      <c r="AF25" s="27"/>
      <c r="AG25" s="26">
        <v>12</v>
      </c>
      <c r="AH25" s="26">
        <v>4</v>
      </c>
      <c r="AI25" s="26">
        <v>7</v>
      </c>
      <c r="AJ25" s="26">
        <v>8</v>
      </c>
      <c r="AK25" s="10">
        <f t="shared" si="0"/>
        <v>185</v>
      </c>
    </row>
    <row r="26" spans="2:37" ht="20.100000000000001" customHeight="1" x14ac:dyDescent="0.3">
      <c r="B26" s="21">
        <v>24</v>
      </c>
      <c r="C26" s="60" t="s">
        <v>29</v>
      </c>
      <c r="D26" s="27">
        <v>1</v>
      </c>
      <c r="E26" s="27"/>
      <c r="F26" s="27">
        <v>2</v>
      </c>
      <c r="G26" s="27"/>
      <c r="H26" s="27"/>
      <c r="I26" s="27"/>
      <c r="J26" s="27"/>
      <c r="K26" s="27"/>
      <c r="L26" s="27"/>
      <c r="M26" s="27"/>
      <c r="N26" s="27">
        <v>1</v>
      </c>
      <c r="O26" s="27"/>
      <c r="P26" s="27"/>
      <c r="Q26" s="27"/>
      <c r="R26" s="27">
        <v>2</v>
      </c>
      <c r="S26" s="27"/>
      <c r="T26" s="27">
        <v>1</v>
      </c>
      <c r="U26" s="27">
        <v>1</v>
      </c>
      <c r="V26" s="27"/>
      <c r="W26" s="27">
        <v>2</v>
      </c>
      <c r="X26" s="27"/>
      <c r="Y26" s="27">
        <v>5</v>
      </c>
      <c r="Z26" s="27">
        <v>6</v>
      </c>
      <c r="AA26" s="27">
        <v>1</v>
      </c>
      <c r="AB26" s="27">
        <v>2</v>
      </c>
      <c r="AC26" s="27"/>
      <c r="AD26" s="27"/>
      <c r="AE26" s="27">
        <v>2</v>
      </c>
      <c r="AF26" s="27"/>
      <c r="AG26" s="26"/>
      <c r="AH26" s="26">
        <v>1</v>
      </c>
      <c r="AI26" s="26">
        <v>1</v>
      </c>
      <c r="AJ26" s="26">
        <v>1</v>
      </c>
      <c r="AK26" s="10">
        <f t="shared" si="0"/>
        <v>29</v>
      </c>
    </row>
    <row r="27" spans="2:37" ht="20.100000000000001" customHeight="1" x14ac:dyDescent="0.3">
      <c r="B27" s="21">
        <v>25</v>
      </c>
      <c r="C27" s="60" t="s">
        <v>30</v>
      </c>
      <c r="D27" s="27">
        <v>5</v>
      </c>
      <c r="E27" s="27">
        <v>2</v>
      </c>
      <c r="F27" s="27">
        <v>15</v>
      </c>
      <c r="G27" s="27">
        <v>5</v>
      </c>
      <c r="H27" s="27">
        <v>5</v>
      </c>
      <c r="I27" s="27">
        <v>113</v>
      </c>
      <c r="J27" s="27">
        <v>82</v>
      </c>
      <c r="K27" s="27">
        <v>2</v>
      </c>
      <c r="L27" s="27">
        <v>2</v>
      </c>
      <c r="M27" s="27">
        <v>3</v>
      </c>
      <c r="N27" s="27">
        <v>35</v>
      </c>
      <c r="O27" s="27"/>
      <c r="P27" s="27">
        <v>1</v>
      </c>
      <c r="Q27" s="27">
        <v>1</v>
      </c>
      <c r="R27" s="27">
        <v>1</v>
      </c>
      <c r="S27" s="27">
        <v>177</v>
      </c>
      <c r="T27" s="27">
        <v>31</v>
      </c>
      <c r="U27" s="27">
        <v>37</v>
      </c>
      <c r="V27" s="27">
        <v>32</v>
      </c>
      <c r="W27" s="27">
        <v>456</v>
      </c>
      <c r="X27" s="27">
        <v>22</v>
      </c>
      <c r="Y27" s="27">
        <v>21</v>
      </c>
      <c r="Z27" s="27">
        <v>191</v>
      </c>
      <c r="AA27" s="27">
        <v>34</v>
      </c>
      <c r="AB27" s="27">
        <v>32</v>
      </c>
      <c r="AC27" s="27">
        <v>4</v>
      </c>
      <c r="AD27" s="27">
        <v>148</v>
      </c>
      <c r="AE27" s="27">
        <v>28</v>
      </c>
      <c r="AF27" s="27">
        <v>18</v>
      </c>
      <c r="AG27" s="26">
        <v>220</v>
      </c>
      <c r="AH27" s="26">
        <v>9</v>
      </c>
      <c r="AI27" s="26">
        <v>40</v>
      </c>
      <c r="AJ27" s="26">
        <v>16</v>
      </c>
      <c r="AK27" s="10">
        <f t="shared" si="0"/>
        <v>1788</v>
      </c>
    </row>
    <row r="28" spans="2:37" ht="20.100000000000001" customHeight="1" x14ac:dyDescent="0.3">
      <c r="B28" s="21">
        <v>26</v>
      </c>
      <c r="C28" s="60" t="s">
        <v>31</v>
      </c>
      <c r="D28" s="27"/>
      <c r="E28" s="27">
        <v>7</v>
      </c>
      <c r="F28" s="27">
        <v>23</v>
      </c>
      <c r="G28" s="27">
        <v>28</v>
      </c>
      <c r="H28" s="27">
        <v>7</v>
      </c>
      <c r="I28" s="27">
        <v>162</v>
      </c>
      <c r="J28" s="27">
        <v>49</v>
      </c>
      <c r="K28" s="27"/>
      <c r="L28" s="27">
        <v>4</v>
      </c>
      <c r="M28" s="27">
        <v>1</v>
      </c>
      <c r="N28" s="27">
        <v>23</v>
      </c>
      <c r="O28" s="27"/>
      <c r="P28" s="27">
        <v>1</v>
      </c>
      <c r="Q28" s="27"/>
      <c r="R28" s="27">
        <v>1</v>
      </c>
      <c r="S28" s="27">
        <v>96</v>
      </c>
      <c r="T28" s="27">
        <v>16</v>
      </c>
      <c r="U28" s="27">
        <v>18</v>
      </c>
      <c r="V28" s="27">
        <v>31</v>
      </c>
      <c r="W28" s="27">
        <v>151</v>
      </c>
      <c r="X28" s="27">
        <v>35</v>
      </c>
      <c r="Y28" s="27">
        <v>29</v>
      </c>
      <c r="Z28" s="27">
        <v>233</v>
      </c>
      <c r="AA28" s="27">
        <v>34</v>
      </c>
      <c r="AB28" s="27">
        <v>22</v>
      </c>
      <c r="AC28" s="27">
        <v>7</v>
      </c>
      <c r="AD28" s="27">
        <v>131</v>
      </c>
      <c r="AE28" s="27">
        <v>49</v>
      </c>
      <c r="AF28" s="27">
        <v>15</v>
      </c>
      <c r="AG28" s="26">
        <v>221</v>
      </c>
      <c r="AH28" s="26">
        <v>12</v>
      </c>
      <c r="AI28" s="26">
        <v>15</v>
      </c>
      <c r="AJ28" s="26">
        <v>10</v>
      </c>
      <c r="AK28" s="10">
        <f t="shared" si="0"/>
        <v>1431</v>
      </c>
    </row>
    <row r="29" spans="2:37" ht="20.100000000000001" customHeight="1" x14ac:dyDescent="0.3">
      <c r="B29" s="21">
        <v>27</v>
      </c>
      <c r="C29" s="60" t="s">
        <v>32</v>
      </c>
      <c r="D29" s="27">
        <v>89</v>
      </c>
      <c r="E29" s="27">
        <v>4</v>
      </c>
      <c r="F29" s="27">
        <v>52</v>
      </c>
      <c r="G29" s="27">
        <v>2</v>
      </c>
      <c r="H29" s="27">
        <v>7</v>
      </c>
      <c r="I29" s="27">
        <v>24</v>
      </c>
      <c r="J29" s="27">
        <v>56</v>
      </c>
      <c r="K29" s="27"/>
      <c r="L29" s="27">
        <v>3</v>
      </c>
      <c r="M29" s="27">
        <v>20</v>
      </c>
      <c r="N29" s="27">
        <v>19</v>
      </c>
      <c r="O29" s="27">
        <v>156</v>
      </c>
      <c r="P29" s="27"/>
      <c r="Q29" s="27">
        <v>16</v>
      </c>
      <c r="R29" s="27">
        <v>337</v>
      </c>
      <c r="S29" s="27">
        <v>119</v>
      </c>
      <c r="T29" s="27">
        <v>3</v>
      </c>
      <c r="U29" s="27">
        <v>11</v>
      </c>
      <c r="V29" s="27">
        <v>447</v>
      </c>
      <c r="W29" s="27">
        <v>573</v>
      </c>
      <c r="X29" s="27">
        <v>5</v>
      </c>
      <c r="Y29" s="27">
        <v>68</v>
      </c>
      <c r="Z29" s="27">
        <v>123</v>
      </c>
      <c r="AA29" s="27">
        <v>1</v>
      </c>
      <c r="AB29" s="27">
        <v>15</v>
      </c>
      <c r="AC29" s="27">
        <v>1</v>
      </c>
      <c r="AD29" s="27">
        <v>2</v>
      </c>
      <c r="AE29" s="27">
        <v>536</v>
      </c>
      <c r="AF29" s="27">
        <v>10</v>
      </c>
      <c r="AG29" s="26">
        <v>3</v>
      </c>
      <c r="AH29" s="26">
        <v>3</v>
      </c>
      <c r="AI29" s="26">
        <v>9</v>
      </c>
      <c r="AJ29" s="26">
        <v>5</v>
      </c>
      <c r="AK29" s="10">
        <f t="shared" si="0"/>
        <v>2719</v>
      </c>
    </row>
    <row r="30" spans="2:37" ht="20.100000000000001" customHeight="1" x14ac:dyDescent="0.3">
      <c r="B30" s="21">
        <v>28</v>
      </c>
      <c r="C30" s="60" t="s">
        <v>33</v>
      </c>
      <c r="D30" s="27">
        <v>75</v>
      </c>
      <c r="E30" s="27">
        <v>22</v>
      </c>
      <c r="F30" s="27">
        <v>166</v>
      </c>
      <c r="G30" s="27">
        <v>20</v>
      </c>
      <c r="H30" s="27">
        <v>11</v>
      </c>
      <c r="I30" s="27">
        <v>384</v>
      </c>
      <c r="J30" s="27">
        <v>143</v>
      </c>
      <c r="K30" s="27">
        <v>1</v>
      </c>
      <c r="L30" s="27">
        <v>21</v>
      </c>
      <c r="M30" s="27">
        <v>57</v>
      </c>
      <c r="N30" s="27">
        <v>56</v>
      </c>
      <c r="O30" s="27">
        <v>42</v>
      </c>
      <c r="P30" s="27">
        <v>15</v>
      </c>
      <c r="Q30" s="27">
        <v>101</v>
      </c>
      <c r="R30" s="27">
        <v>124</v>
      </c>
      <c r="S30" s="27">
        <v>69</v>
      </c>
      <c r="T30" s="27">
        <v>9</v>
      </c>
      <c r="U30" s="27">
        <v>30</v>
      </c>
      <c r="V30" s="27">
        <v>71</v>
      </c>
      <c r="W30" s="27">
        <v>371</v>
      </c>
      <c r="X30" s="27">
        <v>22</v>
      </c>
      <c r="Y30" s="27">
        <v>118</v>
      </c>
      <c r="Z30" s="27">
        <v>568</v>
      </c>
      <c r="AA30" s="27">
        <v>13</v>
      </c>
      <c r="AB30" s="27">
        <v>162</v>
      </c>
      <c r="AC30" s="27">
        <v>8</v>
      </c>
      <c r="AD30" s="27">
        <v>37</v>
      </c>
      <c r="AE30" s="27">
        <v>232</v>
      </c>
      <c r="AF30" s="27">
        <v>22</v>
      </c>
      <c r="AG30" s="26">
        <v>80</v>
      </c>
      <c r="AH30" s="26">
        <v>16</v>
      </c>
      <c r="AI30" s="26">
        <v>60</v>
      </c>
      <c r="AJ30" s="26">
        <v>16</v>
      </c>
      <c r="AK30" s="10">
        <f t="shared" si="0"/>
        <v>3142</v>
      </c>
    </row>
    <row r="31" spans="2:37" ht="20.100000000000001" customHeight="1" x14ac:dyDescent="0.3">
      <c r="B31" s="21">
        <v>29</v>
      </c>
      <c r="C31" s="60" t="s">
        <v>34</v>
      </c>
      <c r="D31" s="27">
        <v>11</v>
      </c>
      <c r="E31" s="27">
        <v>21</v>
      </c>
      <c r="F31" s="27">
        <v>122</v>
      </c>
      <c r="G31" s="27">
        <v>10</v>
      </c>
      <c r="H31" s="27">
        <v>5</v>
      </c>
      <c r="I31" s="27">
        <v>339</v>
      </c>
      <c r="J31" s="27">
        <v>87</v>
      </c>
      <c r="K31" s="27"/>
      <c r="L31" s="27">
        <v>19</v>
      </c>
      <c r="M31" s="27">
        <v>18</v>
      </c>
      <c r="N31" s="27">
        <v>54</v>
      </c>
      <c r="O31" s="27"/>
      <c r="P31" s="27">
        <v>7</v>
      </c>
      <c r="Q31" s="27">
        <v>40</v>
      </c>
      <c r="R31" s="27">
        <v>104</v>
      </c>
      <c r="S31" s="27">
        <v>114</v>
      </c>
      <c r="T31" s="27">
        <v>27</v>
      </c>
      <c r="U31" s="27">
        <v>58</v>
      </c>
      <c r="V31" s="27">
        <v>25</v>
      </c>
      <c r="W31" s="27">
        <v>76</v>
      </c>
      <c r="X31" s="27">
        <v>9</v>
      </c>
      <c r="Y31" s="27">
        <v>163</v>
      </c>
      <c r="Z31" s="27">
        <v>946</v>
      </c>
      <c r="AA31" s="27">
        <v>10</v>
      </c>
      <c r="AB31" s="27">
        <v>207</v>
      </c>
      <c r="AC31" s="27">
        <v>14</v>
      </c>
      <c r="AD31" s="27">
        <v>68</v>
      </c>
      <c r="AE31" s="27">
        <v>162</v>
      </c>
      <c r="AF31" s="27">
        <v>37</v>
      </c>
      <c r="AG31" s="26">
        <v>234</v>
      </c>
      <c r="AH31" s="26">
        <v>8</v>
      </c>
      <c r="AI31" s="26">
        <v>28</v>
      </c>
      <c r="AJ31" s="26">
        <v>16</v>
      </c>
      <c r="AK31" s="10">
        <f t="shared" si="0"/>
        <v>3039</v>
      </c>
    </row>
    <row r="32" spans="2:37" ht="20.100000000000001" customHeight="1" x14ac:dyDescent="0.3">
      <c r="B32" s="21">
        <v>30</v>
      </c>
      <c r="C32" s="60" t="s">
        <v>35</v>
      </c>
      <c r="D32" s="27">
        <v>50</v>
      </c>
      <c r="E32" s="27">
        <v>15</v>
      </c>
      <c r="F32" s="27">
        <v>104</v>
      </c>
      <c r="G32" s="27">
        <v>14</v>
      </c>
      <c r="H32" s="27">
        <v>5</v>
      </c>
      <c r="I32" s="27">
        <v>342</v>
      </c>
      <c r="J32" s="27">
        <v>100</v>
      </c>
      <c r="K32" s="27">
        <v>1</v>
      </c>
      <c r="L32" s="27">
        <v>5</v>
      </c>
      <c r="M32" s="27">
        <v>49</v>
      </c>
      <c r="N32" s="27">
        <v>36</v>
      </c>
      <c r="O32" s="27">
        <v>15</v>
      </c>
      <c r="P32" s="27">
        <v>6</v>
      </c>
      <c r="Q32" s="27">
        <v>71</v>
      </c>
      <c r="R32" s="27">
        <v>61</v>
      </c>
      <c r="S32" s="27">
        <v>63</v>
      </c>
      <c r="T32" s="27">
        <v>10</v>
      </c>
      <c r="U32" s="27">
        <v>25</v>
      </c>
      <c r="V32" s="27">
        <v>7</v>
      </c>
      <c r="W32" s="27">
        <v>79</v>
      </c>
      <c r="X32" s="27">
        <v>30</v>
      </c>
      <c r="Y32" s="27">
        <v>78</v>
      </c>
      <c r="Z32" s="27">
        <v>428</v>
      </c>
      <c r="AA32" s="27">
        <v>10</v>
      </c>
      <c r="AB32" s="27">
        <v>129</v>
      </c>
      <c r="AC32" s="27">
        <v>6</v>
      </c>
      <c r="AD32" s="27">
        <v>37</v>
      </c>
      <c r="AE32" s="27">
        <v>190</v>
      </c>
      <c r="AF32" s="27">
        <v>18</v>
      </c>
      <c r="AG32" s="26">
        <v>232</v>
      </c>
      <c r="AH32" s="26">
        <v>31</v>
      </c>
      <c r="AI32" s="26">
        <v>39</v>
      </c>
      <c r="AJ32" s="26">
        <v>6</v>
      </c>
      <c r="AK32" s="10">
        <f t="shared" si="0"/>
        <v>2292</v>
      </c>
    </row>
    <row r="33" spans="2:37" ht="20.100000000000001" customHeight="1" x14ac:dyDescent="0.3">
      <c r="B33" s="21">
        <v>31</v>
      </c>
      <c r="C33" s="60" t="s">
        <v>36</v>
      </c>
      <c r="D33" s="27">
        <v>26</v>
      </c>
      <c r="E33" s="27">
        <v>12</v>
      </c>
      <c r="F33" s="27">
        <v>17</v>
      </c>
      <c r="G33" s="27">
        <v>18</v>
      </c>
      <c r="H33" s="27">
        <v>14</v>
      </c>
      <c r="I33" s="27">
        <v>95</v>
      </c>
      <c r="J33" s="27">
        <v>37</v>
      </c>
      <c r="K33" s="27">
        <v>1</v>
      </c>
      <c r="L33" s="27">
        <v>15</v>
      </c>
      <c r="M33" s="27">
        <v>3</v>
      </c>
      <c r="N33" s="27">
        <v>21</v>
      </c>
      <c r="O33" s="27"/>
      <c r="P33" s="27">
        <v>4</v>
      </c>
      <c r="Q33" s="27">
        <v>7</v>
      </c>
      <c r="R33" s="27">
        <v>47</v>
      </c>
      <c r="S33" s="27">
        <v>181</v>
      </c>
      <c r="T33" s="27">
        <v>26</v>
      </c>
      <c r="U33" s="27">
        <v>22</v>
      </c>
      <c r="V33" s="27">
        <v>6</v>
      </c>
      <c r="W33" s="27">
        <v>251</v>
      </c>
      <c r="X33" s="27">
        <v>25</v>
      </c>
      <c r="Y33" s="27">
        <v>62</v>
      </c>
      <c r="Z33" s="27">
        <v>345</v>
      </c>
      <c r="AA33" s="27">
        <v>36</v>
      </c>
      <c r="AB33" s="27">
        <v>97</v>
      </c>
      <c r="AC33" s="27">
        <v>6</v>
      </c>
      <c r="AD33" s="27">
        <v>24</v>
      </c>
      <c r="AE33" s="27">
        <v>192</v>
      </c>
      <c r="AF33" s="27">
        <v>10</v>
      </c>
      <c r="AG33" s="26">
        <v>37</v>
      </c>
      <c r="AH33" s="26">
        <v>14</v>
      </c>
      <c r="AI33" s="26">
        <v>27</v>
      </c>
      <c r="AJ33" s="26">
        <v>12</v>
      </c>
      <c r="AK33" s="10">
        <f t="shared" si="0"/>
        <v>1690</v>
      </c>
    </row>
    <row r="34" spans="2:37" ht="20.100000000000001" customHeight="1" x14ac:dyDescent="0.3">
      <c r="B34" s="21">
        <v>32</v>
      </c>
      <c r="C34" s="60" t="s">
        <v>37</v>
      </c>
      <c r="D34" s="27">
        <v>3</v>
      </c>
      <c r="E34" s="27"/>
      <c r="F34" s="27"/>
      <c r="G34" s="27"/>
      <c r="H34" s="27"/>
      <c r="I34" s="27"/>
      <c r="J34" s="27">
        <v>1</v>
      </c>
      <c r="K34" s="27"/>
      <c r="L34" s="27"/>
      <c r="M34" s="27"/>
      <c r="N34" s="27"/>
      <c r="O34" s="27">
        <v>14</v>
      </c>
      <c r="P34" s="27"/>
      <c r="Q34" s="27"/>
      <c r="R34" s="27">
        <v>42</v>
      </c>
      <c r="S34" s="27">
        <v>3</v>
      </c>
      <c r="T34" s="27"/>
      <c r="U34" s="27">
        <v>1</v>
      </c>
      <c r="V34" s="27">
        <v>49</v>
      </c>
      <c r="W34" s="27">
        <v>82</v>
      </c>
      <c r="X34" s="27"/>
      <c r="Y34" s="27">
        <v>20</v>
      </c>
      <c r="Z34" s="27">
        <v>3</v>
      </c>
      <c r="AA34" s="27"/>
      <c r="AB34" s="27"/>
      <c r="AC34" s="27"/>
      <c r="AD34" s="27">
        <v>2</v>
      </c>
      <c r="AE34" s="27">
        <v>47</v>
      </c>
      <c r="AF34" s="27"/>
      <c r="AG34" s="26"/>
      <c r="AH34" s="26"/>
      <c r="AI34" s="26"/>
      <c r="AJ34" s="26"/>
      <c r="AK34" s="10">
        <f t="shared" si="0"/>
        <v>267</v>
      </c>
    </row>
    <row r="35" spans="2:37" ht="20.100000000000001" customHeight="1" x14ac:dyDescent="0.3">
      <c r="B35" s="21">
        <v>33</v>
      </c>
      <c r="C35" s="60" t="s">
        <v>38</v>
      </c>
      <c r="D35" s="27">
        <v>14</v>
      </c>
      <c r="E35" s="27"/>
      <c r="F35" s="27"/>
      <c r="G35" s="27">
        <v>1</v>
      </c>
      <c r="H35" s="27"/>
      <c r="I35" s="27">
        <v>140</v>
      </c>
      <c r="J35" s="27"/>
      <c r="K35" s="27"/>
      <c r="L35" s="27"/>
      <c r="M35" s="27"/>
      <c r="N35" s="27"/>
      <c r="O35" s="27">
        <v>6</v>
      </c>
      <c r="P35" s="27"/>
      <c r="Q35" s="27">
        <v>4</v>
      </c>
      <c r="R35" s="27">
        <v>42</v>
      </c>
      <c r="S35" s="27">
        <v>1</v>
      </c>
      <c r="T35" s="27"/>
      <c r="U35" s="27"/>
      <c r="V35" s="27">
        <v>4</v>
      </c>
      <c r="W35" s="27">
        <v>4</v>
      </c>
      <c r="X35" s="27"/>
      <c r="Y35" s="27">
        <v>1</v>
      </c>
      <c r="Z35" s="27">
        <v>100</v>
      </c>
      <c r="AA35" s="27">
        <v>3</v>
      </c>
      <c r="AB35" s="27">
        <v>3</v>
      </c>
      <c r="AC35" s="27"/>
      <c r="AD35" s="27"/>
      <c r="AE35" s="27">
        <v>20</v>
      </c>
      <c r="AF35" s="27"/>
      <c r="AG35" s="26">
        <v>9</v>
      </c>
      <c r="AH35" s="26"/>
      <c r="AI35" s="26"/>
      <c r="AJ35" s="26"/>
      <c r="AK35" s="10">
        <f t="shared" ref="AK35:AK55" si="1">SUM(D35:AJ35)</f>
        <v>352</v>
      </c>
    </row>
    <row r="36" spans="2:37" ht="20.100000000000001" customHeight="1" x14ac:dyDescent="0.3">
      <c r="B36" s="21">
        <v>34</v>
      </c>
      <c r="C36" s="60" t="s">
        <v>39</v>
      </c>
      <c r="D36" s="27"/>
      <c r="E36" s="27"/>
      <c r="F36" s="27"/>
      <c r="G36" s="27"/>
      <c r="H36" s="27"/>
      <c r="I36" s="27"/>
      <c r="J36" s="27">
        <v>2</v>
      </c>
      <c r="K36" s="27"/>
      <c r="L36" s="27"/>
      <c r="M36" s="27">
        <v>1</v>
      </c>
      <c r="N36" s="27"/>
      <c r="O36" s="27"/>
      <c r="P36" s="27"/>
      <c r="Q36" s="27">
        <v>3</v>
      </c>
      <c r="R36" s="27">
        <v>5</v>
      </c>
      <c r="S36" s="27">
        <v>4</v>
      </c>
      <c r="T36" s="27">
        <v>1</v>
      </c>
      <c r="U36" s="27">
        <v>1</v>
      </c>
      <c r="V36" s="27">
        <v>32</v>
      </c>
      <c r="W36" s="27">
        <v>171</v>
      </c>
      <c r="X36" s="27"/>
      <c r="Y36" s="27">
        <v>5</v>
      </c>
      <c r="Z36" s="27">
        <v>17</v>
      </c>
      <c r="AA36" s="27"/>
      <c r="AB36" s="27"/>
      <c r="AC36" s="27"/>
      <c r="AD36" s="27"/>
      <c r="AE36" s="27">
        <v>4</v>
      </c>
      <c r="AF36" s="27"/>
      <c r="AG36" s="26"/>
      <c r="AH36" s="26"/>
      <c r="AI36" s="26">
        <v>2</v>
      </c>
      <c r="AJ36" s="26"/>
      <c r="AK36" s="10">
        <f t="shared" si="1"/>
        <v>248</v>
      </c>
    </row>
    <row r="37" spans="2:37" ht="20.100000000000001" customHeight="1" x14ac:dyDescent="0.3">
      <c r="B37" s="21">
        <v>35</v>
      </c>
      <c r="C37" s="60" t="s">
        <v>40</v>
      </c>
      <c r="D37" s="27">
        <v>4</v>
      </c>
      <c r="E37" s="27">
        <v>1</v>
      </c>
      <c r="F37" s="27">
        <v>1</v>
      </c>
      <c r="G37" s="27">
        <v>2</v>
      </c>
      <c r="H37" s="27">
        <v>1</v>
      </c>
      <c r="I37" s="27">
        <v>7</v>
      </c>
      <c r="J37" s="27">
        <v>3</v>
      </c>
      <c r="K37" s="27"/>
      <c r="L37" s="27"/>
      <c r="M37" s="27">
        <v>3</v>
      </c>
      <c r="N37" s="27">
        <v>1</v>
      </c>
      <c r="O37" s="27">
        <v>5</v>
      </c>
      <c r="P37" s="27"/>
      <c r="Q37" s="27">
        <v>4</v>
      </c>
      <c r="R37" s="27">
        <v>5</v>
      </c>
      <c r="S37" s="27">
        <v>5</v>
      </c>
      <c r="T37" s="27">
        <v>2</v>
      </c>
      <c r="U37" s="27">
        <v>1</v>
      </c>
      <c r="V37" s="27">
        <v>2</v>
      </c>
      <c r="W37" s="27">
        <v>22</v>
      </c>
      <c r="X37" s="27"/>
      <c r="Y37" s="27">
        <v>3</v>
      </c>
      <c r="Z37" s="27">
        <v>15</v>
      </c>
      <c r="AA37" s="27">
        <v>4</v>
      </c>
      <c r="AB37" s="27">
        <v>5</v>
      </c>
      <c r="AC37" s="27"/>
      <c r="AD37" s="27">
        <v>2</v>
      </c>
      <c r="AE37" s="27">
        <v>8</v>
      </c>
      <c r="AF37" s="27">
        <v>1</v>
      </c>
      <c r="AG37" s="26">
        <v>5</v>
      </c>
      <c r="AH37" s="26">
        <v>1</v>
      </c>
      <c r="AI37" s="26">
        <v>3</v>
      </c>
      <c r="AJ37" s="26">
        <v>1</v>
      </c>
      <c r="AK37" s="10">
        <f t="shared" si="1"/>
        <v>117</v>
      </c>
    </row>
    <row r="38" spans="2:37" ht="20.100000000000001" customHeight="1" x14ac:dyDescent="0.3">
      <c r="B38" s="21">
        <v>36</v>
      </c>
      <c r="C38" s="60" t="s">
        <v>41</v>
      </c>
      <c r="D38" s="27">
        <v>1</v>
      </c>
      <c r="E38" s="27">
        <v>1</v>
      </c>
      <c r="F38" s="27"/>
      <c r="G38" s="27"/>
      <c r="H38" s="27"/>
      <c r="I38" s="27">
        <v>10</v>
      </c>
      <c r="J38" s="27">
        <v>7</v>
      </c>
      <c r="K38" s="27"/>
      <c r="L38" s="27"/>
      <c r="M38" s="27">
        <v>2</v>
      </c>
      <c r="N38" s="27">
        <v>4</v>
      </c>
      <c r="O38" s="27"/>
      <c r="P38" s="27"/>
      <c r="Q38" s="27">
        <v>3</v>
      </c>
      <c r="R38" s="27"/>
      <c r="S38" s="27">
        <v>2</v>
      </c>
      <c r="T38" s="27"/>
      <c r="U38" s="27">
        <v>1</v>
      </c>
      <c r="V38" s="27"/>
      <c r="W38" s="27"/>
      <c r="X38" s="27"/>
      <c r="Y38" s="27">
        <v>3</v>
      </c>
      <c r="Z38" s="27">
        <v>29</v>
      </c>
      <c r="AA38" s="27">
        <v>2</v>
      </c>
      <c r="AB38" s="27">
        <v>4</v>
      </c>
      <c r="AC38" s="27">
        <v>3</v>
      </c>
      <c r="AD38" s="27">
        <v>1</v>
      </c>
      <c r="AE38" s="27">
        <v>4</v>
      </c>
      <c r="AF38" s="27">
        <v>1</v>
      </c>
      <c r="AG38" s="26"/>
      <c r="AH38" s="26"/>
      <c r="AI38" s="26"/>
      <c r="AJ38" s="26"/>
      <c r="AK38" s="10">
        <f t="shared" si="1"/>
        <v>78</v>
      </c>
    </row>
    <row r="39" spans="2:37" ht="20.100000000000001" customHeight="1" x14ac:dyDescent="0.3">
      <c r="B39" s="21">
        <v>37</v>
      </c>
      <c r="C39" s="60" t="s">
        <v>42</v>
      </c>
      <c r="D39" s="27">
        <v>2</v>
      </c>
      <c r="E39" s="27"/>
      <c r="F39" s="27">
        <v>2</v>
      </c>
      <c r="G39" s="27">
        <v>1</v>
      </c>
      <c r="H39" s="27"/>
      <c r="I39" s="27">
        <v>3</v>
      </c>
      <c r="J39" s="27"/>
      <c r="K39" s="27">
        <v>1</v>
      </c>
      <c r="L39" s="27"/>
      <c r="M39" s="27"/>
      <c r="N39" s="27"/>
      <c r="O39" s="27"/>
      <c r="P39" s="27">
        <v>2</v>
      </c>
      <c r="Q39" s="27">
        <v>18</v>
      </c>
      <c r="R39" s="27">
        <v>4</v>
      </c>
      <c r="S39" s="27"/>
      <c r="T39" s="27"/>
      <c r="U39" s="27">
        <v>2</v>
      </c>
      <c r="V39" s="27">
        <v>3</v>
      </c>
      <c r="W39" s="27"/>
      <c r="X39" s="27"/>
      <c r="Y39" s="27">
        <v>1</v>
      </c>
      <c r="Z39" s="27">
        <v>33</v>
      </c>
      <c r="AA39" s="27">
        <v>4</v>
      </c>
      <c r="AB39" s="27">
        <v>1</v>
      </c>
      <c r="AC39" s="27"/>
      <c r="AD39" s="27"/>
      <c r="AE39" s="27">
        <v>5</v>
      </c>
      <c r="AF39" s="27"/>
      <c r="AG39" s="26">
        <v>6</v>
      </c>
      <c r="AH39" s="26"/>
      <c r="AI39" s="26">
        <v>4</v>
      </c>
      <c r="AJ39" s="26"/>
      <c r="AK39" s="10">
        <f t="shared" si="1"/>
        <v>92</v>
      </c>
    </row>
    <row r="40" spans="2:37" ht="20.100000000000001" customHeight="1" x14ac:dyDescent="0.3">
      <c r="B40" s="21">
        <v>38</v>
      </c>
      <c r="C40" s="60" t="s">
        <v>43</v>
      </c>
      <c r="D40" s="27"/>
      <c r="E40" s="27"/>
      <c r="F40" s="27"/>
      <c r="G40" s="27"/>
      <c r="H40" s="27"/>
      <c r="I40" s="27"/>
      <c r="J40" s="27">
        <v>2</v>
      </c>
      <c r="K40" s="27"/>
      <c r="L40" s="27"/>
      <c r="M40" s="27"/>
      <c r="N40" s="27"/>
      <c r="O40" s="27"/>
      <c r="P40" s="27">
        <v>4</v>
      </c>
      <c r="Q40" s="27"/>
      <c r="R40" s="27">
        <v>1</v>
      </c>
      <c r="S40" s="27"/>
      <c r="T40" s="27"/>
      <c r="U40" s="27"/>
      <c r="V40" s="27"/>
      <c r="W40" s="27"/>
      <c r="X40" s="27"/>
      <c r="Y40" s="27"/>
      <c r="Z40" s="27">
        <v>2</v>
      </c>
      <c r="AA40" s="27"/>
      <c r="AB40" s="27"/>
      <c r="AC40" s="27"/>
      <c r="AD40" s="27"/>
      <c r="AE40" s="27">
        <v>2</v>
      </c>
      <c r="AF40" s="27"/>
      <c r="AG40" s="26"/>
      <c r="AH40" s="26"/>
      <c r="AI40" s="26"/>
      <c r="AJ40" s="26"/>
      <c r="AK40" s="10">
        <f t="shared" si="1"/>
        <v>11</v>
      </c>
    </row>
    <row r="41" spans="2:37" ht="20.100000000000001" customHeight="1" x14ac:dyDescent="0.3">
      <c r="B41" s="21">
        <v>39</v>
      </c>
      <c r="C41" s="60" t="s">
        <v>44</v>
      </c>
      <c r="D41" s="27">
        <v>2</v>
      </c>
      <c r="E41" s="27"/>
      <c r="F41" s="27">
        <v>14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>
        <v>1</v>
      </c>
      <c r="R41" s="27"/>
      <c r="S41" s="27">
        <v>1</v>
      </c>
      <c r="T41" s="27">
        <v>2</v>
      </c>
      <c r="U41" s="27"/>
      <c r="V41" s="27">
        <v>2</v>
      </c>
      <c r="W41" s="27">
        <v>1</v>
      </c>
      <c r="X41" s="27">
        <v>3</v>
      </c>
      <c r="Y41" s="27">
        <v>1</v>
      </c>
      <c r="Z41" s="27">
        <v>38</v>
      </c>
      <c r="AA41" s="27"/>
      <c r="AB41" s="27">
        <v>9</v>
      </c>
      <c r="AC41" s="27"/>
      <c r="AD41" s="27"/>
      <c r="AE41" s="27">
        <v>5</v>
      </c>
      <c r="AF41" s="27"/>
      <c r="AG41" s="26"/>
      <c r="AH41" s="26"/>
      <c r="AI41" s="26"/>
      <c r="AJ41" s="26"/>
      <c r="AK41" s="10">
        <f t="shared" si="1"/>
        <v>79</v>
      </c>
    </row>
    <row r="42" spans="2:37" ht="20.100000000000001" customHeight="1" x14ac:dyDescent="0.3">
      <c r="B42" s="21">
        <v>40</v>
      </c>
      <c r="C42" s="60" t="s">
        <v>45</v>
      </c>
      <c r="D42" s="27"/>
      <c r="E42" s="27"/>
      <c r="F42" s="27"/>
      <c r="G42" s="27"/>
      <c r="H42" s="27"/>
      <c r="I42" s="27">
        <v>2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>
        <v>5</v>
      </c>
      <c r="AA42" s="27"/>
      <c r="AB42" s="27">
        <v>3</v>
      </c>
      <c r="AC42" s="27"/>
      <c r="AD42" s="27"/>
      <c r="AE42" s="27"/>
      <c r="AF42" s="27"/>
      <c r="AG42" s="26"/>
      <c r="AH42" s="26"/>
      <c r="AI42" s="26"/>
      <c r="AJ42" s="26"/>
      <c r="AK42" s="10">
        <f t="shared" si="1"/>
        <v>10</v>
      </c>
    </row>
    <row r="43" spans="2:37" ht="20.100000000000001" customHeight="1" x14ac:dyDescent="0.3">
      <c r="B43" s="21">
        <v>41</v>
      </c>
      <c r="C43" s="60" t="s">
        <v>46</v>
      </c>
      <c r="D43" s="27"/>
      <c r="E43" s="27"/>
      <c r="F43" s="27"/>
      <c r="G43" s="27"/>
      <c r="H43" s="27">
        <v>1</v>
      </c>
      <c r="I43" s="27">
        <v>1</v>
      </c>
      <c r="J43" s="27"/>
      <c r="K43" s="27"/>
      <c r="L43" s="27"/>
      <c r="M43" s="27">
        <v>1</v>
      </c>
      <c r="N43" s="27">
        <v>2</v>
      </c>
      <c r="O43" s="27"/>
      <c r="P43" s="27">
        <v>2</v>
      </c>
      <c r="Q43" s="27"/>
      <c r="R43" s="27"/>
      <c r="S43" s="27">
        <v>1</v>
      </c>
      <c r="T43" s="27"/>
      <c r="U43" s="27"/>
      <c r="V43" s="27"/>
      <c r="W43" s="27">
        <v>2</v>
      </c>
      <c r="X43" s="27"/>
      <c r="Y43" s="27"/>
      <c r="Z43" s="27">
        <v>4</v>
      </c>
      <c r="AA43" s="27">
        <v>1</v>
      </c>
      <c r="AB43" s="27"/>
      <c r="AC43" s="27"/>
      <c r="AD43" s="27"/>
      <c r="AE43" s="27">
        <v>9</v>
      </c>
      <c r="AF43" s="27"/>
      <c r="AG43" s="26">
        <v>1</v>
      </c>
      <c r="AH43" s="26"/>
      <c r="AI43" s="26">
        <v>1</v>
      </c>
      <c r="AJ43" s="26"/>
      <c r="AK43" s="10">
        <f t="shared" si="1"/>
        <v>26</v>
      </c>
    </row>
    <row r="44" spans="2:37" ht="20.100000000000001" customHeight="1" x14ac:dyDescent="0.3">
      <c r="B44" s="21">
        <v>42</v>
      </c>
      <c r="C44" s="60" t="s">
        <v>47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>
        <v>17</v>
      </c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6"/>
      <c r="AH44" s="26"/>
      <c r="AI44" s="26"/>
      <c r="AJ44" s="26"/>
      <c r="AK44" s="10">
        <f t="shared" si="1"/>
        <v>17</v>
      </c>
    </row>
    <row r="45" spans="2:37" ht="20.100000000000001" customHeight="1" x14ac:dyDescent="0.3">
      <c r="B45" s="21">
        <v>43</v>
      </c>
      <c r="C45" s="60" t="s">
        <v>48</v>
      </c>
      <c r="D45" s="27"/>
      <c r="E45" s="27"/>
      <c r="F45" s="27">
        <v>1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>
        <v>1</v>
      </c>
      <c r="R45" s="27"/>
      <c r="S45" s="27"/>
      <c r="T45" s="27"/>
      <c r="U45" s="27"/>
      <c r="V45" s="27"/>
      <c r="W45" s="27"/>
      <c r="X45" s="27"/>
      <c r="Y45" s="27"/>
      <c r="Z45" s="27">
        <v>42</v>
      </c>
      <c r="AA45" s="27"/>
      <c r="AB45" s="27">
        <v>2</v>
      </c>
      <c r="AC45" s="27"/>
      <c r="AD45" s="27"/>
      <c r="AE45" s="27"/>
      <c r="AF45" s="27"/>
      <c r="AG45" s="26"/>
      <c r="AH45" s="26"/>
      <c r="AI45" s="26"/>
      <c r="AJ45" s="26"/>
      <c r="AK45" s="10">
        <f t="shared" si="1"/>
        <v>46</v>
      </c>
    </row>
    <row r="46" spans="2:37" ht="20.100000000000001" customHeight="1" x14ac:dyDescent="0.3">
      <c r="B46" s="21">
        <v>44</v>
      </c>
      <c r="C46" s="60" t="s">
        <v>49</v>
      </c>
      <c r="D46" s="27"/>
      <c r="E46" s="27">
        <v>1</v>
      </c>
      <c r="F46" s="27"/>
      <c r="G46" s="27"/>
      <c r="H46" s="27"/>
      <c r="I46" s="27"/>
      <c r="J46" s="27">
        <v>2</v>
      </c>
      <c r="K46" s="27"/>
      <c r="L46" s="27"/>
      <c r="M46" s="27"/>
      <c r="N46" s="27"/>
      <c r="O46" s="27"/>
      <c r="P46" s="27"/>
      <c r="Q46" s="27">
        <v>2</v>
      </c>
      <c r="R46" s="27">
        <v>1</v>
      </c>
      <c r="S46" s="27"/>
      <c r="T46" s="27"/>
      <c r="U46" s="27"/>
      <c r="V46" s="27">
        <v>1</v>
      </c>
      <c r="W46" s="27"/>
      <c r="X46" s="27"/>
      <c r="Y46" s="27"/>
      <c r="Z46" s="27">
        <v>10</v>
      </c>
      <c r="AA46" s="27"/>
      <c r="AB46" s="27"/>
      <c r="AC46" s="27"/>
      <c r="AD46" s="27">
        <v>1</v>
      </c>
      <c r="AE46" s="27">
        <v>1</v>
      </c>
      <c r="AF46" s="27"/>
      <c r="AG46" s="26"/>
      <c r="AH46" s="26"/>
      <c r="AI46" s="26"/>
      <c r="AJ46" s="26">
        <v>2</v>
      </c>
      <c r="AK46" s="10">
        <f t="shared" si="1"/>
        <v>21</v>
      </c>
    </row>
    <row r="47" spans="2:37" ht="20.100000000000001" customHeight="1" x14ac:dyDescent="0.3">
      <c r="B47" s="21">
        <v>45</v>
      </c>
      <c r="C47" s="60" t="s">
        <v>50</v>
      </c>
      <c r="D47" s="27">
        <v>1</v>
      </c>
      <c r="E47" s="27"/>
      <c r="F47" s="27">
        <v>1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>
        <v>3</v>
      </c>
      <c r="S47" s="27"/>
      <c r="T47" s="27"/>
      <c r="U47" s="27"/>
      <c r="V47" s="27"/>
      <c r="W47" s="27"/>
      <c r="X47" s="27"/>
      <c r="Y47" s="27"/>
      <c r="Z47" s="27">
        <v>7</v>
      </c>
      <c r="AA47" s="27"/>
      <c r="AB47" s="27"/>
      <c r="AC47" s="27"/>
      <c r="AD47" s="27">
        <v>3</v>
      </c>
      <c r="AE47" s="27"/>
      <c r="AF47" s="27"/>
      <c r="AG47" s="26"/>
      <c r="AH47" s="26"/>
      <c r="AI47" s="26"/>
      <c r="AJ47" s="26"/>
      <c r="AK47" s="10">
        <f t="shared" si="1"/>
        <v>15</v>
      </c>
    </row>
    <row r="48" spans="2:37" ht="20.100000000000001" customHeight="1" x14ac:dyDescent="0.3">
      <c r="B48" s="21">
        <v>46</v>
      </c>
      <c r="C48" s="60" t="s">
        <v>51</v>
      </c>
      <c r="D48" s="27">
        <v>1</v>
      </c>
      <c r="E48" s="27"/>
      <c r="F48" s="27">
        <v>1</v>
      </c>
      <c r="G48" s="27">
        <v>3</v>
      </c>
      <c r="H48" s="27"/>
      <c r="I48" s="27">
        <v>5</v>
      </c>
      <c r="J48" s="27"/>
      <c r="K48" s="27"/>
      <c r="L48" s="27"/>
      <c r="M48" s="27">
        <v>4</v>
      </c>
      <c r="N48" s="27"/>
      <c r="O48" s="27">
        <v>1</v>
      </c>
      <c r="P48" s="27"/>
      <c r="Q48" s="27">
        <v>2</v>
      </c>
      <c r="R48" s="27">
        <v>5</v>
      </c>
      <c r="S48" s="27">
        <v>6</v>
      </c>
      <c r="T48" s="27"/>
      <c r="U48" s="27"/>
      <c r="V48" s="27"/>
      <c r="W48" s="27"/>
      <c r="X48" s="27"/>
      <c r="Y48" s="27"/>
      <c r="Z48" s="27">
        <v>16</v>
      </c>
      <c r="AA48" s="27"/>
      <c r="AB48" s="27"/>
      <c r="AC48" s="27"/>
      <c r="AD48" s="27">
        <v>1</v>
      </c>
      <c r="AE48" s="27"/>
      <c r="AF48" s="27"/>
      <c r="AG48" s="26">
        <v>2</v>
      </c>
      <c r="AH48" s="26"/>
      <c r="AI48" s="26"/>
      <c r="AJ48" s="26">
        <v>4</v>
      </c>
      <c r="AK48" s="10">
        <f t="shared" si="1"/>
        <v>51</v>
      </c>
    </row>
    <row r="49" spans="2:37" ht="20.100000000000001" customHeight="1" x14ac:dyDescent="0.3">
      <c r="B49" s="21">
        <v>47</v>
      </c>
      <c r="C49" s="60" t="s">
        <v>52</v>
      </c>
      <c r="D49" s="27"/>
      <c r="E49" s="27"/>
      <c r="F49" s="27"/>
      <c r="G49" s="27">
        <v>2</v>
      </c>
      <c r="H49" s="27"/>
      <c r="I49" s="27">
        <v>2</v>
      </c>
      <c r="J49" s="27"/>
      <c r="K49" s="27"/>
      <c r="L49" s="27"/>
      <c r="M49" s="27">
        <v>1</v>
      </c>
      <c r="N49" s="27"/>
      <c r="O49" s="27"/>
      <c r="P49" s="27"/>
      <c r="Q49" s="27"/>
      <c r="R49" s="27">
        <v>1</v>
      </c>
      <c r="S49" s="27">
        <v>4</v>
      </c>
      <c r="T49" s="27"/>
      <c r="U49" s="27"/>
      <c r="V49" s="27"/>
      <c r="W49" s="27"/>
      <c r="X49" s="27"/>
      <c r="Y49" s="27">
        <v>1</v>
      </c>
      <c r="Z49" s="27"/>
      <c r="AA49" s="27"/>
      <c r="AB49" s="27"/>
      <c r="AC49" s="27"/>
      <c r="AD49" s="27"/>
      <c r="AE49" s="27"/>
      <c r="AF49" s="27"/>
      <c r="AG49" s="26"/>
      <c r="AH49" s="26"/>
      <c r="AI49" s="26"/>
      <c r="AJ49" s="26">
        <v>1</v>
      </c>
      <c r="AK49" s="10">
        <f t="shared" si="1"/>
        <v>12</v>
      </c>
    </row>
    <row r="50" spans="2:37" ht="20.100000000000001" customHeight="1" x14ac:dyDescent="0.3">
      <c r="B50" s="21">
        <v>48</v>
      </c>
      <c r="C50" s="60" t="s">
        <v>53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>
        <v>1</v>
      </c>
      <c r="T50" s="27"/>
      <c r="U50" s="27"/>
      <c r="V50" s="27"/>
      <c r="W50" s="27">
        <v>1</v>
      </c>
      <c r="X50" s="27"/>
      <c r="Y50" s="27"/>
      <c r="Z50" s="27">
        <v>5</v>
      </c>
      <c r="AA50" s="27"/>
      <c r="AB50" s="27"/>
      <c r="AC50" s="27"/>
      <c r="AD50" s="27">
        <v>1</v>
      </c>
      <c r="AE50" s="27"/>
      <c r="AF50" s="27"/>
      <c r="AG50" s="26">
        <v>1</v>
      </c>
      <c r="AH50" s="26"/>
      <c r="AI50" s="26"/>
      <c r="AJ50" s="26"/>
      <c r="AK50" s="10">
        <f t="shared" si="1"/>
        <v>9</v>
      </c>
    </row>
    <row r="51" spans="2:37" ht="20.100000000000001" customHeight="1" x14ac:dyDescent="0.3">
      <c r="B51" s="21">
        <v>49</v>
      </c>
      <c r="C51" s="60" t="s">
        <v>54</v>
      </c>
      <c r="D51" s="27">
        <v>1</v>
      </c>
      <c r="E51" s="27"/>
      <c r="F51" s="27"/>
      <c r="G51" s="27"/>
      <c r="H51" s="27"/>
      <c r="I51" s="27"/>
      <c r="J51" s="27"/>
      <c r="K51" s="27"/>
      <c r="L51" s="27">
        <v>1</v>
      </c>
      <c r="M51" s="27"/>
      <c r="N51" s="27"/>
      <c r="O51" s="27"/>
      <c r="P51" s="27">
        <v>1</v>
      </c>
      <c r="Q51" s="27"/>
      <c r="R51" s="27"/>
      <c r="S51" s="27"/>
      <c r="T51" s="27"/>
      <c r="U51" s="27">
        <v>1</v>
      </c>
      <c r="V51" s="27"/>
      <c r="W51" s="27"/>
      <c r="X51" s="27"/>
      <c r="Y51" s="27"/>
      <c r="Z51" s="27">
        <v>2</v>
      </c>
      <c r="AA51" s="27"/>
      <c r="AB51" s="27"/>
      <c r="AC51" s="27">
        <v>1</v>
      </c>
      <c r="AD51" s="27"/>
      <c r="AE51" s="27"/>
      <c r="AF51" s="27"/>
      <c r="AG51" s="26"/>
      <c r="AH51" s="26">
        <v>1</v>
      </c>
      <c r="AI51" s="26"/>
      <c r="AJ51" s="26">
        <v>1</v>
      </c>
      <c r="AK51" s="10">
        <f t="shared" si="1"/>
        <v>9</v>
      </c>
    </row>
    <row r="52" spans="2:37" ht="20.100000000000001" customHeight="1" x14ac:dyDescent="0.3">
      <c r="B52" s="21">
        <v>50</v>
      </c>
      <c r="C52" s="60" t="s">
        <v>55</v>
      </c>
      <c r="D52" s="27"/>
      <c r="E52" s="27"/>
      <c r="F52" s="27"/>
      <c r="G52" s="27"/>
      <c r="H52" s="27"/>
      <c r="I52" s="27"/>
      <c r="J52" s="27">
        <v>1</v>
      </c>
      <c r="K52" s="27"/>
      <c r="L52" s="27"/>
      <c r="M52" s="27"/>
      <c r="N52" s="27"/>
      <c r="O52" s="27"/>
      <c r="P52" s="27"/>
      <c r="Q52" s="27"/>
      <c r="R52" s="27">
        <v>1</v>
      </c>
      <c r="S52" s="27"/>
      <c r="T52" s="27"/>
      <c r="U52" s="27"/>
      <c r="V52" s="27"/>
      <c r="W52" s="27">
        <v>2</v>
      </c>
      <c r="X52" s="27"/>
      <c r="Y52" s="27">
        <v>8</v>
      </c>
      <c r="Z52" s="27">
        <v>1</v>
      </c>
      <c r="AA52" s="27"/>
      <c r="AB52" s="27"/>
      <c r="AC52" s="27"/>
      <c r="AD52" s="27"/>
      <c r="AE52" s="27">
        <v>2</v>
      </c>
      <c r="AF52" s="27"/>
      <c r="AG52" s="26"/>
      <c r="AH52" s="26"/>
      <c r="AI52" s="26">
        <v>1</v>
      </c>
      <c r="AJ52" s="26"/>
      <c r="AK52" s="10">
        <f t="shared" si="1"/>
        <v>16</v>
      </c>
    </row>
    <row r="53" spans="2:37" ht="20.100000000000001" customHeight="1" x14ac:dyDescent="0.3">
      <c r="B53" s="21">
        <v>51</v>
      </c>
      <c r="C53" s="60" t="s">
        <v>56</v>
      </c>
      <c r="D53" s="27"/>
      <c r="E53" s="27"/>
      <c r="F53" s="27"/>
      <c r="G53" s="27">
        <v>1</v>
      </c>
      <c r="H53" s="27"/>
      <c r="I53" s="27"/>
      <c r="J53" s="27">
        <v>3</v>
      </c>
      <c r="K53" s="27"/>
      <c r="L53" s="27"/>
      <c r="M53" s="27"/>
      <c r="N53" s="27">
        <v>1</v>
      </c>
      <c r="O53" s="27"/>
      <c r="P53" s="27"/>
      <c r="Q53" s="27">
        <v>5</v>
      </c>
      <c r="R53" s="27"/>
      <c r="S53" s="27">
        <v>2</v>
      </c>
      <c r="T53" s="27"/>
      <c r="U53" s="27"/>
      <c r="V53" s="27"/>
      <c r="W53" s="27"/>
      <c r="X53" s="27"/>
      <c r="Y53" s="27"/>
      <c r="Z53" s="27">
        <v>21</v>
      </c>
      <c r="AA53" s="27"/>
      <c r="AB53" s="27"/>
      <c r="AC53" s="27"/>
      <c r="AD53" s="27">
        <v>1</v>
      </c>
      <c r="AE53" s="27"/>
      <c r="AF53" s="27"/>
      <c r="AG53" s="26"/>
      <c r="AH53" s="26">
        <v>15</v>
      </c>
      <c r="AI53" s="26"/>
      <c r="AJ53" s="26"/>
      <c r="AK53" s="10">
        <f t="shared" si="1"/>
        <v>49</v>
      </c>
    </row>
    <row r="54" spans="2:37" ht="20.100000000000001" customHeight="1" x14ac:dyDescent="0.3">
      <c r="B54" s="21">
        <v>52</v>
      </c>
      <c r="C54" s="60" t="s">
        <v>57</v>
      </c>
      <c r="D54" s="27"/>
      <c r="E54" s="27">
        <v>1</v>
      </c>
      <c r="F54" s="27">
        <v>1</v>
      </c>
      <c r="G54" s="27"/>
      <c r="H54" s="27">
        <v>1</v>
      </c>
      <c r="I54" s="27">
        <v>6</v>
      </c>
      <c r="J54" s="27"/>
      <c r="K54" s="27"/>
      <c r="L54" s="27"/>
      <c r="M54" s="27"/>
      <c r="N54" s="27"/>
      <c r="O54" s="27"/>
      <c r="P54" s="27">
        <v>2</v>
      </c>
      <c r="Q54" s="27">
        <v>23</v>
      </c>
      <c r="R54" s="27">
        <v>3</v>
      </c>
      <c r="S54" s="27"/>
      <c r="T54" s="27"/>
      <c r="U54" s="27"/>
      <c r="V54" s="27"/>
      <c r="W54" s="27"/>
      <c r="X54" s="27">
        <v>2</v>
      </c>
      <c r="Y54" s="27"/>
      <c r="Z54" s="27">
        <v>19</v>
      </c>
      <c r="AA54" s="27">
        <v>2</v>
      </c>
      <c r="AB54" s="27">
        <v>1</v>
      </c>
      <c r="AC54" s="27"/>
      <c r="AD54" s="27">
        <v>3</v>
      </c>
      <c r="AE54" s="27">
        <v>2</v>
      </c>
      <c r="AF54" s="27">
        <v>2</v>
      </c>
      <c r="AG54" s="26"/>
      <c r="AH54" s="26">
        <v>6</v>
      </c>
      <c r="AI54" s="26">
        <v>1</v>
      </c>
      <c r="AJ54" s="26"/>
      <c r="AK54" s="10">
        <f t="shared" si="1"/>
        <v>75</v>
      </c>
    </row>
    <row r="55" spans="2:37" ht="20.100000000000001" customHeight="1" thickBot="1" x14ac:dyDescent="0.35">
      <c r="B55" s="23">
        <v>53</v>
      </c>
      <c r="C55" s="62" t="s">
        <v>58</v>
      </c>
      <c r="D55" s="28">
        <v>8</v>
      </c>
      <c r="E55" s="28">
        <v>5</v>
      </c>
      <c r="F55" s="28">
        <v>9</v>
      </c>
      <c r="G55" s="28">
        <v>8</v>
      </c>
      <c r="H55" s="28">
        <v>5</v>
      </c>
      <c r="I55" s="28">
        <v>26</v>
      </c>
      <c r="J55" s="28">
        <v>7</v>
      </c>
      <c r="K55" s="28"/>
      <c r="L55" s="28">
        <v>18</v>
      </c>
      <c r="M55" s="28">
        <v>13</v>
      </c>
      <c r="N55" s="28">
        <v>3</v>
      </c>
      <c r="O55" s="28">
        <v>4</v>
      </c>
      <c r="P55" s="28">
        <v>7</v>
      </c>
      <c r="Q55" s="28">
        <v>17</v>
      </c>
      <c r="R55" s="28">
        <v>40</v>
      </c>
      <c r="S55" s="28">
        <v>31</v>
      </c>
      <c r="T55" s="28">
        <v>3</v>
      </c>
      <c r="U55" s="28">
        <v>4</v>
      </c>
      <c r="V55" s="28">
        <v>69</v>
      </c>
      <c r="W55" s="28">
        <v>72</v>
      </c>
      <c r="X55" s="28">
        <v>6</v>
      </c>
      <c r="Y55" s="28">
        <v>21</v>
      </c>
      <c r="Z55" s="28">
        <v>119</v>
      </c>
      <c r="AA55" s="28">
        <v>2</v>
      </c>
      <c r="AB55" s="28">
        <v>54</v>
      </c>
      <c r="AC55" s="28">
        <v>3</v>
      </c>
      <c r="AD55" s="28">
        <v>6</v>
      </c>
      <c r="AE55" s="28">
        <v>15</v>
      </c>
      <c r="AF55" s="28">
        <v>1</v>
      </c>
      <c r="AG55" s="29">
        <v>13</v>
      </c>
      <c r="AH55" s="29">
        <v>4</v>
      </c>
      <c r="AI55" s="29">
        <v>32</v>
      </c>
      <c r="AJ55" s="29">
        <v>5</v>
      </c>
      <c r="AK55" s="10">
        <f t="shared" si="1"/>
        <v>630</v>
      </c>
    </row>
    <row r="56" spans="2:37" ht="22.5" customHeight="1" thickBot="1" x14ac:dyDescent="0.3">
      <c r="B56" s="4"/>
      <c r="C56" s="4"/>
      <c r="D56" s="6">
        <f t="shared" ref="D56:AK56" si="2">SUM(D3:D55)</f>
        <v>713</v>
      </c>
      <c r="E56" s="6">
        <f t="shared" si="2"/>
        <v>225</v>
      </c>
      <c r="F56" s="6">
        <f t="shared" si="2"/>
        <v>944</v>
      </c>
      <c r="G56" s="6">
        <f t="shared" si="2"/>
        <v>257</v>
      </c>
      <c r="H56" s="6">
        <f t="shared" si="2"/>
        <v>180</v>
      </c>
      <c r="I56" s="6">
        <f t="shared" si="2"/>
        <v>3948</v>
      </c>
      <c r="J56" s="6">
        <f t="shared" si="2"/>
        <v>1333</v>
      </c>
      <c r="K56" s="6">
        <f t="shared" si="2"/>
        <v>16</v>
      </c>
      <c r="L56" s="6">
        <f t="shared" si="2"/>
        <v>207</v>
      </c>
      <c r="M56" s="6">
        <f t="shared" si="2"/>
        <v>536</v>
      </c>
      <c r="N56" s="6">
        <f t="shared" si="2"/>
        <v>435</v>
      </c>
      <c r="O56" s="6">
        <f t="shared" si="2"/>
        <v>511</v>
      </c>
      <c r="P56" s="6">
        <f t="shared" si="2"/>
        <v>91</v>
      </c>
      <c r="Q56" s="6">
        <f t="shared" si="2"/>
        <v>1256</v>
      </c>
      <c r="R56" s="6">
        <f t="shared" si="2"/>
        <v>2403</v>
      </c>
      <c r="S56" s="6">
        <f t="shared" si="2"/>
        <v>1677</v>
      </c>
      <c r="T56" s="6">
        <f t="shared" si="2"/>
        <v>297</v>
      </c>
      <c r="U56" s="6">
        <f t="shared" si="2"/>
        <v>407</v>
      </c>
      <c r="V56" s="6">
        <f t="shared" si="2"/>
        <v>1212</v>
      </c>
      <c r="W56" s="6">
        <f t="shared" si="2"/>
        <v>3385</v>
      </c>
      <c r="X56" s="6">
        <f t="shared" si="2"/>
        <v>430</v>
      </c>
      <c r="Y56" s="6">
        <f t="shared" si="2"/>
        <v>1227</v>
      </c>
      <c r="Z56" s="6">
        <f t="shared" si="2"/>
        <v>6669</v>
      </c>
      <c r="AA56" s="6">
        <f t="shared" si="2"/>
        <v>423</v>
      </c>
      <c r="AB56" s="6">
        <f t="shared" si="2"/>
        <v>1533</v>
      </c>
      <c r="AC56" s="6">
        <f t="shared" si="2"/>
        <v>113</v>
      </c>
      <c r="AD56" s="6">
        <f t="shared" si="2"/>
        <v>836</v>
      </c>
      <c r="AE56" s="6">
        <f t="shared" si="2"/>
        <v>3670</v>
      </c>
      <c r="AF56" s="6">
        <f t="shared" si="2"/>
        <v>231</v>
      </c>
      <c r="AG56" s="6">
        <f t="shared" si="2"/>
        <v>2411</v>
      </c>
      <c r="AH56" s="6">
        <f t="shared" si="2"/>
        <v>243</v>
      </c>
      <c r="AI56" s="6">
        <f t="shared" si="2"/>
        <v>557</v>
      </c>
      <c r="AJ56" s="6">
        <f t="shared" si="2"/>
        <v>231</v>
      </c>
      <c r="AK56" s="6">
        <f t="shared" si="2"/>
        <v>38607</v>
      </c>
    </row>
  </sheetData>
  <autoFilter ref="B2:AK55">
    <sortState ref="B3:AK56">
      <sortCondition ref="B2:B55"/>
    </sortState>
  </autoFilter>
  <pageMargins left="0.23622047244094491" right="0.23622047244094491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4:J68"/>
  <sheetViews>
    <sheetView topLeftCell="A4" zoomScale="115" zoomScaleNormal="115" workbookViewId="0">
      <selection activeCell="D49" sqref="D49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50.140625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"/>
      <c r="D7" s="1"/>
      <c r="E7" s="1"/>
      <c r="F7" s="1"/>
      <c r="G7" s="1"/>
      <c r="H7" s="1"/>
      <c r="I7" s="1"/>
    </row>
    <row r="8" spans="1:10" ht="20.25" customHeight="1" x14ac:dyDescent="0.3">
      <c r="A8" s="77" t="str">
        <f>TITULOS!C6</f>
        <v xml:space="preserve">NÚMERO DE CASOS SOMETIDOS POR TIPO DE DELITO -   </v>
      </c>
      <c r="B8" s="77"/>
      <c r="C8" s="77"/>
      <c r="D8" s="77"/>
      <c r="E8" s="77"/>
      <c r="F8" s="57" t="s">
        <v>100</v>
      </c>
      <c r="G8" s="58"/>
      <c r="H8" s="58"/>
      <c r="I8" s="58"/>
      <c r="J8" s="58"/>
    </row>
    <row r="9" spans="1:10" ht="15.75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</row>
    <row r="10" spans="1:10" ht="20.25" customHeight="1" x14ac:dyDescent="0.3">
      <c r="A10" s="76" t="str">
        <f>TITULOS!C9</f>
        <v>AÑO 2016 (ENERO - DICIEMBRE)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42">
        <f>CONTENEDOR!AK3</f>
        <v>5567</v>
      </c>
      <c r="E13" s="72">
        <f t="shared" ref="E13:E44" si="0">D13/$D$66</f>
        <v>0.14419664827621934</v>
      </c>
    </row>
    <row r="14" spans="1:10" ht="20.100000000000001" customHeight="1" x14ac:dyDescent="0.3">
      <c r="B14" s="35">
        <v>2</v>
      </c>
      <c r="C14" s="40" t="s">
        <v>7</v>
      </c>
      <c r="D14" s="11">
        <f>CONTENEDOR!AK4</f>
        <v>1724</v>
      </c>
      <c r="E14" s="22">
        <f t="shared" si="0"/>
        <v>4.4655114357499935E-2</v>
      </c>
    </row>
    <row r="15" spans="1:10" ht="20.100000000000001" customHeight="1" x14ac:dyDescent="0.3">
      <c r="B15" s="35">
        <v>3</v>
      </c>
      <c r="C15" s="40" t="s">
        <v>8</v>
      </c>
      <c r="D15" s="11">
        <f>CONTENEDOR!AK5</f>
        <v>1439</v>
      </c>
      <c r="E15" s="22">
        <f t="shared" si="0"/>
        <v>3.7273033387727611E-2</v>
      </c>
    </row>
    <row r="16" spans="1:10" ht="20.100000000000001" customHeight="1" x14ac:dyDescent="0.3">
      <c r="B16" s="35">
        <v>4</v>
      </c>
      <c r="C16" s="40" t="s">
        <v>9</v>
      </c>
      <c r="D16" s="11">
        <f>CONTENEDOR!AK6</f>
        <v>389</v>
      </c>
      <c r="E16" s="22">
        <f t="shared" si="0"/>
        <v>1.0075892972776957E-2</v>
      </c>
    </row>
    <row r="17" spans="2:5" ht="20.100000000000001" customHeight="1" x14ac:dyDescent="0.3">
      <c r="B17" s="35">
        <v>5</v>
      </c>
      <c r="C17" s="40" t="s">
        <v>10</v>
      </c>
      <c r="D17" s="11">
        <f>CONTENEDOR!AK7</f>
        <v>61</v>
      </c>
      <c r="E17" s="22">
        <f t="shared" si="0"/>
        <v>1.5800243479161811E-3</v>
      </c>
    </row>
    <row r="18" spans="2:5" ht="20.100000000000001" customHeight="1" x14ac:dyDescent="0.3">
      <c r="B18" s="35">
        <v>6</v>
      </c>
      <c r="C18" s="40" t="s">
        <v>11</v>
      </c>
      <c r="D18" s="11">
        <f>CONTENEDOR!AK8</f>
        <v>8</v>
      </c>
      <c r="E18" s="22">
        <f t="shared" si="0"/>
        <v>2.0721630792343358E-4</v>
      </c>
    </row>
    <row r="19" spans="2:5" ht="20.100000000000001" customHeight="1" x14ac:dyDescent="0.3">
      <c r="B19" s="35">
        <v>7</v>
      </c>
      <c r="C19" s="40" t="s">
        <v>12</v>
      </c>
      <c r="D19" s="11">
        <f>CONTENEDOR!AK9</f>
        <v>6110</v>
      </c>
      <c r="E19" s="22">
        <f t="shared" si="0"/>
        <v>0.1582614551765224</v>
      </c>
    </row>
    <row r="20" spans="2:5" ht="20.100000000000001" customHeight="1" x14ac:dyDescent="0.3">
      <c r="B20" s="35">
        <v>8</v>
      </c>
      <c r="C20" s="40" t="s">
        <v>13</v>
      </c>
      <c r="D20" s="11">
        <f>CONTENEDOR!AK10</f>
        <v>874</v>
      </c>
      <c r="E20" s="22">
        <f t="shared" si="0"/>
        <v>2.2638381640635117E-2</v>
      </c>
    </row>
    <row r="21" spans="2:5" ht="20.100000000000001" customHeight="1" x14ac:dyDescent="0.3">
      <c r="B21" s="35">
        <v>9</v>
      </c>
      <c r="C21" s="40" t="s">
        <v>14</v>
      </c>
      <c r="D21" s="11">
        <f>CONTENEDOR!AK11</f>
        <v>118</v>
      </c>
      <c r="E21" s="22">
        <f t="shared" si="0"/>
        <v>3.0564405418706453E-3</v>
      </c>
    </row>
    <row r="22" spans="2:5" ht="20.100000000000001" customHeight="1" x14ac:dyDescent="0.3">
      <c r="B22" s="35">
        <v>10</v>
      </c>
      <c r="C22" s="40" t="s">
        <v>15</v>
      </c>
      <c r="D22" s="11">
        <f>CONTENEDOR!AK12</f>
        <v>3</v>
      </c>
      <c r="E22" s="22">
        <f t="shared" si="0"/>
        <v>7.7706115471287593E-5</v>
      </c>
    </row>
    <row r="23" spans="2:5" ht="20.100000000000001" customHeight="1" x14ac:dyDescent="0.3">
      <c r="B23" s="35">
        <v>11</v>
      </c>
      <c r="C23" s="40" t="s">
        <v>16</v>
      </c>
      <c r="D23" s="11">
        <f>CONTENEDOR!AK13</f>
        <v>521</v>
      </c>
      <c r="E23" s="22">
        <f t="shared" si="0"/>
        <v>1.3494962053513611E-2</v>
      </c>
    </row>
    <row r="24" spans="2:5" ht="20.100000000000001" customHeight="1" x14ac:dyDescent="0.3">
      <c r="B24" s="35">
        <v>12</v>
      </c>
      <c r="C24" s="40" t="s">
        <v>17</v>
      </c>
      <c r="D24" s="11">
        <f>CONTENEDOR!AK14</f>
        <v>346</v>
      </c>
      <c r="E24" s="22">
        <f t="shared" si="0"/>
        <v>8.962105317688502E-3</v>
      </c>
    </row>
    <row r="25" spans="2:5" ht="20.100000000000001" customHeight="1" x14ac:dyDescent="0.3">
      <c r="B25" s="35">
        <v>13</v>
      </c>
      <c r="C25" s="40" t="s">
        <v>18</v>
      </c>
      <c r="D25" s="11">
        <f>CONTENEDOR!AK15</f>
        <v>410</v>
      </c>
      <c r="E25" s="22">
        <f t="shared" si="0"/>
        <v>1.0619835781075971E-2</v>
      </c>
    </row>
    <row r="26" spans="2:5" ht="20.100000000000001" customHeight="1" x14ac:dyDescent="0.3">
      <c r="B26" s="35">
        <v>14</v>
      </c>
      <c r="C26" s="40" t="s">
        <v>19</v>
      </c>
      <c r="D26" s="11">
        <f>CONTENEDOR!AK16</f>
        <v>1112</v>
      </c>
      <c r="E26" s="22">
        <f t="shared" si="0"/>
        <v>2.8803066801357267E-2</v>
      </c>
    </row>
    <row r="27" spans="2:5" ht="20.100000000000001" customHeight="1" x14ac:dyDescent="0.3">
      <c r="B27" s="35">
        <v>15</v>
      </c>
      <c r="C27" s="40" t="s">
        <v>20</v>
      </c>
      <c r="D27" s="11">
        <f>CONTENEDOR!AK17</f>
        <v>318</v>
      </c>
      <c r="E27" s="22">
        <f t="shared" si="0"/>
        <v>8.236848239956485E-3</v>
      </c>
    </row>
    <row r="28" spans="2:5" ht="20.100000000000001" customHeight="1" x14ac:dyDescent="0.3">
      <c r="B28" s="35">
        <v>16</v>
      </c>
      <c r="C28" s="40" t="s">
        <v>21</v>
      </c>
      <c r="D28" s="11">
        <f>CONTENEDOR!AK18</f>
        <v>240</v>
      </c>
      <c r="E28" s="22">
        <f t="shared" si="0"/>
        <v>6.216489237703007E-3</v>
      </c>
    </row>
    <row r="29" spans="2:5" ht="20.100000000000001" customHeight="1" x14ac:dyDescent="0.3">
      <c r="B29" s="35">
        <v>17</v>
      </c>
      <c r="C29" s="40" t="s">
        <v>22</v>
      </c>
      <c r="D29" s="11">
        <f>CONTENEDOR!AK19</f>
        <v>25</v>
      </c>
      <c r="E29" s="22">
        <f t="shared" si="0"/>
        <v>6.4755096226072997E-4</v>
      </c>
    </row>
    <row r="30" spans="2:5" ht="20.100000000000001" customHeight="1" x14ac:dyDescent="0.3">
      <c r="B30" s="35">
        <v>18</v>
      </c>
      <c r="C30" s="40" t="s">
        <v>23</v>
      </c>
      <c r="D30" s="11">
        <f>CONTENEDOR!AK20</f>
        <v>417</v>
      </c>
      <c r="E30" s="22">
        <f t="shared" si="0"/>
        <v>1.0801150050508974E-2</v>
      </c>
    </row>
    <row r="31" spans="2:5" ht="20.100000000000001" customHeight="1" x14ac:dyDescent="0.3">
      <c r="B31" s="35">
        <v>19</v>
      </c>
      <c r="C31" s="40" t="s">
        <v>24</v>
      </c>
      <c r="D31" s="11">
        <f>CONTENEDOR!AK21</f>
        <v>292</v>
      </c>
      <c r="E31" s="22">
        <f t="shared" si="0"/>
        <v>7.5633952392053254E-3</v>
      </c>
    </row>
    <row r="32" spans="2:5" ht="20.100000000000001" customHeight="1" x14ac:dyDescent="0.3">
      <c r="B32" s="35">
        <v>20</v>
      </c>
      <c r="C32" s="40" t="s">
        <v>25</v>
      </c>
      <c r="D32" s="11">
        <f>CONTENEDOR!AK22</f>
        <v>59</v>
      </c>
      <c r="E32" s="22">
        <f t="shared" si="0"/>
        <v>1.5282202709353226E-3</v>
      </c>
    </row>
    <row r="33" spans="2:5" ht="20.100000000000001" customHeight="1" x14ac:dyDescent="0.3">
      <c r="B33" s="35">
        <v>21</v>
      </c>
      <c r="C33" s="40" t="s">
        <v>26</v>
      </c>
      <c r="D33" s="11">
        <f>CONTENEDOR!AK23</f>
        <v>29</v>
      </c>
      <c r="E33" s="22">
        <f t="shared" si="0"/>
        <v>7.5115911622244676E-4</v>
      </c>
    </row>
    <row r="34" spans="2:5" ht="20.100000000000001" customHeight="1" x14ac:dyDescent="0.3">
      <c r="B34" s="35">
        <v>22</v>
      </c>
      <c r="C34" s="40" t="s">
        <v>27</v>
      </c>
      <c r="D34" s="11">
        <f>CONTENEDOR!AK24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1">
        <f>CONTENEDOR!AK25</f>
        <v>185</v>
      </c>
      <c r="E35" s="22">
        <f t="shared" si="0"/>
        <v>4.7918771207294012E-3</v>
      </c>
    </row>
    <row r="36" spans="2:5" ht="20.100000000000001" customHeight="1" x14ac:dyDescent="0.3">
      <c r="B36" s="35">
        <v>24</v>
      </c>
      <c r="C36" s="40" t="s">
        <v>29</v>
      </c>
      <c r="D36" s="11">
        <f>CONTENEDOR!AK26</f>
        <v>29</v>
      </c>
      <c r="E36" s="22">
        <f t="shared" si="0"/>
        <v>7.5115911622244676E-4</v>
      </c>
    </row>
    <row r="37" spans="2:5" ht="20.100000000000001" customHeight="1" x14ac:dyDescent="0.3">
      <c r="B37" s="35">
        <v>25</v>
      </c>
      <c r="C37" s="40" t="s">
        <v>30</v>
      </c>
      <c r="D37" s="11">
        <f>CONTENEDOR!AK27</f>
        <v>1788</v>
      </c>
      <c r="E37" s="22">
        <f t="shared" si="0"/>
        <v>4.6312844820887406E-2</v>
      </c>
    </row>
    <row r="38" spans="2:5" ht="20.100000000000001" customHeight="1" x14ac:dyDescent="0.3">
      <c r="B38" s="35">
        <v>26</v>
      </c>
      <c r="C38" s="40" t="s">
        <v>31</v>
      </c>
      <c r="D38" s="11">
        <f>CONTENEDOR!AK28</f>
        <v>1431</v>
      </c>
      <c r="E38" s="22">
        <f t="shared" si="0"/>
        <v>3.7065817079804178E-2</v>
      </c>
    </row>
    <row r="39" spans="2:5" ht="20.100000000000001" customHeight="1" x14ac:dyDescent="0.3">
      <c r="B39" s="35">
        <v>27</v>
      </c>
      <c r="C39" s="40" t="s">
        <v>32</v>
      </c>
      <c r="D39" s="11">
        <f>CONTENEDOR!AK29</f>
        <v>2719</v>
      </c>
      <c r="E39" s="22">
        <f t="shared" si="0"/>
        <v>7.0427642655476991E-2</v>
      </c>
    </row>
    <row r="40" spans="2:5" ht="20.100000000000001" customHeight="1" x14ac:dyDescent="0.3">
      <c r="B40" s="35">
        <v>28</v>
      </c>
      <c r="C40" s="40" t="s">
        <v>33</v>
      </c>
      <c r="D40" s="11">
        <f>CONTENEDOR!AK30</f>
        <v>3142</v>
      </c>
      <c r="E40" s="22">
        <f t="shared" si="0"/>
        <v>8.1384204936928536E-2</v>
      </c>
    </row>
    <row r="41" spans="2:5" ht="20.100000000000001" customHeight="1" x14ac:dyDescent="0.3">
      <c r="B41" s="35">
        <v>29</v>
      </c>
      <c r="C41" s="40" t="s">
        <v>34</v>
      </c>
      <c r="D41" s="11">
        <f>CONTENEDOR!AK31</f>
        <v>3039</v>
      </c>
      <c r="E41" s="22">
        <f t="shared" si="0"/>
        <v>7.8716294972414336E-2</v>
      </c>
    </row>
    <row r="42" spans="2:5" ht="20.100000000000001" customHeight="1" x14ac:dyDescent="0.3">
      <c r="B42" s="35">
        <v>30</v>
      </c>
      <c r="C42" s="40" t="s">
        <v>35</v>
      </c>
      <c r="D42" s="11">
        <f>CONTENEDOR!AK32</f>
        <v>2292</v>
      </c>
      <c r="E42" s="22">
        <f t="shared" si="0"/>
        <v>5.9367472220063722E-2</v>
      </c>
    </row>
    <row r="43" spans="2:5" ht="20.100000000000001" customHeight="1" x14ac:dyDescent="0.3">
      <c r="B43" s="35">
        <v>31</v>
      </c>
      <c r="C43" s="40" t="s">
        <v>36</v>
      </c>
      <c r="D43" s="11">
        <f>CONTENEDOR!AK33</f>
        <v>1690</v>
      </c>
      <c r="E43" s="22">
        <f t="shared" si="0"/>
        <v>4.3774445048825342E-2</v>
      </c>
    </row>
    <row r="44" spans="2:5" ht="20.100000000000001" customHeight="1" x14ac:dyDescent="0.3">
      <c r="B44" s="35">
        <v>32</v>
      </c>
      <c r="C44" s="40" t="s">
        <v>37</v>
      </c>
      <c r="D44" s="11">
        <f>CONTENEDOR!AK34</f>
        <v>267</v>
      </c>
      <c r="E44" s="22">
        <f t="shared" si="0"/>
        <v>6.9158442769445957E-3</v>
      </c>
    </row>
    <row r="45" spans="2:5" ht="20.100000000000001" customHeight="1" x14ac:dyDescent="0.3">
      <c r="B45" s="35">
        <v>33</v>
      </c>
      <c r="C45" s="40" t="s">
        <v>38</v>
      </c>
      <c r="D45" s="11">
        <f>CONTENEDOR!AK35</f>
        <v>352</v>
      </c>
      <c r="E45" s="22">
        <f t="shared" ref="E45:E65" si="1">D45/$D$66</f>
        <v>9.1175175486310767E-3</v>
      </c>
    </row>
    <row r="46" spans="2:5" ht="20.100000000000001" customHeight="1" x14ac:dyDescent="0.3">
      <c r="B46" s="35">
        <v>34</v>
      </c>
      <c r="C46" s="40" t="s">
        <v>39</v>
      </c>
      <c r="D46" s="11">
        <f>CONTENEDOR!AK36</f>
        <v>248</v>
      </c>
      <c r="E46" s="22">
        <f t="shared" si="1"/>
        <v>6.4237055456264408E-3</v>
      </c>
    </row>
    <row r="47" spans="2:5" ht="20.100000000000001" customHeight="1" x14ac:dyDescent="0.3">
      <c r="B47" s="35">
        <v>35</v>
      </c>
      <c r="C47" s="40" t="s">
        <v>40</v>
      </c>
      <c r="D47" s="11">
        <f>CONTENEDOR!AK37</f>
        <v>117</v>
      </c>
      <c r="E47" s="22">
        <f t="shared" si="1"/>
        <v>3.0305385033802161E-3</v>
      </c>
    </row>
    <row r="48" spans="2:5" ht="20.100000000000001" customHeight="1" x14ac:dyDescent="0.3">
      <c r="B48" s="35">
        <v>36</v>
      </c>
      <c r="C48" s="40" t="s">
        <v>41</v>
      </c>
      <c r="D48" s="11">
        <f>CONTENEDOR!AK38</f>
        <v>78</v>
      </c>
      <c r="E48" s="22">
        <f t="shared" si="1"/>
        <v>2.0203590022534771E-3</v>
      </c>
    </row>
    <row r="49" spans="2:5" ht="20.100000000000001" customHeight="1" x14ac:dyDescent="0.3">
      <c r="B49" s="35">
        <v>37</v>
      </c>
      <c r="C49" s="40" t="s">
        <v>42</v>
      </c>
      <c r="D49" s="11">
        <f>CONTENEDOR!AK39</f>
        <v>92</v>
      </c>
      <c r="E49" s="22">
        <f t="shared" si="1"/>
        <v>2.3829875411194861E-3</v>
      </c>
    </row>
    <row r="50" spans="2:5" ht="20.100000000000001" customHeight="1" x14ac:dyDescent="0.3">
      <c r="B50" s="35">
        <v>38</v>
      </c>
      <c r="C50" s="40" t="s">
        <v>43</v>
      </c>
      <c r="D50" s="11">
        <f>CONTENEDOR!AK40</f>
        <v>11</v>
      </c>
      <c r="E50" s="22">
        <f t="shared" si="1"/>
        <v>2.8492242339472115E-4</v>
      </c>
    </row>
    <row r="51" spans="2:5" ht="20.100000000000001" customHeight="1" x14ac:dyDescent="0.3">
      <c r="B51" s="35">
        <v>39</v>
      </c>
      <c r="C51" s="40" t="s">
        <v>44</v>
      </c>
      <c r="D51" s="11">
        <f>CONTENEDOR!AK41</f>
        <v>79</v>
      </c>
      <c r="E51" s="22">
        <f t="shared" si="1"/>
        <v>2.0462610407439067E-3</v>
      </c>
    </row>
    <row r="52" spans="2:5" ht="20.100000000000001" customHeight="1" x14ac:dyDescent="0.3">
      <c r="B52" s="35">
        <v>40</v>
      </c>
      <c r="C52" s="40" t="s">
        <v>45</v>
      </c>
      <c r="D52" s="11">
        <f>CONTENEDOR!AK42</f>
        <v>10</v>
      </c>
      <c r="E52" s="22">
        <f t="shared" si="1"/>
        <v>2.5902038490429198E-4</v>
      </c>
    </row>
    <row r="53" spans="2:5" ht="20.100000000000001" customHeight="1" x14ac:dyDescent="0.3">
      <c r="B53" s="35">
        <v>41</v>
      </c>
      <c r="C53" s="40" t="s">
        <v>46</v>
      </c>
      <c r="D53" s="11">
        <f>CONTENEDOR!AK43</f>
        <v>26</v>
      </c>
      <c r="E53" s="22">
        <f t="shared" si="1"/>
        <v>6.7345300075115908E-4</v>
      </c>
    </row>
    <row r="54" spans="2:5" ht="20.100000000000001" customHeight="1" x14ac:dyDescent="0.3">
      <c r="B54" s="35">
        <v>42</v>
      </c>
      <c r="C54" s="40" t="s">
        <v>47</v>
      </c>
      <c r="D54" s="11">
        <f>CONTENEDOR!AK44</f>
        <v>17</v>
      </c>
      <c r="E54" s="22">
        <f t="shared" si="1"/>
        <v>4.4033465433729633E-4</v>
      </c>
    </row>
    <row r="55" spans="2:5" ht="20.100000000000001" customHeight="1" x14ac:dyDescent="0.3">
      <c r="B55" s="35">
        <v>43</v>
      </c>
      <c r="C55" s="40" t="s">
        <v>48</v>
      </c>
      <c r="D55" s="11">
        <f>CONTENEDOR!AK45</f>
        <v>46</v>
      </c>
      <c r="E55" s="22">
        <f t="shared" si="1"/>
        <v>1.191493770559743E-3</v>
      </c>
    </row>
    <row r="56" spans="2:5" ht="20.100000000000001" customHeight="1" x14ac:dyDescent="0.3">
      <c r="B56" s="35">
        <v>44</v>
      </c>
      <c r="C56" s="40" t="s">
        <v>49</v>
      </c>
      <c r="D56" s="11">
        <f>CONTENEDOR!AK46</f>
        <v>21</v>
      </c>
      <c r="E56" s="22">
        <f t="shared" si="1"/>
        <v>5.4394280829901318E-4</v>
      </c>
    </row>
    <row r="57" spans="2:5" ht="20.100000000000001" customHeight="1" x14ac:dyDescent="0.3">
      <c r="B57" s="35">
        <v>45</v>
      </c>
      <c r="C57" s="40" t="s">
        <v>50</v>
      </c>
      <c r="D57" s="11">
        <f>CONTENEDOR!AK47</f>
        <v>15</v>
      </c>
      <c r="E57" s="22">
        <f t="shared" si="1"/>
        <v>3.8853057735643794E-4</v>
      </c>
    </row>
    <row r="58" spans="2:5" ht="20.100000000000001" customHeight="1" x14ac:dyDescent="0.3">
      <c r="B58" s="35">
        <v>46</v>
      </c>
      <c r="C58" s="40" t="s">
        <v>51</v>
      </c>
      <c r="D58" s="11">
        <f>CONTENEDOR!AK48</f>
        <v>51</v>
      </c>
      <c r="E58" s="22">
        <f t="shared" si="1"/>
        <v>1.321003963011889E-3</v>
      </c>
    </row>
    <row r="59" spans="2:5" ht="20.100000000000001" customHeight="1" x14ac:dyDescent="0.3">
      <c r="B59" s="35">
        <v>47</v>
      </c>
      <c r="C59" s="40" t="s">
        <v>52</v>
      </c>
      <c r="D59" s="11">
        <f>CONTENEDOR!AK49</f>
        <v>12</v>
      </c>
      <c r="E59" s="22">
        <f t="shared" si="1"/>
        <v>3.1082446188515037E-4</v>
      </c>
    </row>
    <row r="60" spans="2:5" ht="20.100000000000001" customHeight="1" x14ac:dyDescent="0.3">
      <c r="B60" s="35">
        <v>48</v>
      </c>
      <c r="C60" s="40" t="s">
        <v>53</v>
      </c>
      <c r="D60" s="11">
        <f>CONTENEDOR!AK50</f>
        <v>9</v>
      </c>
      <c r="E60" s="22">
        <f t="shared" si="1"/>
        <v>2.3311834641386278E-4</v>
      </c>
    </row>
    <row r="61" spans="2:5" ht="20.100000000000001" customHeight="1" x14ac:dyDescent="0.3">
      <c r="B61" s="35">
        <v>49</v>
      </c>
      <c r="C61" s="40" t="s">
        <v>54</v>
      </c>
      <c r="D61" s="11">
        <f>CONTENEDOR!AK51</f>
        <v>9</v>
      </c>
      <c r="E61" s="22">
        <f t="shared" si="1"/>
        <v>2.3311834641386278E-4</v>
      </c>
    </row>
    <row r="62" spans="2:5" ht="20.100000000000001" customHeight="1" x14ac:dyDescent="0.3">
      <c r="B62" s="35">
        <v>50</v>
      </c>
      <c r="C62" s="40" t="s">
        <v>55</v>
      </c>
      <c r="D62" s="11">
        <f>CONTENEDOR!AK52</f>
        <v>16</v>
      </c>
      <c r="E62" s="22">
        <f t="shared" si="1"/>
        <v>4.1443261584686716E-4</v>
      </c>
    </row>
    <row r="63" spans="2:5" ht="20.100000000000001" customHeight="1" x14ac:dyDescent="0.3">
      <c r="B63" s="35">
        <v>51</v>
      </c>
      <c r="C63" s="40" t="s">
        <v>56</v>
      </c>
      <c r="D63" s="11">
        <f>CONTENEDOR!AK53</f>
        <v>49</v>
      </c>
      <c r="E63" s="22">
        <f t="shared" si="1"/>
        <v>1.2691998860310306E-3</v>
      </c>
    </row>
    <row r="64" spans="2:5" ht="20.100000000000001" customHeight="1" x14ac:dyDescent="0.3">
      <c r="B64" s="35">
        <v>52</v>
      </c>
      <c r="C64" s="40" t="s">
        <v>57</v>
      </c>
      <c r="D64" s="11">
        <f>CONTENEDOR!AK54</f>
        <v>75</v>
      </c>
      <c r="E64" s="22">
        <f t="shared" si="1"/>
        <v>1.9426528867821898E-3</v>
      </c>
    </row>
    <row r="65" spans="2:5" ht="20.100000000000001" customHeight="1" thickBot="1" x14ac:dyDescent="0.35">
      <c r="B65" s="36">
        <v>53</v>
      </c>
      <c r="C65" s="41" t="s">
        <v>58</v>
      </c>
      <c r="D65" s="17">
        <f>CONTENEDOR!AK55</f>
        <v>630</v>
      </c>
      <c r="E65" s="24">
        <f t="shared" si="1"/>
        <v>1.6318284248970395E-2</v>
      </c>
    </row>
    <row r="66" spans="2:5" ht="23.25" customHeight="1" thickBot="1" x14ac:dyDescent="0.4">
      <c r="B66" s="4"/>
      <c r="C66" s="37" t="str">
        <f>TITULOS!C16</f>
        <v xml:space="preserve"> </v>
      </c>
      <c r="D66" s="7">
        <f>SUM(D13:D65)</f>
        <v>38607</v>
      </c>
      <c r="E66" s="20">
        <f>SUM(E54:E65)</f>
        <v>2.4606936565907737E-2</v>
      </c>
    </row>
    <row r="68" spans="2:5" ht="45" x14ac:dyDescent="0.25">
      <c r="C68" s="54" t="s">
        <v>141</v>
      </c>
    </row>
  </sheetData>
  <autoFilter ref="B12:E65">
    <sortState ref="B13:E66">
      <sortCondition ref="B12:B65"/>
    </sortState>
  </autoFilter>
  <mergeCells count="5">
    <mergeCell ref="A4:J4"/>
    <mergeCell ref="A5:J5"/>
    <mergeCell ref="A6:J6"/>
    <mergeCell ref="A10:J10"/>
    <mergeCell ref="A8:E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{EF1C1771-0924-413E-96F6-5C3179002E40}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1C1771-0924-413E-96F6-5C3179002E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4:J66"/>
  <sheetViews>
    <sheetView topLeftCell="A7" workbookViewId="0">
      <selection activeCell="E24" sqref="E24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0.5703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59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CONTENEDOR!D3</f>
        <v>153</v>
      </c>
      <c r="E13" s="38">
        <f t="shared" ref="E13:E44" si="0">D13/$D$66</f>
        <v>0.21458625525946703</v>
      </c>
    </row>
    <row r="14" spans="1:10" ht="20.100000000000001" customHeight="1" x14ac:dyDescent="0.3">
      <c r="B14" s="35">
        <v>2</v>
      </c>
      <c r="C14" s="40" t="s">
        <v>7</v>
      </c>
      <c r="D14" s="11">
        <f>CONTENEDOR!D4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1">
        <f>CONTENEDOR!D5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1">
        <f>CONTENEDOR!D6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1">
        <f>CONTENEDOR!D7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1">
        <f>CONTENEDOR!D8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1">
        <f>CONTENEDOR!D9</f>
        <v>174</v>
      </c>
      <c r="E19" s="22">
        <f t="shared" si="0"/>
        <v>0.24403927068723702</v>
      </c>
    </row>
    <row r="20" spans="2:5" ht="20.100000000000001" customHeight="1" x14ac:dyDescent="0.3">
      <c r="B20" s="35">
        <v>8</v>
      </c>
      <c r="C20" s="40" t="s">
        <v>13</v>
      </c>
      <c r="D20" s="11">
        <f>CONTENEDOR!D10</f>
        <v>36</v>
      </c>
      <c r="E20" s="22">
        <f t="shared" si="0"/>
        <v>5.0490883590462832E-2</v>
      </c>
    </row>
    <row r="21" spans="2:5" ht="20.100000000000001" customHeight="1" x14ac:dyDescent="0.3">
      <c r="B21" s="35">
        <v>9</v>
      </c>
      <c r="C21" s="40" t="s">
        <v>14</v>
      </c>
      <c r="D21" s="11">
        <f>CONTENEDOR!D11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1">
        <f>CONTENEDOR!D12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1">
        <f>CONTENEDOR!D13</f>
        <v>5</v>
      </c>
      <c r="E23" s="22">
        <f t="shared" si="0"/>
        <v>7.0126227208976155E-3</v>
      </c>
    </row>
    <row r="24" spans="2:5" ht="20.100000000000001" customHeight="1" x14ac:dyDescent="0.3">
      <c r="B24" s="35">
        <v>12</v>
      </c>
      <c r="C24" s="40" t="s">
        <v>17</v>
      </c>
      <c r="D24" s="11">
        <f>CONTENEDOR!D14</f>
        <v>11</v>
      </c>
      <c r="E24" s="22">
        <f t="shared" si="0"/>
        <v>1.5427769985974754E-2</v>
      </c>
    </row>
    <row r="25" spans="2:5" ht="20.100000000000001" customHeight="1" x14ac:dyDescent="0.3">
      <c r="B25" s="35">
        <v>13</v>
      </c>
      <c r="C25" s="40" t="s">
        <v>18</v>
      </c>
      <c r="D25" s="11">
        <f>CONTENEDOR!D15</f>
        <v>3</v>
      </c>
      <c r="E25" s="22">
        <f t="shared" si="0"/>
        <v>4.2075736325385693E-3</v>
      </c>
    </row>
    <row r="26" spans="2:5" ht="20.100000000000001" customHeight="1" x14ac:dyDescent="0.3">
      <c r="B26" s="35">
        <v>14</v>
      </c>
      <c r="C26" s="40" t="s">
        <v>19</v>
      </c>
      <c r="D26" s="11">
        <f>CONTENEDOR!D16</f>
        <v>16</v>
      </c>
      <c r="E26" s="22">
        <f t="shared" si="0"/>
        <v>2.244039270687237E-2</v>
      </c>
    </row>
    <row r="27" spans="2:5" ht="20.100000000000001" customHeight="1" x14ac:dyDescent="0.3">
      <c r="B27" s="35">
        <v>15</v>
      </c>
      <c r="C27" s="40" t="s">
        <v>20</v>
      </c>
      <c r="D27" s="11">
        <f>CONTENEDOR!D17</f>
        <v>20</v>
      </c>
      <c r="E27" s="22">
        <f t="shared" si="0"/>
        <v>2.8050490883590462E-2</v>
      </c>
    </row>
    <row r="28" spans="2:5" ht="20.100000000000001" customHeight="1" x14ac:dyDescent="0.3">
      <c r="B28" s="35">
        <v>16</v>
      </c>
      <c r="C28" s="40" t="s">
        <v>21</v>
      </c>
      <c r="D28" s="11">
        <f>CONTENEDOR!D18</f>
        <v>1</v>
      </c>
      <c r="E28" s="22">
        <f t="shared" si="0"/>
        <v>1.4025245441795231E-3</v>
      </c>
    </row>
    <row r="29" spans="2:5" ht="20.100000000000001" customHeight="1" x14ac:dyDescent="0.3">
      <c r="B29" s="35">
        <v>17</v>
      </c>
      <c r="C29" s="40" t="s">
        <v>22</v>
      </c>
      <c r="D29" s="11">
        <f>CONTENEDOR!D19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1">
        <f>CONTENEDOR!D20</f>
        <v>0</v>
      </c>
      <c r="E30" s="22">
        <f t="shared" si="0"/>
        <v>0</v>
      </c>
    </row>
    <row r="31" spans="2:5" ht="20.100000000000001" customHeight="1" x14ac:dyDescent="0.3">
      <c r="B31" s="35">
        <v>19</v>
      </c>
      <c r="C31" s="40" t="s">
        <v>24</v>
      </c>
      <c r="D31" s="11">
        <f>CONTENEDOR!D21</f>
        <v>0</v>
      </c>
      <c r="E31" s="22">
        <f t="shared" si="0"/>
        <v>0</v>
      </c>
    </row>
    <row r="32" spans="2:5" ht="20.100000000000001" customHeight="1" x14ac:dyDescent="0.3">
      <c r="B32" s="35">
        <v>20</v>
      </c>
      <c r="C32" s="40" t="s">
        <v>25</v>
      </c>
      <c r="D32" s="11">
        <f>CONTENEDOR!D22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1">
        <f>CONTENEDOR!D23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1">
        <f>CONTENEDOR!D24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1">
        <f>CONTENEDOR!D25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1">
        <f>CONTENEDOR!D26</f>
        <v>1</v>
      </c>
      <c r="E36" s="22">
        <f t="shared" si="0"/>
        <v>1.4025245441795231E-3</v>
      </c>
    </row>
    <row r="37" spans="2:5" ht="20.100000000000001" customHeight="1" x14ac:dyDescent="0.3">
      <c r="B37" s="35">
        <v>25</v>
      </c>
      <c r="C37" s="40" t="s">
        <v>30</v>
      </c>
      <c r="D37" s="11">
        <f>CONTENEDOR!D27</f>
        <v>5</v>
      </c>
      <c r="E37" s="22">
        <f t="shared" si="0"/>
        <v>7.0126227208976155E-3</v>
      </c>
    </row>
    <row r="38" spans="2:5" ht="20.100000000000001" customHeight="1" x14ac:dyDescent="0.3">
      <c r="B38" s="35">
        <v>26</v>
      </c>
      <c r="C38" s="40" t="s">
        <v>31</v>
      </c>
      <c r="D38" s="11">
        <f>CONTENEDOR!D28</f>
        <v>0</v>
      </c>
      <c r="E38" s="22">
        <f t="shared" si="0"/>
        <v>0</v>
      </c>
    </row>
    <row r="39" spans="2:5" ht="20.100000000000001" customHeight="1" x14ac:dyDescent="0.3">
      <c r="B39" s="35">
        <v>27</v>
      </c>
      <c r="C39" s="40" t="s">
        <v>32</v>
      </c>
      <c r="D39" s="11">
        <f>CONTENEDOR!D29</f>
        <v>89</v>
      </c>
      <c r="E39" s="22">
        <f t="shared" si="0"/>
        <v>0.12482468443197756</v>
      </c>
    </row>
    <row r="40" spans="2:5" ht="20.100000000000001" customHeight="1" x14ac:dyDescent="0.3">
      <c r="B40" s="35">
        <v>28</v>
      </c>
      <c r="C40" s="40" t="s">
        <v>33</v>
      </c>
      <c r="D40" s="11">
        <f>CONTENEDOR!D30</f>
        <v>75</v>
      </c>
      <c r="E40" s="22">
        <f t="shared" si="0"/>
        <v>0.10518934081346423</v>
      </c>
    </row>
    <row r="41" spans="2:5" ht="20.100000000000001" customHeight="1" x14ac:dyDescent="0.3">
      <c r="B41" s="35">
        <v>29</v>
      </c>
      <c r="C41" s="40" t="s">
        <v>34</v>
      </c>
      <c r="D41" s="11">
        <f>CONTENEDOR!D31</f>
        <v>11</v>
      </c>
      <c r="E41" s="22">
        <f t="shared" si="0"/>
        <v>1.5427769985974754E-2</v>
      </c>
    </row>
    <row r="42" spans="2:5" ht="20.100000000000001" customHeight="1" x14ac:dyDescent="0.3">
      <c r="B42" s="35">
        <v>30</v>
      </c>
      <c r="C42" s="40" t="s">
        <v>35</v>
      </c>
      <c r="D42" s="11">
        <f>CONTENEDOR!D32</f>
        <v>50</v>
      </c>
      <c r="E42" s="22">
        <f t="shared" si="0"/>
        <v>7.0126227208976155E-2</v>
      </c>
    </row>
    <row r="43" spans="2:5" ht="20.100000000000001" customHeight="1" x14ac:dyDescent="0.3">
      <c r="B43" s="35">
        <v>31</v>
      </c>
      <c r="C43" s="40" t="s">
        <v>36</v>
      </c>
      <c r="D43" s="11">
        <f>CONTENEDOR!D33</f>
        <v>26</v>
      </c>
      <c r="E43" s="22">
        <f t="shared" si="0"/>
        <v>3.6465638148667601E-2</v>
      </c>
    </row>
    <row r="44" spans="2:5" ht="20.100000000000001" customHeight="1" x14ac:dyDescent="0.3">
      <c r="B44" s="35">
        <v>32</v>
      </c>
      <c r="C44" s="40" t="s">
        <v>37</v>
      </c>
      <c r="D44" s="11">
        <f>CONTENEDOR!D34</f>
        <v>3</v>
      </c>
      <c r="E44" s="22">
        <f t="shared" si="0"/>
        <v>4.2075736325385693E-3</v>
      </c>
    </row>
    <row r="45" spans="2:5" ht="20.100000000000001" customHeight="1" x14ac:dyDescent="0.3">
      <c r="B45" s="35">
        <v>33</v>
      </c>
      <c r="C45" s="40" t="s">
        <v>38</v>
      </c>
      <c r="D45" s="11">
        <f>CONTENEDOR!D35</f>
        <v>14</v>
      </c>
      <c r="E45" s="22">
        <f t="shared" ref="E45:E65" si="1">D45/$D$66</f>
        <v>1.9635343618513323E-2</v>
      </c>
    </row>
    <row r="46" spans="2:5" ht="20.100000000000001" customHeight="1" x14ac:dyDescent="0.3">
      <c r="B46" s="35">
        <v>34</v>
      </c>
      <c r="C46" s="40" t="s">
        <v>39</v>
      </c>
      <c r="D46" s="11">
        <f>CONTENEDOR!D36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1">
        <f>CONTENEDOR!D37</f>
        <v>4</v>
      </c>
      <c r="E47" s="22">
        <f t="shared" si="1"/>
        <v>5.6100981767180924E-3</v>
      </c>
    </row>
    <row r="48" spans="2:5" ht="20.100000000000001" customHeight="1" x14ac:dyDescent="0.3">
      <c r="B48" s="35">
        <v>36</v>
      </c>
      <c r="C48" s="40" t="s">
        <v>41</v>
      </c>
      <c r="D48" s="11">
        <f>CONTENEDOR!D38</f>
        <v>1</v>
      </c>
      <c r="E48" s="22">
        <f t="shared" si="1"/>
        <v>1.4025245441795231E-3</v>
      </c>
    </row>
    <row r="49" spans="2:5" ht="20.100000000000001" customHeight="1" x14ac:dyDescent="0.3">
      <c r="B49" s="35">
        <v>37</v>
      </c>
      <c r="C49" s="40" t="s">
        <v>42</v>
      </c>
      <c r="D49" s="11">
        <f>CONTENEDOR!D39</f>
        <v>2</v>
      </c>
      <c r="E49" s="22">
        <f t="shared" si="1"/>
        <v>2.8050490883590462E-3</v>
      </c>
    </row>
    <row r="50" spans="2:5" ht="20.100000000000001" customHeight="1" x14ac:dyDescent="0.3">
      <c r="B50" s="35">
        <v>38</v>
      </c>
      <c r="C50" s="40" t="s">
        <v>43</v>
      </c>
      <c r="D50" s="11">
        <f>CONTENEDOR!D40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1">
        <f>CONTENEDOR!D41</f>
        <v>2</v>
      </c>
      <c r="E51" s="22">
        <f t="shared" si="1"/>
        <v>2.8050490883590462E-3</v>
      </c>
    </row>
    <row r="52" spans="2:5" ht="20.100000000000001" customHeight="1" x14ac:dyDescent="0.3">
      <c r="B52" s="35">
        <v>40</v>
      </c>
      <c r="C52" s="40" t="s">
        <v>45</v>
      </c>
      <c r="D52" s="11">
        <f>CONTENEDOR!D42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1">
        <f>CONTENEDOR!D43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1">
        <f>CONTENEDOR!D44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1">
        <f>CONTENEDOR!D45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1">
        <f>CONTENEDOR!D46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1">
        <f>CONTENEDOR!D47</f>
        <v>1</v>
      </c>
      <c r="E57" s="22">
        <f t="shared" si="1"/>
        <v>1.4025245441795231E-3</v>
      </c>
    </row>
    <row r="58" spans="2:5" ht="20.100000000000001" customHeight="1" x14ac:dyDescent="0.3">
      <c r="B58" s="35">
        <v>46</v>
      </c>
      <c r="C58" s="40" t="s">
        <v>51</v>
      </c>
      <c r="D58" s="11">
        <f>CONTENEDOR!D48</f>
        <v>1</v>
      </c>
      <c r="E58" s="22">
        <f t="shared" si="1"/>
        <v>1.4025245441795231E-3</v>
      </c>
    </row>
    <row r="59" spans="2:5" ht="20.100000000000001" customHeight="1" x14ac:dyDescent="0.3">
      <c r="B59" s="35">
        <v>47</v>
      </c>
      <c r="C59" s="40" t="s">
        <v>52</v>
      </c>
      <c r="D59" s="11">
        <f>CONTENEDOR!D49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1">
        <f>CONTENEDOR!D50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1">
        <f>CONTENEDOR!D51</f>
        <v>1</v>
      </c>
      <c r="E61" s="22">
        <f t="shared" si="1"/>
        <v>1.4025245441795231E-3</v>
      </c>
    </row>
    <row r="62" spans="2:5" ht="20.100000000000001" customHeight="1" x14ac:dyDescent="0.3">
      <c r="B62" s="35">
        <v>50</v>
      </c>
      <c r="C62" s="40" t="s">
        <v>55</v>
      </c>
      <c r="D62" s="11">
        <f>CONTENEDOR!D52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1">
        <f>CONTENEDOR!D53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1">
        <f>CONTENEDOR!D54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7">
        <f>CONTENEDOR!D55</f>
        <v>8</v>
      </c>
      <c r="E65" s="24">
        <f t="shared" si="1"/>
        <v>1.1220196353436185E-2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713</v>
      </c>
      <c r="E66" s="20">
        <f>SUM(E13:E65)</f>
        <v>1.0000000000000002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{DEE781F4-A3E5-4861-BAA0-EC258E5F2CCE}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E781F4-A3E5-4861-BAA0-EC258E5F2CC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4:J66"/>
  <sheetViews>
    <sheetView topLeftCell="A40" workbookViewId="0">
      <selection activeCell="D49" sqref="D4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CONTENEDOR!E3</f>
        <v>30</v>
      </c>
      <c r="E13" s="38">
        <f t="shared" ref="E13:E44" si="0">D13/$D$66</f>
        <v>0.13333333333333333</v>
      </c>
    </row>
    <row r="14" spans="1:10" ht="20.100000000000001" customHeight="1" x14ac:dyDescent="0.3">
      <c r="B14" s="35">
        <v>2</v>
      </c>
      <c r="C14" s="40" t="s">
        <v>7</v>
      </c>
      <c r="D14" s="11">
        <f>CONTENEDOR!E4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1">
        <f>CONTENEDOR!E5</f>
        <v>1</v>
      </c>
      <c r="E15" s="22">
        <f t="shared" si="0"/>
        <v>4.4444444444444444E-3</v>
      </c>
    </row>
    <row r="16" spans="1:10" ht="20.100000000000001" customHeight="1" x14ac:dyDescent="0.3">
      <c r="B16" s="35">
        <v>4</v>
      </c>
      <c r="C16" s="40" t="s">
        <v>9</v>
      </c>
      <c r="D16" s="11">
        <f>CONTENEDOR!E6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1">
        <f>CONTENEDOR!E7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1">
        <f>CONTENEDOR!E8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1">
        <f>CONTENEDOR!E9</f>
        <v>46</v>
      </c>
      <c r="E19" s="22">
        <f t="shared" si="0"/>
        <v>0.20444444444444446</v>
      </c>
    </row>
    <row r="20" spans="2:5" ht="20.100000000000001" customHeight="1" x14ac:dyDescent="0.3">
      <c r="B20" s="35">
        <v>8</v>
      </c>
      <c r="C20" s="40" t="s">
        <v>13</v>
      </c>
      <c r="D20" s="11">
        <f>CONTENEDOR!E10</f>
        <v>18</v>
      </c>
      <c r="E20" s="22">
        <f t="shared" si="0"/>
        <v>0.08</v>
      </c>
    </row>
    <row r="21" spans="2:5" ht="20.100000000000001" customHeight="1" x14ac:dyDescent="0.3">
      <c r="B21" s="35">
        <v>9</v>
      </c>
      <c r="C21" s="40" t="s">
        <v>14</v>
      </c>
      <c r="D21" s="11">
        <f>CONTENEDOR!E11</f>
        <v>1</v>
      </c>
      <c r="E21" s="22">
        <f t="shared" si="0"/>
        <v>4.4444444444444444E-3</v>
      </c>
    </row>
    <row r="22" spans="2:5" ht="20.100000000000001" customHeight="1" x14ac:dyDescent="0.3">
      <c r="B22" s="35">
        <v>10</v>
      </c>
      <c r="C22" s="40" t="s">
        <v>15</v>
      </c>
      <c r="D22" s="11">
        <f>CONTENEDOR!E12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1">
        <f>CONTENEDOR!E13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1">
        <f>CONTENEDOR!E14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1">
        <f>CONTENEDOR!E15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1">
        <f>CONTENEDOR!E16</f>
        <v>17</v>
      </c>
      <c r="E26" s="22">
        <f t="shared" si="0"/>
        <v>7.5555555555555556E-2</v>
      </c>
    </row>
    <row r="27" spans="2:5" ht="20.100000000000001" customHeight="1" x14ac:dyDescent="0.3">
      <c r="B27" s="35">
        <v>15</v>
      </c>
      <c r="C27" s="40" t="s">
        <v>20</v>
      </c>
      <c r="D27" s="11">
        <f>CONTENEDOR!E17</f>
        <v>0</v>
      </c>
      <c r="E27" s="22">
        <f t="shared" si="0"/>
        <v>0</v>
      </c>
    </row>
    <row r="28" spans="2:5" ht="20.100000000000001" customHeight="1" x14ac:dyDescent="0.3">
      <c r="B28" s="35">
        <v>16</v>
      </c>
      <c r="C28" s="40" t="s">
        <v>21</v>
      </c>
      <c r="D28" s="11">
        <f>CONTENEDOR!E18</f>
        <v>2</v>
      </c>
      <c r="E28" s="22">
        <f t="shared" si="0"/>
        <v>8.8888888888888889E-3</v>
      </c>
    </row>
    <row r="29" spans="2:5" ht="20.100000000000001" customHeight="1" x14ac:dyDescent="0.3">
      <c r="B29" s="35">
        <v>17</v>
      </c>
      <c r="C29" s="40" t="s">
        <v>22</v>
      </c>
      <c r="D29" s="11">
        <f>CONTENEDOR!E19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1">
        <f>CONTENEDOR!E20</f>
        <v>9</v>
      </c>
      <c r="E30" s="22">
        <f t="shared" si="0"/>
        <v>0.04</v>
      </c>
    </row>
    <row r="31" spans="2:5" ht="20.100000000000001" customHeight="1" x14ac:dyDescent="0.3">
      <c r="B31" s="35">
        <v>19</v>
      </c>
      <c r="C31" s="40" t="s">
        <v>24</v>
      </c>
      <c r="D31" s="11">
        <f>CONTENEDOR!E21</f>
        <v>6</v>
      </c>
      <c r="E31" s="22">
        <f t="shared" si="0"/>
        <v>2.6666666666666668E-2</v>
      </c>
    </row>
    <row r="32" spans="2:5" ht="20.100000000000001" customHeight="1" x14ac:dyDescent="0.3">
      <c r="B32" s="35">
        <v>20</v>
      </c>
      <c r="C32" s="40" t="s">
        <v>25</v>
      </c>
      <c r="D32" s="11">
        <f>CONTENEDOR!E22</f>
        <v>1</v>
      </c>
      <c r="E32" s="22">
        <f t="shared" si="0"/>
        <v>4.4444444444444444E-3</v>
      </c>
    </row>
    <row r="33" spans="2:5" ht="20.100000000000001" customHeight="1" x14ac:dyDescent="0.3">
      <c r="B33" s="35">
        <v>21</v>
      </c>
      <c r="C33" s="40" t="s">
        <v>26</v>
      </c>
      <c r="D33" s="11">
        <f>CONTENEDOR!E23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1">
        <f>CONTENEDOR!E24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1">
        <f>CONTENEDOR!E25</f>
        <v>2</v>
      </c>
      <c r="E35" s="22">
        <f t="shared" si="0"/>
        <v>8.8888888888888889E-3</v>
      </c>
    </row>
    <row r="36" spans="2:5" ht="20.100000000000001" customHeight="1" x14ac:dyDescent="0.3">
      <c r="B36" s="35">
        <v>24</v>
      </c>
      <c r="C36" s="40" t="s">
        <v>29</v>
      </c>
      <c r="D36" s="11">
        <f>CONTENEDOR!E26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1">
        <f>CONTENEDOR!E27</f>
        <v>2</v>
      </c>
      <c r="E37" s="22">
        <f t="shared" si="0"/>
        <v>8.8888888888888889E-3</v>
      </c>
    </row>
    <row r="38" spans="2:5" ht="20.100000000000001" customHeight="1" x14ac:dyDescent="0.3">
      <c r="B38" s="35">
        <v>26</v>
      </c>
      <c r="C38" s="40" t="s">
        <v>31</v>
      </c>
      <c r="D38" s="11">
        <f>CONTENEDOR!E28</f>
        <v>7</v>
      </c>
      <c r="E38" s="22">
        <f t="shared" si="0"/>
        <v>3.111111111111111E-2</v>
      </c>
    </row>
    <row r="39" spans="2:5" ht="20.100000000000001" customHeight="1" x14ac:dyDescent="0.3">
      <c r="B39" s="35">
        <v>27</v>
      </c>
      <c r="C39" s="40" t="s">
        <v>32</v>
      </c>
      <c r="D39" s="11">
        <f>CONTENEDOR!E29</f>
        <v>4</v>
      </c>
      <c r="E39" s="22">
        <f t="shared" si="0"/>
        <v>1.7777777777777778E-2</v>
      </c>
    </row>
    <row r="40" spans="2:5" ht="20.100000000000001" customHeight="1" x14ac:dyDescent="0.3">
      <c r="B40" s="35">
        <v>28</v>
      </c>
      <c r="C40" s="40" t="s">
        <v>33</v>
      </c>
      <c r="D40" s="11">
        <f>CONTENEDOR!E30</f>
        <v>22</v>
      </c>
      <c r="E40" s="22">
        <f t="shared" si="0"/>
        <v>9.7777777777777783E-2</v>
      </c>
    </row>
    <row r="41" spans="2:5" ht="20.100000000000001" customHeight="1" x14ac:dyDescent="0.3">
      <c r="B41" s="35">
        <v>29</v>
      </c>
      <c r="C41" s="40" t="s">
        <v>34</v>
      </c>
      <c r="D41" s="11">
        <f>CONTENEDOR!E31</f>
        <v>21</v>
      </c>
      <c r="E41" s="22">
        <f t="shared" si="0"/>
        <v>9.3333333333333338E-2</v>
      </c>
    </row>
    <row r="42" spans="2:5" ht="20.100000000000001" customHeight="1" x14ac:dyDescent="0.3">
      <c r="B42" s="35">
        <v>30</v>
      </c>
      <c r="C42" s="40" t="s">
        <v>35</v>
      </c>
      <c r="D42" s="11">
        <f>CONTENEDOR!E32</f>
        <v>15</v>
      </c>
      <c r="E42" s="22">
        <f t="shared" si="0"/>
        <v>6.6666666666666666E-2</v>
      </c>
    </row>
    <row r="43" spans="2:5" ht="20.100000000000001" customHeight="1" x14ac:dyDescent="0.3">
      <c r="B43" s="35">
        <v>31</v>
      </c>
      <c r="C43" s="40" t="s">
        <v>36</v>
      </c>
      <c r="D43" s="11">
        <f>CONTENEDOR!E33</f>
        <v>12</v>
      </c>
      <c r="E43" s="22">
        <f t="shared" si="0"/>
        <v>5.3333333333333337E-2</v>
      </c>
    </row>
    <row r="44" spans="2:5" ht="20.100000000000001" customHeight="1" x14ac:dyDescent="0.3">
      <c r="B44" s="35">
        <v>32</v>
      </c>
      <c r="C44" s="40" t="s">
        <v>37</v>
      </c>
      <c r="D44" s="11">
        <f>CONTENEDOR!E34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1">
        <f>CONTENEDOR!E35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1">
        <f>CONTENEDOR!E36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1">
        <f>CONTENEDOR!E37</f>
        <v>1</v>
      </c>
      <c r="E47" s="22">
        <f t="shared" si="1"/>
        <v>4.4444444444444444E-3</v>
      </c>
    </row>
    <row r="48" spans="2:5" ht="20.100000000000001" customHeight="1" x14ac:dyDescent="0.3">
      <c r="B48" s="35">
        <v>36</v>
      </c>
      <c r="C48" s="40" t="s">
        <v>41</v>
      </c>
      <c r="D48" s="11">
        <f>CONTENEDOR!E38</f>
        <v>1</v>
      </c>
      <c r="E48" s="22">
        <f t="shared" si="1"/>
        <v>4.4444444444444444E-3</v>
      </c>
    </row>
    <row r="49" spans="2:5" ht="20.100000000000001" customHeight="1" x14ac:dyDescent="0.3">
      <c r="B49" s="35">
        <v>37</v>
      </c>
      <c r="C49" s="40" t="s">
        <v>42</v>
      </c>
      <c r="D49" s="11">
        <f>CONTENEDOR!E39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1">
        <f>CONTENEDOR!E40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1">
        <f>CONTENEDOR!E41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1">
        <f>CONTENEDOR!E42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1">
        <f>CONTENEDOR!E43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1">
        <f>CONTENEDOR!E44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1">
        <f>CONTENEDOR!E45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1">
        <f>CONTENEDOR!E46</f>
        <v>1</v>
      </c>
      <c r="E56" s="22">
        <f t="shared" si="1"/>
        <v>4.4444444444444444E-3</v>
      </c>
    </row>
    <row r="57" spans="2:5" ht="20.100000000000001" customHeight="1" x14ac:dyDescent="0.3">
      <c r="B57" s="35">
        <v>45</v>
      </c>
      <c r="C57" s="40" t="s">
        <v>50</v>
      </c>
      <c r="D57" s="11">
        <f>CONTENEDOR!E47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1">
        <f>CONTENEDOR!E48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1">
        <f>CONTENEDOR!E49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1">
        <f>CONTENEDOR!E50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1">
        <f>CONTENEDOR!E51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1">
        <f>CONTENEDOR!E52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1">
        <f>CONTENEDOR!E53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1">
        <f>CONTENEDOR!E54</f>
        <v>1</v>
      </c>
      <c r="E64" s="22">
        <f t="shared" si="1"/>
        <v>4.4444444444444444E-3</v>
      </c>
    </row>
    <row r="65" spans="2:5" ht="20.100000000000001" customHeight="1" thickBot="1" x14ac:dyDescent="0.35">
      <c r="B65" s="36">
        <v>53</v>
      </c>
      <c r="C65" s="41" t="s">
        <v>58</v>
      </c>
      <c r="D65" s="17">
        <f>CONTENEDOR!E55</f>
        <v>5</v>
      </c>
      <c r="E65" s="24">
        <f t="shared" si="1"/>
        <v>2.2222222222222223E-2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225</v>
      </c>
      <c r="E66" s="20">
        <f>SUM(E13:E65)</f>
        <v>1</v>
      </c>
    </row>
  </sheetData>
  <autoFilter ref="B12:E65"/>
  <dataConsolidate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{D14AE298-B1A2-456D-BD30-A43A7E80DB15}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4AE298-B1A2-456D-BD30-A43A7E80DB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4:J66"/>
  <sheetViews>
    <sheetView workbookViewId="0">
      <selection activeCell="G73" sqref="G7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1.1406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CONTENEDOR!F3</f>
        <v>74</v>
      </c>
      <c r="E13" s="38">
        <f t="shared" ref="E13:E44" si="0">D13/$D$66</f>
        <v>7.8389830508474576E-2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CONTENEDOR!F4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CONTENEDOR!F5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CONTENEDOR!F6</f>
        <v>48</v>
      </c>
      <c r="E16" s="22">
        <f t="shared" si="0"/>
        <v>5.0847457627118647E-2</v>
      </c>
    </row>
    <row r="17" spans="2:5" ht="20.100000000000001" customHeight="1" x14ac:dyDescent="0.3">
      <c r="B17" s="35">
        <v>5</v>
      </c>
      <c r="C17" s="40" t="s">
        <v>10</v>
      </c>
      <c r="D17" s="16">
        <f>CONTENEDOR!F7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CONTENEDOR!F8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CONTENEDOR!F9</f>
        <v>218</v>
      </c>
      <c r="E19" s="22">
        <f t="shared" si="0"/>
        <v>0.2309322033898305</v>
      </c>
    </row>
    <row r="20" spans="2:5" ht="20.100000000000001" customHeight="1" x14ac:dyDescent="0.3">
      <c r="B20" s="35">
        <v>8</v>
      </c>
      <c r="C20" s="40" t="s">
        <v>13</v>
      </c>
      <c r="D20" s="16">
        <f>CONTENEDOR!F10</f>
        <v>0</v>
      </c>
      <c r="E20" s="22">
        <f t="shared" si="0"/>
        <v>0</v>
      </c>
    </row>
    <row r="21" spans="2:5" ht="20.100000000000001" customHeight="1" x14ac:dyDescent="0.3">
      <c r="B21" s="35">
        <v>9</v>
      </c>
      <c r="C21" s="40" t="s">
        <v>14</v>
      </c>
      <c r="D21" s="16">
        <f>CONTENEDOR!F11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CONTENEDOR!F12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CONTENEDOR!F13</f>
        <v>1</v>
      </c>
      <c r="E23" s="22">
        <f t="shared" si="0"/>
        <v>1.0593220338983051E-3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CONTENEDOR!F14</f>
        <v>2</v>
      </c>
      <c r="E24" s="22">
        <f t="shared" si="0"/>
        <v>2.1186440677966102E-3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CONTENEDOR!F15</f>
        <v>3</v>
      </c>
      <c r="E25" s="22">
        <f t="shared" si="0"/>
        <v>3.1779661016949155E-3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CONTENEDOR!F16</f>
        <v>34</v>
      </c>
      <c r="E26" s="22">
        <f t="shared" si="0"/>
        <v>3.6016949152542374E-2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CONTENEDOR!F17</f>
        <v>3</v>
      </c>
      <c r="E27" s="22">
        <f t="shared" si="0"/>
        <v>3.1779661016949155E-3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CONTENEDOR!F18</f>
        <v>3</v>
      </c>
      <c r="E28" s="22">
        <f t="shared" si="0"/>
        <v>3.1779661016949155E-3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CONTENEDOR!F19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CONTENEDOR!F20</f>
        <v>14</v>
      </c>
      <c r="E30" s="22">
        <f t="shared" si="0"/>
        <v>1.4830508474576272E-2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CONTENEDOR!F21</f>
        <v>6</v>
      </c>
      <c r="E31" s="22">
        <f t="shared" si="0"/>
        <v>6.3559322033898309E-3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CONTENEDOR!F22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CONTENEDOR!F23</f>
        <v>2</v>
      </c>
      <c r="E33" s="22">
        <f t="shared" si="0"/>
        <v>2.1186440677966102E-3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CONTENEDOR!F24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CONTENEDOR!F25</f>
        <v>5</v>
      </c>
      <c r="E35" s="22">
        <f t="shared" si="0"/>
        <v>5.2966101694915252E-3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CONTENEDOR!F26</f>
        <v>2</v>
      </c>
      <c r="E36" s="22">
        <f t="shared" si="0"/>
        <v>2.1186440677966102E-3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CONTENEDOR!F27</f>
        <v>15</v>
      </c>
      <c r="E37" s="22">
        <f t="shared" si="0"/>
        <v>1.5889830508474576E-2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CONTENEDOR!F28</f>
        <v>23</v>
      </c>
      <c r="E38" s="22">
        <f t="shared" si="0"/>
        <v>2.4364406779661018E-2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CONTENEDOR!F29</f>
        <v>52</v>
      </c>
      <c r="E39" s="22">
        <f t="shared" si="0"/>
        <v>5.5084745762711863E-2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CONTENEDOR!F30</f>
        <v>166</v>
      </c>
      <c r="E40" s="22">
        <f t="shared" si="0"/>
        <v>0.17584745762711865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CONTENEDOR!F31</f>
        <v>122</v>
      </c>
      <c r="E41" s="22">
        <f t="shared" si="0"/>
        <v>0.12923728813559321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CONTENEDOR!F32</f>
        <v>104</v>
      </c>
      <c r="E42" s="22">
        <f t="shared" si="0"/>
        <v>0.11016949152542373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CONTENEDOR!F33</f>
        <v>17</v>
      </c>
      <c r="E43" s="22">
        <f t="shared" si="0"/>
        <v>1.8008474576271187E-2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CONTENEDOR!F34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CONTENEDOR!F35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CONTENEDOR!F36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CONTENEDOR!F37</f>
        <v>1</v>
      </c>
      <c r="E47" s="22">
        <f t="shared" si="1"/>
        <v>1.0593220338983051E-3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CONTENEDOR!F38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CONTENEDOR!F39</f>
        <v>2</v>
      </c>
      <c r="E49" s="22">
        <f t="shared" si="1"/>
        <v>2.1186440677966102E-3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CONTENEDOR!F40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CONTENEDOR!F41</f>
        <v>14</v>
      </c>
      <c r="E51" s="22">
        <f t="shared" si="1"/>
        <v>1.4830508474576272E-2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CONTENEDOR!F42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CONTENEDOR!F43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CONTENEDOR!F44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CONTENEDOR!F45</f>
        <v>1</v>
      </c>
      <c r="E55" s="22">
        <f t="shared" si="1"/>
        <v>1.0593220338983051E-3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CONTENEDOR!F46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CONTENEDOR!F47</f>
        <v>1</v>
      </c>
      <c r="E57" s="22">
        <f t="shared" si="1"/>
        <v>1.0593220338983051E-3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CONTENEDOR!F48</f>
        <v>1</v>
      </c>
      <c r="E58" s="22">
        <f t="shared" si="1"/>
        <v>1.0593220338983051E-3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CONTENEDOR!F49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CONTENEDOR!F50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CONTENEDOR!F51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CONTENEDOR!F52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CONTENEDOR!F53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CONTENEDOR!F54</f>
        <v>1</v>
      </c>
      <c r="E64" s="22">
        <f t="shared" si="1"/>
        <v>1.0593220338983051E-3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CONTENEDOR!F55</f>
        <v>9</v>
      </c>
      <c r="E65" s="24">
        <f t="shared" si="1"/>
        <v>9.5338983050847464E-3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944</v>
      </c>
      <c r="E66" s="20">
        <f>SUM(E13:E65)</f>
        <v>1.0000000000000002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{5A85602D-070E-491D-BE94-B959C7D5899D}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85602D-070E-491D-BE94-B959C7D589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4:J66"/>
  <sheetViews>
    <sheetView workbookViewId="0">
      <selection activeCell="A6" sqref="A6:J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88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CONTENEDOR!G3</f>
        <v>34</v>
      </c>
      <c r="E13" s="38">
        <f t="shared" ref="E13:E44" si="0">D13/$D$66</f>
        <v>0.13229571984435798</v>
      </c>
    </row>
    <row r="14" spans="1:10" ht="20.100000000000001" customHeight="1" x14ac:dyDescent="0.3">
      <c r="B14" s="35">
        <v>2</v>
      </c>
      <c r="C14" s="40" t="s">
        <v>7</v>
      </c>
      <c r="D14" s="16">
        <f>CONTENEDOR!G4</f>
        <v>9</v>
      </c>
      <c r="E14" s="22">
        <f t="shared" si="0"/>
        <v>3.5019455252918288E-2</v>
      </c>
    </row>
    <row r="15" spans="1:10" ht="20.100000000000001" customHeight="1" x14ac:dyDescent="0.3">
      <c r="B15" s="35">
        <v>3</v>
      </c>
      <c r="C15" s="40" t="s">
        <v>8</v>
      </c>
      <c r="D15" s="16">
        <f>CONTENEDOR!G5</f>
        <v>17</v>
      </c>
      <c r="E15" s="22">
        <f t="shared" si="0"/>
        <v>6.6147859922178989E-2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CONTENEDOR!G6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CONTENEDOR!G7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CONTENEDOR!G8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CONTENEDOR!G9</f>
        <v>29</v>
      </c>
      <c r="E19" s="22">
        <f t="shared" si="0"/>
        <v>0.11284046692607004</v>
      </c>
    </row>
    <row r="20" spans="2:5" ht="20.100000000000001" customHeight="1" x14ac:dyDescent="0.3">
      <c r="B20" s="35">
        <v>8</v>
      </c>
      <c r="C20" s="40" t="s">
        <v>13</v>
      </c>
      <c r="D20" s="16">
        <f>CONTENEDOR!G10</f>
        <v>8</v>
      </c>
      <c r="E20" s="22">
        <f t="shared" si="0"/>
        <v>3.1128404669260701E-2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CONTENEDOR!G11</f>
        <v>1</v>
      </c>
      <c r="E21" s="22">
        <f t="shared" si="0"/>
        <v>3.8910505836575876E-3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CONTENEDOR!G12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CONTENEDOR!G13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CONTENEDOR!G14</f>
        <v>2</v>
      </c>
      <c r="E24" s="22">
        <f t="shared" si="0"/>
        <v>7.7821011673151752E-3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CONTENEDOR!G15</f>
        <v>4</v>
      </c>
      <c r="E25" s="22">
        <f t="shared" si="0"/>
        <v>1.556420233463035E-2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CONTENEDOR!G16</f>
        <v>10</v>
      </c>
      <c r="E26" s="22">
        <f t="shared" si="0"/>
        <v>3.8910505836575876E-2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CONTENEDOR!G17</f>
        <v>6</v>
      </c>
      <c r="E27" s="22">
        <f t="shared" si="0"/>
        <v>2.3346303501945526E-2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CONTENEDOR!G18</f>
        <v>4</v>
      </c>
      <c r="E28" s="22">
        <f t="shared" si="0"/>
        <v>1.556420233463035E-2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CONTENEDOR!G19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CONTENEDOR!G20</f>
        <v>7</v>
      </c>
      <c r="E30" s="22">
        <f t="shared" si="0"/>
        <v>2.7237354085603113E-2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CONTENEDOR!G21</f>
        <v>7</v>
      </c>
      <c r="E31" s="22">
        <f t="shared" si="0"/>
        <v>2.7237354085603113E-2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CONTENEDOR!G22</f>
        <v>4</v>
      </c>
      <c r="E32" s="22">
        <f t="shared" si="0"/>
        <v>1.556420233463035E-2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CONTENEDOR!G23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CONTENEDOR!G24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CONTENEDOR!G25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CONTENEDOR!G26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CONTENEDOR!G27</f>
        <v>5</v>
      </c>
      <c r="E37" s="22">
        <f t="shared" si="0"/>
        <v>1.9455252918287938E-2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CONTENEDOR!G28</f>
        <v>28</v>
      </c>
      <c r="E38" s="22">
        <f t="shared" si="0"/>
        <v>0.10894941634241245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CONTENEDOR!G29</f>
        <v>2</v>
      </c>
      <c r="E39" s="22">
        <f t="shared" si="0"/>
        <v>7.7821011673151752E-3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CONTENEDOR!G30</f>
        <v>20</v>
      </c>
      <c r="E40" s="22">
        <f t="shared" si="0"/>
        <v>7.7821011673151752E-2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CONTENEDOR!G31</f>
        <v>10</v>
      </c>
      <c r="E41" s="22">
        <f t="shared" si="0"/>
        <v>3.8910505836575876E-2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CONTENEDOR!G32</f>
        <v>14</v>
      </c>
      <c r="E42" s="22">
        <f t="shared" si="0"/>
        <v>5.4474708171206226E-2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CONTENEDOR!G33</f>
        <v>18</v>
      </c>
      <c r="E43" s="22">
        <f t="shared" si="0"/>
        <v>7.0038910505836577E-2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CONTENEDOR!G34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CONTENEDOR!G35</f>
        <v>1</v>
      </c>
      <c r="E45" s="22">
        <f t="shared" ref="E45:E65" si="1">D45/$D$66</f>
        <v>3.8910505836575876E-3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CONTENEDOR!G36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CONTENEDOR!G37</f>
        <v>2</v>
      </c>
      <c r="E47" s="22">
        <f t="shared" si="1"/>
        <v>7.7821011673151752E-3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CONTENEDOR!G38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CONTENEDOR!G39</f>
        <v>1</v>
      </c>
      <c r="E49" s="22">
        <f t="shared" si="1"/>
        <v>3.8910505836575876E-3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CONTENEDOR!G40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CONTENEDOR!G41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CONTENEDOR!G42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CONTENEDOR!G43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CONTENEDOR!G44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CONTENEDOR!G45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CONTENEDOR!G46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CONTENEDOR!G47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CONTENEDOR!G48</f>
        <v>3</v>
      </c>
      <c r="E58" s="22">
        <f t="shared" si="1"/>
        <v>1.1673151750972763E-2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CONTENEDOR!G49</f>
        <v>2</v>
      </c>
      <c r="E59" s="22">
        <f t="shared" si="1"/>
        <v>7.7821011673151752E-3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CONTENEDOR!G50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CONTENEDOR!G51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CONTENEDOR!G52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CONTENEDOR!G53</f>
        <v>1</v>
      </c>
      <c r="E63" s="22">
        <f t="shared" si="1"/>
        <v>3.8910505836575876E-3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CONTENEDOR!G54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CONTENEDOR!G55</f>
        <v>8</v>
      </c>
      <c r="E65" s="24">
        <f t="shared" si="1"/>
        <v>3.1128404669260701E-2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257</v>
      </c>
      <c r="E66" s="20">
        <f>SUM(E13:E65)</f>
        <v>0.99999999999999978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{5D52C916-6C89-40A6-BAB2-AD5A4E067041}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52C916-6C89-40A6-BAB2-AD5A4E0670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4:J66"/>
  <sheetViews>
    <sheetView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CONTENEDOR!H3</f>
        <v>26</v>
      </c>
      <c r="E13" s="38">
        <f t="shared" ref="E13:E44" si="0">D13/$D$66</f>
        <v>0.14444444444444443</v>
      </c>
    </row>
    <row r="14" spans="1:10" ht="20.100000000000001" customHeight="1" x14ac:dyDescent="0.3">
      <c r="B14" s="35">
        <v>2</v>
      </c>
      <c r="C14" s="40" t="s">
        <v>7</v>
      </c>
      <c r="D14" s="16">
        <f>CONTENEDOR!H4</f>
        <v>6</v>
      </c>
      <c r="E14" s="22">
        <f t="shared" si="0"/>
        <v>3.3333333333333333E-2</v>
      </c>
    </row>
    <row r="15" spans="1:10" ht="20.100000000000001" customHeight="1" x14ac:dyDescent="0.3">
      <c r="B15" s="35">
        <v>3</v>
      </c>
      <c r="C15" s="40" t="s">
        <v>8</v>
      </c>
      <c r="D15" s="16">
        <f>CONTENEDOR!H5</f>
        <v>17</v>
      </c>
      <c r="E15" s="22">
        <f t="shared" si="0"/>
        <v>9.4444444444444442E-2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CONTENEDOR!H6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CONTENEDOR!H7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CONTENEDOR!H8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CONTENEDOR!H9</f>
        <v>28</v>
      </c>
      <c r="E19" s="22">
        <f t="shared" si="0"/>
        <v>0.15555555555555556</v>
      </c>
    </row>
    <row r="20" spans="2:5" ht="20.100000000000001" customHeight="1" x14ac:dyDescent="0.3">
      <c r="B20" s="35">
        <v>8</v>
      </c>
      <c r="C20" s="40" t="s">
        <v>13</v>
      </c>
      <c r="D20" s="16">
        <f>CONTENEDOR!H10</f>
        <v>7</v>
      </c>
      <c r="E20" s="22">
        <f t="shared" si="0"/>
        <v>3.888888888888889E-2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CONTENEDOR!H11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CONTENEDOR!H12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CONTENEDOR!H13</f>
        <v>1</v>
      </c>
      <c r="E23" s="22">
        <f t="shared" si="0"/>
        <v>5.5555555555555558E-3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CONTENEDOR!H14</f>
        <v>1</v>
      </c>
      <c r="E24" s="22">
        <f t="shared" si="0"/>
        <v>5.5555555555555558E-3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CONTENEDOR!H15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CONTENEDOR!H16</f>
        <v>6</v>
      </c>
      <c r="E26" s="22">
        <f t="shared" si="0"/>
        <v>3.3333333333333333E-2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CONTENEDOR!H17</f>
        <v>10</v>
      </c>
      <c r="E27" s="22">
        <f t="shared" si="0"/>
        <v>5.5555555555555552E-2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CONTENEDOR!H18</f>
        <v>4</v>
      </c>
      <c r="E28" s="22">
        <f t="shared" si="0"/>
        <v>2.2222222222222223E-2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CONTENEDOR!H19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CONTENEDOR!H20</f>
        <v>5</v>
      </c>
      <c r="E30" s="22">
        <f t="shared" si="0"/>
        <v>2.7777777777777776E-2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CONTENEDOR!H21</f>
        <v>4</v>
      </c>
      <c r="E31" s="22">
        <f t="shared" si="0"/>
        <v>2.2222222222222223E-2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CONTENEDOR!H22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CONTENEDOR!H23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CONTENEDOR!H24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CONTENEDOR!H25</f>
        <v>3</v>
      </c>
      <c r="E35" s="22">
        <f t="shared" si="0"/>
        <v>1.6666666666666666E-2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CONTENEDOR!H26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CONTENEDOR!H27</f>
        <v>5</v>
      </c>
      <c r="E37" s="22">
        <f t="shared" si="0"/>
        <v>2.7777777777777776E-2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CONTENEDOR!H28</f>
        <v>7</v>
      </c>
      <c r="E38" s="22">
        <f t="shared" si="0"/>
        <v>3.888888888888889E-2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CONTENEDOR!H29</f>
        <v>7</v>
      </c>
      <c r="E39" s="22">
        <f t="shared" si="0"/>
        <v>3.888888888888889E-2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CONTENEDOR!H30</f>
        <v>11</v>
      </c>
      <c r="E40" s="22">
        <f t="shared" si="0"/>
        <v>6.1111111111111109E-2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CONTENEDOR!H31</f>
        <v>5</v>
      </c>
      <c r="E41" s="22">
        <f t="shared" si="0"/>
        <v>2.7777777777777776E-2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CONTENEDOR!H32</f>
        <v>5</v>
      </c>
      <c r="E42" s="22">
        <f t="shared" si="0"/>
        <v>2.7777777777777776E-2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CONTENEDOR!H33</f>
        <v>14</v>
      </c>
      <c r="E43" s="22">
        <f t="shared" si="0"/>
        <v>7.7777777777777779E-2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CONTENEDOR!H34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CONTENEDOR!H35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CONTENEDOR!H36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CONTENEDOR!H37</f>
        <v>1</v>
      </c>
      <c r="E47" s="22">
        <f t="shared" si="1"/>
        <v>5.5555555555555558E-3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CONTENEDOR!H38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CONTENEDOR!H39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CONTENEDOR!H40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CONTENEDOR!H41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CONTENEDOR!H42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CONTENEDOR!H43</f>
        <v>1</v>
      </c>
      <c r="E53" s="22">
        <f t="shared" si="1"/>
        <v>5.5555555555555558E-3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CONTENEDOR!H44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CONTENEDOR!H45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CONTENEDOR!H46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CONTENEDOR!H47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CONTENEDOR!H48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CONTENEDOR!H49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CONTENEDOR!H50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CONTENEDOR!H51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CONTENEDOR!H52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CONTENEDOR!H53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CONTENEDOR!H54</f>
        <v>1</v>
      </c>
      <c r="E64" s="22">
        <f t="shared" si="1"/>
        <v>5.5555555555555558E-3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CONTENEDOR!H55</f>
        <v>5</v>
      </c>
      <c r="E65" s="24">
        <f t="shared" si="1"/>
        <v>2.7777777777777776E-2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180</v>
      </c>
      <c r="E66" s="20">
        <f>SUM(E13:E65)</f>
        <v>1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{D786598A-9142-4B5D-B235-9A0F57ADCADA}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86598A-9142-4B5D-B235-9A0F57ADCA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4:J66"/>
  <sheetViews>
    <sheetView topLeftCell="A50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CONTENEDOR!I3</f>
        <v>1367</v>
      </c>
      <c r="E13" s="38">
        <f t="shared" ref="E13:E44" si="0">D13/$D$66</f>
        <v>0.34625126646403243</v>
      </c>
    </row>
    <row r="14" spans="1:10" ht="20.100000000000001" customHeight="1" x14ac:dyDescent="0.3">
      <c r="B14" s="35">
        <v>2</v>
      </c>
      <c r="C14" s="40" t="s">
        <v>7</v>
      </c>
      <c r="D14" s="16">
        <f>CONTENEDOR!I4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CONTENEDOR!I5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CONTENEDOR!I6</f>
        <v>8</v>
      </c>
      <c r="E16" s="22">
        <f t="shared" si="0"/>
        <v>2.0263424518743669E-3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CONTENEDOR!I7</f>
        <v>9</v>
      </c>
      <c r="E17" s="22">
        <f t="shared" si="0"/>
        <v>2.2796352583586625E-3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CONTENEDOR!I8</f>
        <v>1</v>
      </c>
      <c r="E18" s="22">
        <f t="shared" si="0"/>
        <v>2.5329280648429586E-4</v>
      </c>
    </row>
    <row r="19" spans="2:5" ht="20.100000000000001" customHeight="1" x14ac:dyDescent="0.3">
      <c r="B19" s="35">
        <v>7</v>
      </c>
      <c r="C19" s="40" t="s">
        <v>12</v>
      </c>
      <c r="D19" s="16">
        <f>CONTENEDOR!I9</f>
        <v>430</v>
      </c>
      <c r="E19" s="22">
        <f t="shared" si="0"/>
        <v>0.10891590678824721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CONTENEDOR!I10</f>
        <v>74</v>
      </c>
      <c r="E20" s="22">
        <f t="shared" si="0"/>
        <v>1.8743667679837893E-2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CONTENEDOR!I11</f>
        <v>18</v>
      </c>
      <c r="E21" s="22">
        <f t="shared" si="0"/>
        <v>4.559270516717325E-3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CONTENEDOR!I12</f>
        <v>1</v>
      </c>
      <c r="E22" s="22">
        <f t="shared" si="0"/>
        <v>2.5329280648429586E-4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CONTENEDOR!I13</f>
        <v>8</v>
      </c>
      <c r="E23" s="22">
        <f t="shared" si="0"/>
        <v>2.0263424518743669E-3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CONTENEDOR!I14</f>
        <v>36</v>
      </c>
      <c r="E24" s="22">
        <f t="shared" si="0"/>
        <v>9.11854103343465E-3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CONTENEDOR!I15</f>
        <v>62</v>
      </c>
      <c r="E25" s="22">
        <f t="shared" si="0"/>
        <v>1.5704154002026342E-2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CONTENEDOR!I16</f>
        <v>144</v>
      </c>
      <c r="E26" s="22">
        <f t="shared" si="0"/>
        <v>3.64741641337386E-2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CONTENEDOR!I17</f>
        <v>37</v>
      </c>
      <c r="E27" s="22">
        <f t="shared" si="0"/>
        <v>9.3718338399189464E-3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CONTENEDOR!I18</f>
        <v>23</v>
      </c>
      <c r="E28" s="22">
        <f t="shared" si="0"/>
        <v>5.8257345491388047E-3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CONTENEDOR!I19</f>
        <v>5</v>
      </c>
      <c r="E29" s="22">
        <f t="shared" si="0"/>
        <v>1.2664640324214793E-3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CONTENEDOR!I20</f>
        <v>18</v>
      </c>
      <c r="E30" s="22">
        <f t="shared" si="0"/>
        <v>4.559270516717325E-3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CONTENEDOR!I21</f>
        <v>12</v>
      </c>
      <c r="E31" s="22">
        <f t="shared" si="0"/>
        <v>3.0395136778115501E-3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CONTENEDOR!I22</f>
        <v>6</v>
      </c>
      <c r="E32" s="22">
        <f t="shared" si="0"/>
        <v>1.5197568389057751E-3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CONTENEDOR!I23</f>
        <v>7</v>
      </c>
      <c r="E33" s="22">
        <f t="shared" si="0"/>
        <v>1.7730496453900709E-3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CONTENEDOR!I24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CONTENEDOR!I25</f>
        <v>21</v>
      </c>
      <c r="E35" s="22">
        <f t="shared" si="0"/>
        <v>5.3191489361702126E-3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CONTENEDOR!I26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CONTENEDOR!I27</f>
        <v>113</v>
      </c>
      <c r="E37" s="22">
        <f t="shared" si="0"/>
        <v>2.8622087132725432E-2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CONTENEDOR!I28</f>
        <v>162</v>
      </c>
      <c r="E38" s="22">
        <f t="shared" si="0"/>
        <v>4.1033434650455926E-2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CONTENEDOR!I29</f>
        <v>24</v>
      </c>
      <c r="E39" s="22">
        <f t="shared" si="0"/>
        <v>6.0790273556231003E-3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CONTENEDOR!I30</f>
        <v>384</v>
      </c>
      <c r="E40" s="22">
        <f t="shared" si="0"/>
        <v>9.7264437689969604E-2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CONTENEDOR!I31</f>
        <v>339</v>
      </c>
      <c r="E41" s="22">
        <f t="shared" si="0"/>
        <v>8.5866261398176297E-2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CONTENEDOR!I32</f>
        <v>342</v>
      </c>
      <c r="E42" s="22">
        <f t="shared" si="0"/>
        <v>8.6626139817629177E-2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CONTENEDOR!I33</f>
        <v>95</v>
      </c>
      <c r="E43" s="22">
        <f t="shared" si="0"/>
        <v>2.4062816616008106E-2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CONTENEDOR!I34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CONTENEDOR!I35</f>
        <v>140</v>
      </c>
      <c r="E45" s="22">
        <f t="shared" ref="E45:E65" si="1">D45/$D$66</f>
        <v>3.5460992907801421E-2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CONTENEDOR!I36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CONTENEDOR!I37</f>
        <v>7</v>
      </c>
      <c r="E47" s="22">
        <f t="shared" si="1"/>
        <v>1.7730496453900709E-3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CONTENEDOR!I38</f>
        <v>10</v>
      </c>
      <c r="E48" s="22">
        <f t="shared" si="1"/>
        <v>2.5329280648429585E-3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CONTENEDOR!I39</f>
        <v>3</v>
      </c>
      <c r="E49" s="22">
        <f t="shared" si="1"/>
        <v>7.5987841945288754E-4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CONTENEDOR!I40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CONTENEDOR!I41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CONTENEDOR!I42</f>
        <v>2</v>
      </c>
      <c r="E52" s="22">
        <f t="shared" si="1"/>
        <v>5.0658561296859173E-4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CONTENEDOR!I43</f>
        <v>1</v>
      </c>
      <c r="E53" s="22">
        <f t="shared" si="1"/>
        <v>2.5329280648429586E-4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CONTENEDOR!I44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CONTENEDOR!I45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CONTENEDOR!I46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CONTENEDOR!I47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CONTENEDOR!I48</f>
        <v>5</v>
      </c>
      <c r="E58" s="22">
        <f t="shared" si="1"/>
        <v>1.2664640324214793E-3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CONTENEDOR!I49</f>
        <v>2</v>
      </c>
      <c r="E59" s="22">
        <f t="shared" si="1"/>
        <v>5.0658561296859173E-4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CONTENEDOR!I50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CONTENEDOR!I51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CONTENEDOR!I52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CONTENEDOR!I53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CONTENEDOR!I54</f>
        <v>6</v>
      </c>
      <c r="E64" s="22">
        <f t="shared" si="1"/>
        <v>1.5197568389057751E-3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CONTENEDOR!I55</f>
        <v>26</v>
      </c>
      <c r="E65" s="24">
        <f t="shared" si="1"/>
        <v>6.5856129685916923E-3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3948</v>
      </c>
      <c r="E66" s="20">
        <f>SUM(E13:E65)</f>
        <v>1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{BBA80FE6-8FDE-4816-AB06-07245A7701EC}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A80FE6-8FDE-4816-AB06-07245A7701E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4:J66"/>
  <sheetViews>
    <sheetView topLeftCell="A52" workbookViewId="0">
      <selection activeCell="D62" sqref="D62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CONTENEDOR!J3</f>
        <v>71</v>
      </c>
      <c r="E13" s="38">
        <f t="shared" ref="E13:E44" si="0">D13/$D$66</f>
        <v>5.3263315828957242E-2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CONTENEDOR!J4</f>
        <v>1</v>
      </c>
      <c r="E14" s="22">
        <f t="shared" si="0"/>
        <v>7.501875468867217E-4</v>
      </c>
    </row>
    <row r="15" spans="1:10" ht="20.100000000000001" customHeight="1" x14ac:dyDescent="0.3">
      <c r="B15" s="35">
        <v>3</v>
      </c>
      <c r="C15" s="40" t="s">
        <v>8</v>
      </c>
      <c r="D15" s="16">
        <f>CONTENEDOR!J5</f>
        <v>394</v>
      </c>
      <c r="E15" s="22">
        <f t="shared" si="0"/>
        <v>0.29557389347336832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CONTENEDOR!J6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CONTENEDOR!J7</f>
        <v>3</v>
      </c>
      <c r="E17" s="22">
        <f t="shared" si="0"/>
        <v>2.2505626406601649E-3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CONTENEDOR!J8</f>
        <v>3</v>
      </c>
      <c r="E18" s="22">
        <f t="shared" si="0"/>
        <v>2.2505626406601649E-3</v>
      </c>
    </row>
    <row r="19" spans="2:5" ht="20.100000000000001" customHeight="1" x14ac:dyDescent="0.3">
      <c r="B19" s="35">
        <v>7</v>
      </c>
      <c r="C19" s="40" t="s">
        <v>12</v>
      </c>
      <c r="D19" s="16">
        <f>CONTENEDOR!J9</f>
        <v>122</v>
      </c>
      <c r="E19" s="22">
        <f t="shared" si="0"/>
        <v>9.1522880720180042E-2</v>
      </c>
    </row>
    <row r="20" spans="2:5" ht="20.100000000000001" customHeight="1" x14ac:dyDescent="0.3">
      <c r="B20" s="35">
        <v>8</v>
      </c>
      <c r="C20" s="40" t="s">
        <v>13</v>
      </c>
      <c r="D20" s="16">
        <f>CONTENEDOR!J10</f>
        <v>14</v>
      </c>
      <c r="E20" s="22">
        <f t="shared" si="0"/>
        <v>1.0502625656414103E-2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CONTENEDOR!J11</f>
        <v>10</v>
      </c>
      <c r="E21" s="22">
        <f t="shared" si="0"/>
        <v>7.5018754688672166E-3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CONTENEDOR!J12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CONTENEDOR!J13</f>
        <v>4</v>
      </c>
      <c r="E23" s="22">
        <f t="shared" si="0"/>
        <v>3.0007501875468868E-3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CONTENEDOR!J14</f>
        <v>4</v>
      </c>
      <c r="E24" s="22">
        <f t="shared" si="0"/>
        <v>3.0007501875468868E-3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CONTENEDOR!J15</f>
        <v>2</v>
      </c>
      <c r="E25" s="22">
        <f t="shared" si="0"/>
        <v>1.5003750937734434E-3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CONTENEDOR!J16</f>
        <v>55</v>
      </c>
      <c r="E26" s="22">
        <f t="shared" si="0"/>
        <v>4.1260315078769691E-2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CONTENEDOR!J17</f>
        <v>26</v>
      </c>
      <c r="E27" s="22">
        <f t="shared" si="0"/>
        <v>1.9504876219054765E-2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CONTENEDOR!J18</f>
        <v>11</v>
      </c>
      <c r="E28" s="22">
        <f t="shared" si="0"/>
        <v>8.2520630157539385E-3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CONTENEDOR!J19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CONTENEDOR!J20</f>
        <v>15</v>
      </c>
      <c r="E30" s="22">
        <f t="shared" si="0"/>
        <v>1.1252813203300824E-2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CONTENEDOR!J21</f>
        <v>11</v>
      </c>
      <c r="E31" s="22">
        <f t="shared" si="0"/>
        <v>8.2520630157539385E-3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CONTENEDOR!J22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CONTENEDOR!J23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CONTENEDOR!J24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CONTENEDOR!J25</f>
        <v>5</v>
      </c>
      <c r="E35" s="22">
        <f t="shared" si="0"/>
        <v>3.7509377344336083E-3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CONTENEDOR!J26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CONTENEDOR!J27</f>
        <v>82</v>
      </c>
      <c r="E37" s="22">
        <f t="shared" si="0"/>
        <v>6.1515378844711179E-2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CONTENEDOR!J28</f>
        <v>49</v>
      </c>
      <c r="E38" s="22">
        <f t="shared" si="0"/>
        <v>3.6759189797449361E-2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CONTENEDOR!J29</f>
        <v>56</v>
      </c>
      <c r="E39" s="22">
        <f t="shared" si="0"/>
        <v>4.2010502625656414E-2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CONTENEDOR!J30</f>
        <v>143</v>
      </c>
      <c r="E40" s="22">
        <f t="shared" si="0"/>
        <v>0.1072768192048012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CONTENEDOR!J31</f>
        <v>87</v>
      </c>
      <c r="E41" s="22">
        <f t="shared" si="0"/>
        <v>6.5266316579144792E-2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CONTENEDOR!J32</f>
        <v>100</v>
      </c>
      <c r="E42" s="22">
        <f t="shared" si="0"/>
        <v>7.5018754688672168E-2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CONTENEDOR!J33</f>
        <v>37</v>
      </c>
      <c r="E43" s="22">
        <f t="shared" si="0"/>
        <v>2.7756939234808702E-2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CONTENEDOR!J34</f>
        <v>1</v>
      </c>
      <c r="E44" s="22">
        <f t="shared" si="0"/>
        <v>7.501875468867217E-4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CONTENEDOR!J35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CONTENEDOR!J36</f>
        <v>2</v>
      </c>
      <c r="E46" s="22">
        <f t="shared" si="1"/>
        <v>1.5003750937734434E-3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CONTENEDOR!J37</f>
        <v>3</v>
      </c>
      <c r="E47" s="22">
        <f t="shared" si="1"/>
        <v>2.2505626406601649E-3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CONTENEDOR!J38</f>
        <v>7</v>
      </c>
      <c r="E48" s="22">
        <f t="shared" si="1"/>
        <v>5.2513128282070517E-3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CONTENEDOR!J39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CONTENEDOR!J40</f>
        <v>2</v>
      </c>
      <c r="E50" s="22">
        <f t="shared" si="1"/>
        <v>1.5003750937734434E-3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CONTENEDOR!J41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CONTENEDOR!J42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CONTENEDOR!J43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CONTENEDOR!J44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CONTENEDOR!J45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CONTENEDOR!J46</f>
        <v>2</v>
      </c>
      <c r="E56" s="22">
        <f t="shared" si="1"/>
        <v>1.5003750937734434E-3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CONTENEDOR!J47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CONTENEDOR!J48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CONTENEDOR!J49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CONTENEDOR!J50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CONTENEDOR!J51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CONTENEDOR!J52</f>
        <v>1</v>
      </c>
      <c r="E62" s="22">
        <f t="shared" si="1"/>
        <v>7.501875468867217E-4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CONTENEDOR!J53</f>
        <v>3</v>
      </c>
      <c r="E63" s="22">
        <f t="shared" si="1"/>
        <v>2.2505626406601649E-3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CONTENEDOR!J54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CONTENEDOR!J55</f>
        <v>7</v>
      </c>
      <c r="E65" s="24">
        <f t="shared" si="1"/>
        <v>5.2513128282070517E-3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1333</v>
      </c>
      <c r="E66" s="20">
        <f>SUM(E13:E65)</f>
        <v>0.99999999999999978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{58DF02B0-8467-4325-8AF8-1118D4577246}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DF02B0-8467-4325-8AF8-1118D457724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4:J66"/>
  <sheetViews>
    <sheetView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CONTENEDOR!K3</f>
        <v>2</v>
      </c>
      <c r="E13" s="38">
        <f t="shared" ref="E13:E44" si="0">D13/$D$66</f>
        <v>0.125</v>
      </c>
    </row>
    <row r="14" spans="1:10" ht="20.100000000000001" customHeight="1" x14ac:dyDescent="0.3">
      <c r="B14" s="35">
        <v>2</v>
      </c>
      <c r="C14" s="40" t="s">
        <v>7</v>
      </c>
      <c r="D14" s="16">
        <f>CONTENEDOR!K4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CONTENEDOR!K5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CONTENEDOR!K6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CONTENEDOR!K7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CONTENEDOR!K8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CONTENEDOR!K9</f>
        <v>3</v>
      </c>
      <c r="E19" s="22">
        <f t="shared" si="0"/>
        <v>0.1875</v>
      </c>
    </row>
    <row r="20" spans="2:5" ht="20.100000000000001" customHeight="1" x14ac:dyDescent="0.3">
      <c r="B20" s="35">
        <v>8</v>
      </c>
      <c r="C20" s="40" t="s">
        <v>13</v>
      </c>
      <c r="D20" s="16">
        <f>CONTENEDOR!K10</f>
        <v>1</v>
      </c>
      <c r="E20" s="22">
        <f t="shared" si="0"/>
        <v>6.25E-2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CONTENEDOR!K11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CONTENEDOR!K12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CONTENEDOR!K13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CONTENEDOR!K14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CONTENEDOR!K15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CONTENEDOR!K16</f>
        <v>1</v>
      </c>
      <c r="E26" s="22">
        <f t="shared" si="0"/>
        <v>6.25E-2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CONTENEDOR!K17</f>
        <v>0</v>
      </c>
      <c r="E27" s="22">
        <f t="shared" si="0"/>
        <v>0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CONTENEDOR!K18</f>
        <v>0</v>
      </c>
      <c r="E28" s="22">
        <f t="shared" si="0"/>
        <v>0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CONTENEDOR!K19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CONTENEDOR!K20</f>
        <v>0</v>
      </c>
      <c r="E30" s="22">
        <f t="shared" si="0"/>
        <v>0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CONTENEDOR!K21</f>
        <v>2</v>
      </c>
      <c r="E31" s="22">
        <f t="shared" si="0"/>
        <v>0.125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CONTENEDOR!K22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CONTENEDOR!K23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CONTENEDOR!K24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CONTENEDOR!K25</f>
        <v>1</v>
      </c>
      <c r="E35" s="22">
        <f t="shared" si="0"/>
        <v>6.25E-2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CONTENEDOR!K26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CONTENEDOR!K27</f>
        <v>2</v>
      </c>
      <c r="E37" s="22">
        <f t="shared" si="0"/>
        <v>0.125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CONTENEDOR!K28</f>
        <v>0</v>
      </c>
      <c r="E38" s="22">
        <f t="shared" si="0"/>
        <v>0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CONTENEDOR!K29</f>
        <v>0</v>
      </c>
      <c r="E39" s="22">
        <f t="shared" si="0"/>
        <v>0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CONTENEDOR!K30</f>
        <v>1</v>
      </c>
      <c r="E40" s="22">
        <f t="shared" si="0"/>
        <v>6.25E-2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CONTENEDOR!K31</f>
        <v>0</v>
      </c>
      <c r="E41" s="22">
        <f t="shared" si="0"/>
        <v>0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CONTENEDOR!K32</f>
        <v>1</v>
      </c>
      <c r="E42" s="22">
        <f t="shared" si="0"/>
        <v>6.25E-2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CONTENEDOR!K33</f>
        <v>1</v>
      </c>
      <c r="E43" s="22">
        <f t="shared" si="0"/>
        <v>6.25E-2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CONTENEDOR!K34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CONTENEDOR!K35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CONTENEDOR!K36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CONTENEDOR!K37</f>
        <v>0</v>
      </c>
      <c r="E47" s="22">
        <f t="shared" si="1"/>
        <v>0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CONTENEDOR!K38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CONTENEDOR!K39</f>
        <v>1</v>
      </c>
      <c r="E49" s="22">
        <f t="shared" si="1"/>
        <v>6.25E-2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CONTENEDOR!K40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CONTENEDOR!K41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CONTENEDOR!K42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CONTENEDOR!K43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CONTENEDOR!K44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CONTENEDOR!K45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CONTENEDOR!K46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CONTENEDOR!K47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CONTENEDOR!K48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CONTENEDOR!K49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CONTENEDOR!K50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CONTENEDOR!K51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CONTENEDOR!K52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CONTENEDOR!K53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CONTENEDOR!K54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CONTENEDOR!K55</f>
        <v>0</v>
      </c>
      <c r="E65" s="24">
        <f t="shared" si="1"/>
        <v>0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16</v>
      </c>
      <c r="E66" s="20">
        <f>SUM(E13:E65)</f>
        <v>1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{2DC838BE-82E5-4403-94F0-DDC737B33D44}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C838BE-82E5-4403-94F0-DDC737B33D4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4:J66"/>
  <sheetViews>
    <sheetView workbookViewId="0">
      <selection activeCell="K16" sqref="K1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CONTENEDOR!L3</f>
        <v>26</v>
      </c>
      <c r="E13" s="38">
        <f t="shared" ref="E13:E44" si="0">D13/$D$66</f>
        <v>0.12560386473429952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CONTENEDOR!L4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CONTENEDOR!L5</f>
        <v>3</v>
      </c>
      <c r="E15" s="22">
        <f t="shared" si="0"/>
        <v>1.4492753623188406E-2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CONTENEDOR!L6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CONTENEDOR!L7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CONTENEDOR!L8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CONTENEDOR!L9</f>
        <v>36</v>
      </c>
      <c r="E19" s="22">
        <f t="shared" si="0"/>
        <v>0.17391304347826086</v>
      </c>
    </row>
    <row r="20" spans="2:5" ht="20.100000000000001" customHeight="1" x14ac:dyDescent="0.3">
      <c r="B20" s="35">
        <v>8</v>
      </c>
      <c r="C20" s="40" t="s">
        <v>13</v>
      </c>
      <c r="D20" s="16">
        <f>CONTENEDOR!L10</f>
        <v>10</v>
      </c>
      <c r="E20" s="22">
        <f t="shared" si="0"/>
        <v>4.8309178743961352E-2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CONTENEDOR!L11</f>
        <v>1</v>
      </c>
      <c r="E21" s="22">
        <f t="shared" si="0"/>
        <v>4.830917874396135E-3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CONTENEDOR!L12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CONTENEDOR!L13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CONTENEDOR!L14</f>
        <v>1</v>
      </c>
      <c r="E24" s="22">
        <f t="shared" si="0"/>
        <v>4.830917874396135E-3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CONTENEDOR!L15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CONTENEDOR!L16</f>
        <v>10</v>
      </c>
      <c r="E26" s="22">
        <f t="shared" si="0"/>
        <v>4.8309178743961352E-2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CONTENEDOR!L17</f>
        <v>8</v>
      </c>
      <c r="E27" s="22">
        <f t="shared" si="0"/>
        <v>3.864734299516908E-2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CONTENEDOR!L18</f>
        <v>3</v>
      </c>
      <c r="E28" s="22">
        <f t="shared" si="0"/>
        <v>1.4492753623188406E-2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CONTENEDOR!L19</f>
        <v>2</v>
      </c>
      <c r="E29" s="22">
        <f t="shared" si="0"/>
        <v>9.6618357487922701E-3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CONTENEDOR!L20</f>
        <v>11</v>
      </c>
      <c r="E30" s="22">
        <f t="shared" si="0"/>
        <v>5.3140096618357488E-2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CONTENEDOR!L21</f>
        <v>7</v>
      </c>
      <c r="E31" s="22">
        <f t="shared" si="0"/>
        <v>3.3816425120772944E-2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CONTENEDOR!L22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CONTENEDOR!L23</f>
        <v>1</v>
      </c>
      <c r="E33" s="22">
        <f t="shared" si="0"/>
        <v>4.830917874396135E-3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CONTENEDOR!L24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CONTENEDOR!L25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CONTENEDOR!L26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CONTENEDOR!L27</f>
        <v>2</v>
      </c>
      <c r="E37" s="22">
        <f t="shared" si="0"/>
        <v>9.6618357487922701E-3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CONTENEDOR!L28</f>
        <v>4</v>
      </c>
      <c r="E38" s="22">
        <f t="shared" si="0"/>
        <v>1.932367149758454E-2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CONTENEDOR!L29</f>
        <v>3</v>
      </c>
      <c r="E39" s="22">
        <f t="shared" si="0"/>
        <v>1.4492753623188406E-2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CONTENEDOR!L30</f>
        <v>21</v>
      </c>
      <c r="E40" s="22">
        <f t="shared" si="0"/>
        <v>0.10144927536231885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CONTENEDOR!L31</f>
        <v>19</v>
      </c>
      <c r="E41" s="22">
        <f t="shared" si="0"/>
        <v>9.1787439613526575E-2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CONTENEDOR!L32</f>
        <v>5</v>
      </c>
      <c r="E42" s="22">
        <f t="shared" si="0"/>
        <v>2.4154589371980676E-2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CONTENEDOR!L33</f>
        <v>15</v>
      </c>
      <c r="E43" s="22">
        <f t="shared" si="0"/>
        <v>7.2463768115942032E-2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CONTENEDOR!L34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CONTENEDOR!L35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CONTENEDOR!L36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CONTENEDOR!L37</f>
        <v>0</v>
      </c>
      <c r="E47" s="22">
        <f t="shared" si="1"/>
        <v>0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CONTENEDOR!L38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CONTENEDOR!L39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CONTENEDOR!L40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CONTENEDOR!L41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CONTENEDOR!L42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CONTENEDOR!L43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CONTENEDOR!L44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CONTENEDOR!L45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CONTENEDOR!L46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CONTENEDOR!L47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CONTENEDOR!L48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CONTENEDOR!L49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CONTENEDOR!L50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CONTENEDOR!L51</f>
        <v>1</v>
      </c>
      <c r="E61" s="22">
        <f t="shared" si="1"/>
        <v>4.830917874396135E-3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CONTENEDOR!L52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CONTENEDOR!L53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CONTENEDOR!L54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CONTENEDOR!L55</f>
        <v>18</v>
      </c>
      <c r="E65" s="24">
        <f t="shared" si="1"/>
        <v>8.6956521739130432E-2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207</v>
      </c>
      <c r="E66" s="20">
        <f>SUM(E13:E65)</f>
        <v>1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{4718144D-5A30-4986-AA0E-B0698DAA862D}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18144D-5A30-4986-AA0E-B0698DAA86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4:J66"/>
  <sheetViews>
    <sheetView topLeftCell="A6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CONTENEDOR!M3</f>
        <v>73</v>
      </c>
      <c r="E13" s="38">
        <f t="shared" ref="E13:E44" si="0">D13/$D$66</f>
        <v>0.13619402985074627</v>
      </c>
    </row>
    <row r="14" spans="1:10" ht="20.100000000000001" customHeight="1" x14ac:dyDescent="0.3">
      <c r="B14" s="35">
        <v>2</v>
      </c>
      <c r="C14" s="40" t="s">
        <v>7</v>
      </c>
      <c r="D14" s="16">
        <f>CONTENEDOR!M4</f>
        <v>21</v>
      </c>
      <c r="E14" s="22">
        <f t="shared" si="0"/>
        <v>3.9179104477611942E-2</v>
      </c>
    </row>
    <row r="15" spans="1:10" ht="20.100000000000001" customHeight="1" x14ac:dyDescent="0.3">
      <c r="B15" s="35">
        <v>3</v>
      </c>
      <c r="C15" s="40" t="s">
        <v>8</v>
      </c>
      <c r="D15" s="16">
        <f>CONTENEDOR!M5</f>
        <v>54</v>
      </c>
      <c r="E15" s="22">
        <f t="shared" si="0"/>
        <v>0.10074626865671642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CONTENEDOR!M6</f>
        <v>1</v>
      </c>
      <c r="E16" s="22">
        <f t="shared" si="0"/>
        <v>1.8656716417910447E-3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CONTENEDOR!M7</f>
        <v>1</v>
      </c>
      <c r="E17" s="22">
        <f t="shared" si="0"/>
        <v>1.8656716417910447E-3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CONTENEDOR!M8</f>
        <v>1</v>
      </c>
      <c r="E18" s="22">
        <f t="shared" si="0"/>
        <v>1.8656716417910447E-3</v>
      </c>
    </row>
    <row r="19" spans="2:5" ht="20.100000000000001" customHeight="1" x14ac:dyDescent="0.3">
      <c r="B19" s="35">
        <v>7</v>
      </c>
      <c r="C19" s="40" t="s">
        <v>12</v>
      </c>
      <c r="D19" s="16">
        <f>CONTENEDOR!M9</f>
        <v>136</v>
      </c>
      <c r="E19" s="22">
        <f t="shared" si="0"/>
        <v>0.2537313432835821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CONTENEDOR!M10</f>
        <v>37</v>
      </c>
      <c r="E20" s="22">
        <f t="shared" si="0"/>
        <v>6.9029850746268662E-2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CONTENEDOR!M11</f>
        <v>9</v>
      </c>
      <c r="E21" s="22">
        <f t="shared" si="0"/>
        <v>1.6791044776119403E-2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CONTENEDOR!M12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CONTENEDOR!M13</f>
        <v>3</v>
      </c>
      <c r="E23" s="22">
        <f t="shared" si="0"/>
        <v>5.597014925373134E-3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CONTENEDOR!M14</f>
        <v>5</v>
      </c>
      <c r="E24" s="22">
        <f t="shared" si="0"/>
        <v>9.3283582089552231E-3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CONTENEDOR!M15</f>
        <v>4</v>
      </c>
      <c r="E25" s="22">
        <f t="shared" si="0"/>
        <v>7.462686567164179E-3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CONTENEDOR!M16</f>
        <v>11</v>
      </c>
      <c r="E26" s="22">
        <f t="shared" si="0"/>
        <v>2.0522388059701493E-2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CONTENEDOR!M17</f>
        <v>3</v>
      </c>
      <c r="E27" s="22">
        <f t="shared" si="0"/>
        <v>5.597014925373134E-3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CONTENEDOR!M18</f>
        <v>1</v>
      </c>
      <c r="E28" s="22">
        <f t="shared" si="0"/>
        <v>1.8656716417910447E-3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CONTENEDOR!M19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CONTENEDOR!M20</f>
        <v>0</v>
      </c>
      <c r="E30" s="22">
        <f t="shared" si="0"/>
        <v>0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CONTENEDOR!M21</f>
        <v>0</v>
      </c>
      <c r="E31" s="22">
        <f t="shared" si="0"/>
        <v>0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CONTENEDOR!M22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CONTENEDOR!M23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CONTENEDOR!M24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CONTENEDOR!M25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CONTENEDOR!M26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CONTENEDOR!M27</f>
        <v>3</v>
      </c>
      <c r="E37" s="22">
        <f t="shared" si="0"/>
        <v>5.597014925373134E-3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CONTENEDOR!M28</f>
        <v>1</v>
      </c>
      <c r="E38" s="22">
        <f t="shared" si="0"/>
        <v>1.8656716417910447E-3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CONTENEDOR!M29</f>
        <v>20</v>
      </c>
      <c r="E39" s="22">
        <f t="shared" si="0"/>
        <v>3.7313432835820892E-2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CONTENEDOR!M30</f>
        <v>57</v>
      </c>
      <c r="E40" s="22">
        <f t="shared" si="0"/>
        <v>0.10634328358208955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CONTENEDOR!M31</f>
        <v>18</v>
      </c>
      <c r="E41" s="22">
        <f t="shared" si="0"/>
        <v>3.3582089552238806E-2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CONTENEDOR!M32</f>
        <v>49</v>
      </c>
      <c r="E42" s="22">
        <f t="shared" si="0"/>
        <v>9.1417910447761194E-2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CONTENEDOR!M33</f>
        <v>3</v>
      </c>
      <c r="E43" s="22">
        <f t="shared" si="0"/>
        <v>5.597014925373134E-3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CONTENEDOR!M34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CONTENEDOR!M35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CONTENEDOR!M36</f>
        <v>1</v>
      </c>
      <c r="E46" s="22">
        <f t="shared" si="1"/>
        <v>1.8656716417910447E-3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CONTENEDOR!M37</f>
        <v>3</v>
      </c>
      <c r="E47" s="22">
        <f t="shared" si="1"/>
        <v>5.597014925373134E-3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CONTENEDOR!M38</f>
        <v>2</v>
      </c>
      <c r="E48" s="22">
        <f t="shared" si="1"/>
        <v>3.7313432835820895E-3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CONTENEDOR!M39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CONTENEDOR!M40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CONTENEDOR!M41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CONTENEDOR!M42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CONTENEDOR!M43</f>
        <v>1</v>
      </c>
      <c r="E53" s="22">
        <f t="shared" si="1"/>
        <v>1.8656716417910447E-3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CONTENEDOR!M44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CONTENEDOR!M45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CONTENEDOR!M46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CONTENEDOR!M47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CONTENEDOR!M48</f>
        <v>4</v>
      </c>
      <c r="E58" s="22">
        <f t="shared" si="1"/>
        <v>7.462686567164179E-3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CONTENEDOR!M49</f>
        <v>1</v>
      </c>
      <c r="E59" s="22">
        <f t="shared" si="1"/>
        <v>1.8656716417910447E-3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CONTENEDOR!M50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CONTENEDOR!M51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CONTENEDOR!M52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CONTENEDOR!M53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CONTENEDOR!M54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CONTENEDOR!M55</f>
        <v>13</v>
      </c>
      <c r="E65" s="24">
        <f t="shared" si="1"/>
        <v>2.4253731343283583E-2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536</v>
      </c>
      <c r="E66" s="20">
        <f>SUM(E13:E65)</f>
        <v>1.0000000000000002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{20483B2F-3950-47DE-8864-BA0914AD691F}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483B2F-3950-47DE-8864-BA0914AD69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4:J66"/>
  <sheetViews>
    <sheetView topLeftCell="A49" workbookViewId="0">
      <selection activeCell="D26" sqref="D2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68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CONTENEDOR!N3</f>
        <v>42</v>
      </c>
      <c r="E13" s="38">
        <f t="shared" ref="E13:E44" si="0">D13/$D$66</f>
        <v>9.6551724137931033E-2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CONTENEDOR!N4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CONTENEDOR!N5</f>
        <v>4</v>
      </c>
      <c r="E15" s="22">
        <f t="shared" si="0"/>
        <v>9.1954022988505746E-3</v>
      </c>
    </row>
    <row r="16" spans="1:10" ht="20.100000000000001" customHeight="1" x14ac:dyDescent="0.3">
      <c r="B16" s="35">
        <v>4</v>
      </c>
      <c r="C16" s="40" t="s">
        <v>9</v>
      </c>
      <c r="D16" s="16">
        <f>CONTENEDOR!N6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CONTENEDOR!N7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CONTENEDOR!N8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CONTENEDOR!N9</f>
        <v>63</v>
      </c>
      <c r="E19" s="22">
        <f t="shared" si="0"/>
        <v>0.14482758620689656</v>
      </c>
    </row>
    <row r="20" spans="2:5" ht="20.100000000000001" customHeight="1" x14ac:dyDescent="0.3">
      <c r="B20" s="35">
        <v>8</v>
      </c>
      <c r="C20" s="40" t="s">
        <v>13</v>
      </c>
      <c r="D20" s="16">
        <f>CONTENEDOR!N10</f>
        <v>10</v>
      </c>
      <c r="E20" s="22">
        <f t="shared" si="0"/>
        <v>2.2988505747126436E-2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CONTENEDOR!N11</f>
        <v>1</v>
      </c>
      <c r="E21" s="22">
        <f t="shared" si="0"/>
        <v>2.2988505747126436E-3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CONTENEDOR!N12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CONTENEDOR!N13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CONTENEDOR!N14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CONTENEDOR!N15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CONTENEDOR!N16</f>
        <v>7</v>
      </c>
      <c r="E26" s="22">
        <f t="shared" si="0"/>
        <v>1.6091954022988506E-2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CONTENEDOR!N17</f>
        <v>4</v>
      </c>
      <c r="E27" s="22">
        <f t="shared" si="0"/>
        <v>9.1954022988505746E-3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CONTENEDOR!N18</f>
        <v>4</v>
      </c>
      <c r="E28" s="22">
        <f t="shared" si="0"/>
        <v>9.1954022988505746E-3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CONTENEDOR!N19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CONTENEDOR!N20</f>
        <v>21</v>
      </c>
      <c r="E30" s="22">
        <f t="shared" si="0"/>
        <v>4.8275862068965517E-2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CONTENEDOR!N21</f>
        <v>20</v>
      </c>
      <c r="E31" s="22">
        <f t="shared" si="0"/>
        <v>4.5977011494252873E-2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CONTENEDOR!N22</f>
        <v>1</v>
      </c>
      <c r="E32" s="22">
        <f t="shared" si="0"/>
        <v>2.2988505747126436E-3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CONTENEDOR!N23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CONTENEDOR!N24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CONTENEDOR!N25</f>
        <v>2</v>
      </c>
      <c r="E35" s="22">
        <f t="shared" si="0"/>
        <v>4.5977011494252873E-3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CONTENEDOR!N26</f>
        <v>1</v>
      </c>
      <c r="E36" s="22">
        <f t="shared" si="0"/>
        <v>2.2988505747126436E-3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CONTENEDOR!N27</f>
        <v>35</v>
      </c>
      <c r="E37" s="22">
        <f t="shared" si="0"/>
        <v>8.0459770114942528E-2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CONTENEDOR!N28</f>
        <v>23</v>
      </c>
      <c r="E38" s="22">
        <f t="shared" si="0"/>
        <v>5.2873563218390804E-2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CONTENEDOR!N29</f>
        <v>19</v>
      </c>
      <c r="E39" s="22">
        <f t="shared" si="0"/>
        <v>4.3678160919540229E-2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CONTENEDOR!N30</f>
        <v>56</v>
      </c>
      <c r="E40" s="22">
        <f t="shared" si="0"/>
        <v>0.12873563218390804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CONTENEDOR!N31</f>
        <v>54</v>
      </c>
      <c r="E41" s="22">
        <f t="shared" si="0"/>
        <v>0.12413793103448276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CONTENEDOR!N32</f>
        <v>36</v>
      </c>
      <c r="E42" s="22">
        <f t="shared" si="0"/>
        <v>8.2758620689655171E-2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CONTENEDOR!N33</f>
        <v>21</v>
      </c>
      <c r="E43" s="22">
        <f t="shared" si="0"/>
        <v>4.8275862068965517E-2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CONTENEDOR!N34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CONTENEDOR!N35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CONTENEDOR!N36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CONTENEDOR!N37</f>
        <v>1</v>
      </c>
      <c r="E47" s="22">
        <f t="shared" si="1"/>
        <v>2.2988505747126436E-3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CONTENEDOR!N38</f>
        <v>4</v>
      </c>
      <c r="E48" s="22">
        <f t="shared" si="1"/>
        <v>9.1954022988505746E-3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CONTENEDOR!N39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CONTENEDOR!N40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CONTENEDOR!N41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CONTENEDOR!N42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CONTENEDOR!N43</f>
        <v>2</v>
      </c>
      <c r="E53" s="22">
        <f t="shared" si="1"/>
        <v>4.5977011494252873E-3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CONTENEDOR!N44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CONTENEDOR!N45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CONTENEDOR!N46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CONTENEDOR!N47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CONTENEDOR!N48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CONTENEDOR!N49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CONTENEDOR!N50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CONTENEDOR!N51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CONTENEDOR!N52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CONTENEDOR!N53</f>
        <v>1</v>
      </c>
      <c r="E63" s="22">
        <f t="shared" si="1"/>
        <v>2.2988505747126436E-3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CONTENEDOR!N54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CONTENEDOR!N55</f>
        <v>3</v>
      </c>
      <c r="E65" s="24">
        <f t="shared" si="1"/>
        <v>6.8965517241379309E-3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435</v>
      </c>
      <c r="E66" s="20">
        <f>SUM(E13:E65)</f>
        <v>1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{B43B081D-FA5E-4326-9025-986EEBFEE3A8}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B081D-FA5E-4326-9025-986EEBFEE3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4:J66"/>
  <sheetViews>
    <sheetView topLeftCell="A4" workbookViewId="0">
      <selection activeCell="D15" sqref="D1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69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CONTENEDOR!O3</f>
        <v>4</v>
      </c>
      <c r="E13" s="38">
        <f t="shared" ref="E13:E44" si="0">D13/$D$66</f>
        <v>7.8277886497064575E-3</v>
      </c>
    </row>
    <row r="14" spans="1:10" ht="20.100000000000001" customHeight="1" x14ac:dyDescent="0.3">
      <c r="B14" s="35">
        <v>2</v>
      </c>
      <c r="C14" s="40" t="s">
        <v>7</v>
      </c>
      <c r="D14" s="16">
        <f>CONTENEDOR!O4</f>
        <v>1</v>
      </c>
      <c r="E14" s="22">
        <f t="shared" si="0"/>
        <v>1.9569471624266144E-3</v>
      </c>
    </row>
    <row r="15" spans="1:10" ht="20.100000000000001" customHeight="1" x14ac:dyDescent="0.3">
      <c r="B15" s="35">
        <v>3</v>
      </c>
      <c r="C15" s="40" t="s">
        <v>8</v>
      </c>
      <c r="D15" s="16">
        <f>CONTENEDOR!O5</f>
        <v>1</v>
      </c>
      <c r="E15" s="22">
        <f t="shared" si="0"/>
        <v>1.9569471624266144E-3</v>
      </c>
    </row>
    <row r="16" spans="1:10" ht="20.100000000000001" customHeight="1" x14ac:dyDescent="0.3">
      <c r="B16" s="35">
        <v>4</v>
      </c>
      <c r="C16" s="40" t="s">
        <v>9</v>
      </c>
      <c r="D16" s="16">
        <f>CONTENEDOR!O6</f>
        <v>36</v>
      </c>
      <c r="E16" s="22">
        <f t="shared" si="0"/>
        <v>7.0450097847358117E-2</v>
      </c>
    </row>
    <row r="17" spans="2:5" ht="20.100000000000001" customHeight="1" x14ac:dyDescent="0.3">
      <c r="B17" s="35">
        <v>5</v>
      </c>
      <c r="C17" s="40" t="s">
        <v>10</v>
      </c>
      <c r="D17" s="16">
        <f>CONTENEDOR!O7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CONTENEDOR!O8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CONTENEDOR!O9</f>
        <v>163</v>
      </c>
      <c r="E19" s="22">
        <f t="shared" si="0"/>
        <v>0.31898238747553814</v>
      </c>
    </row>
    <row r="20" spans="2:5" ht="20.100000000000001" customHeight="1" x14ac:dyDescent="0.3">
      <c r="B20" s="35">
        <v>8</v>
      </c>
      <c r="C20" s="40" t="s">
        <v>13</v>
      </c>
      <c r="D20" s="16">
        <f>CONTENEDOR!O10</f>
        <v>15</v>
      </c>
      <c r="E20" s="22">
        <f t="shared" si="0"/>
        <v>2.9354207436399216E-2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CONTENEDOR!O11</f>
        <v>2</v>
      </c>
      <c r="E21" s="22">
        <f t="shared" si="0"/>
        <v>3.9138943248532287E-3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CONTENEDOR!O12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CONTENEDOR!O13</f>
        <v>25</v>
      </c>
      <c r="E23" s="22">
        <f t="shared" si="0"/>
        <v>4.8923679060665359E-2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CONTENEDOR!O14</f>
        <v>14</v>
      </c>
      <c r="E24" s="22">
        <f t="shared" si="0"/>
        <v>2.7397260273972601E-2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CONTENEDOR!O15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CONTENEDOR!O16</f>
        <v>4</v>
      </c>
      <c r="E26" s="22">
        <f t="shared" si="0"/>
        <v>7.8277886497064575E-3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CONTENEDOR!O17</f>
        <v>3</v>
      </c>
      <c r="E27" s="22">
        <f t="shared" si="0"/>
        <v>5.8708414872798431E-3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CONTENEDOR!O18</f>
        <v>0</v>
      </c>
      <c r="E28" s="22">
        <f t="shared" si="0"/>
        <v>0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CONTENEDOR!O19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CONTENEDOR!O20</f>
        <v>0</v>
      </c>
      <c r="E30" s="22">
        <f t="shared" si="0"/>
        <v>0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CONTENEDOR!O21</f>
        <v>0</v>
      </c>
      <c r="E31" s="22">
        <f t="shared" si="0"/>
        <v>0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CONTENEDOR!O22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CONTENEDOR!O23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CONTENEDOR!O24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CONTENEDOR!O25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CONTENEDOR!O26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CONTENEDOR!O27</f>
        <v>0</v>
      </c>
      <c r="E37" s="22">
        <f t="shared" si="0"/>
        <v>0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CONTENEDOR!O28</f>
        <v>0</v>
      </c>
      <c r="E38" s="22">
        <f t="shared" si="0"/>
        <v>0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CONTENEDOR!O29</f>
        <v>156</v>
      </c>
      <c r="E39" s="22">
        <f t="shared" si="0"/>
        <v>0.30528375733855184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CONTENEDOR!O30</f>
        <v>42</v>
      </c>
      <c r="E40" s="22">
        <f t="shared" si="0"/>
        <v>8.2191780821917804E-2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CONTENEDOR!O31</f>
        <v>0</v>
      </c>
      <c r="E41" s="22">
        <f t="shared" si="0"/>
        <v>0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CONTENEDOR!O32</f>
        <v>15</v>
      </c>
      <c r="E42" s="22">
        <f t="shared" si="0"/>
        <v>2.9354207436399216E-2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CONTENEDOR!O33</f>
        <v>0</v>
      </c>
      <c r="E43" s="22">
        <f t="shared" si="0"/>
        <v>0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CONTENEDOR!O34</f>
        <v>14</v>
      </c>
      <c r="E44" s="22">
        <f t="shared" si="0"/>
        <v>2.7397260273972601E-2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CONTENEDOR!O35</f>
        <v>6</v>
      </c>
      <c r="E45" s="22">
        <f t="shared" ref="E45:E65" si="1">D45/$D$66</f>
        <v>1.1741682974559686E-2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CONTENEDOR!O36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CONTENEDOR!O37</f>
        <v>5</v>
      </c>
      <c r="E47" s="22">
        <f t="shared" si="1"/>
        <v>9.7847358121330719E-3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CONTENEDOR!O38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CONTENEDOR!O39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CONTENEDOR!O40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CONTENEDOR!O41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CONTENEDOR!O42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CONTENEDOR!O43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CONTENEDOR!O44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CONTENEDOR!O45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CONTENEDOR!O46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CONTENEDOR!O47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CONTENEDOR!O48</f>
        <v>1</v>
      </c>
      <c r="E58" s="22">
        <f t="shared" si="1"/>
        <v>1.9569471624266144E-3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CONTENEDOR!O49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CONTENEDOR!O50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CONTENEDOR!O51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CONTENEDOR!O52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CONTENEDOR!O53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CONTENEDOR!O54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CONTENEDOR!O55</f>
        <v>4</v>
      </c>
      <c r="E65" s="24">
        <f t="shared" si="1"/>
        <v>7.8277886497064575E-3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511</v>
      </c>
      <c r="E66" s="20">
        <f>SUM(E13:E65)</f>
        <v>0.99999999999999978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{EB00C6D5-19B1-46B1-A530-727642005935}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00C6D5-19B1-46B1-A530-7276420059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4:J66"/>
  <sheetViews>
    <sheetView topLeftCell="A4" workbookViewId="0">
      <selection activeCell="D18" sqref="D1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CONTENEDOR!P3</f>
        <v>9</v>
      </c>
      <c r="E13" s="38">
        <f t="shared" ref="E13:E44" si="0">D13/$D$66</f>
        <v>9.8901098901098897E-2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CONTENEDOR!P4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CONTENEDOR!P5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CONTENEDOR!P6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CONTENEDOR!P7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CONTENEDOR!P8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CONTENEDOR!P9</f>
        <v>17</v>
      </c>
      <c r="E19" s="22">
        <f t="shared" si="0"/>
        <v>0.18681318681318682</v>
      </c>
    </row>
    <row r="20" spans="2:5" ht="20.100000000000001" customHeight="1" x14ac:dyDescent="0.3">
      <c r="B20" s="35">
        <v>8</v>
      </c>
      <c r="C20" s="40" t="s">
        <v>13</v>
      </c>
      <c r="D20" s="16">
        <f>CONTENEDOR!P10</f>
        <v>0</v>
      </c>
      <c r="E20" s="22">
        <f t="shared" si="0"/>
        <v>0</v>
      </c>
    </row>
    <row r="21" spans="2:5" ht="20.100000000000001" customHeight="1" x14ac:dyDescent="0.3">
      <c r="B21" s="35">
        <v>9</v>
      </c>
      <c r="C21" s="40" t="s">
        <v>14</v>
      </c>
      <c r="D21" s="16">
        <f>CONTENEDOR!P11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CONTENEDOR!P12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CONTENEDOR!P13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CONTENEDOR!P14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CONTENEDOR!P15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CONTENEDOR!P16</f>
        <v>2</v>
      </c>
      <c r="E26" s="22">
        <f t="shared" si="0"/>
        <v>2.197802197802198E-2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CONTENEDOR!P17</f>
        <v>2</v>
      </c>
      <c r="E27" s="22">
        <f t="shared" si="0"/>
        <v>2.197802197802198E-2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CONTENEDOR!P18</f>
        <v>2</v>
      </c>
      <c r="E28" s="22">
        <f t="shared" si="0"/>
        <v>2.197802197802198E-2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CONTENEDOR!P19</f>
        <v>2</v>
      </c>
      <c r="E29" s="22">
        <f t="shared" si="0"/>
        <v>2.197802197802198E-2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CONTENEDOR!P20</f>
        <v>3</v>
      </c>
      <c r="E30" s="22">
        <f t="shared" si="0"/>
        <v>3.2967032967032968E-2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CONTENEDOR!P21</f>
        <v>2</v>
      </c>
      <c r="E31" s="22">
        <f t="shared" si="0"/>
        <v>2.197802197802198E-2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CONTENEDOR!P22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CONTENEDOR!P23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CONTENEDOR!P24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CONTENEDOR!P25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CONTENEDOR!P26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CONTENEDOR!P27</f>
        <v>1</v>
      </c>
      <c r="E37" s="22">
        <f t="shared" si="0"/>
        <v>1.098901098901099E-2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CONTENEDOR!P28</f>
        <v>1</v>
      </c>
      <c r="E38" s="22">
        <f t="shared" si="0"/>
        <v>1.098901098901099E-2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CONTENEDOR!P29</f>
        <v>0</v>
      </c>
      <c r="E39" s="22">
        <f t="shared" si="0"/>
        <v>0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CONTENEDOR!P30</f>
        <v>15</v>
      </c>
      <c r="E40" s="22">
        <f t="shared" si="0"/>
        <v>0.16483516483516483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CONTENEDOR!P31</f>
        <v>7</v>
      </c>
      <c r="E41" s="22">
        <f t="shared" si="0"/>
        <v>7.6923076923076927E-2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CONTENEDOR!P32</f>
        <v>6</v>
      </c>
      <c r="E42" s="22">
        <f t="shared" si="0"/>
        <v>6.5934065934065936E-2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CONTENEDOR!P33</f>
        <v>4</v>
      </c>
      <c r="E43" s="22">
        <f t="shared" si="0"/>
        <v>4.3956043956043959E-2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CONTENEDOR!P34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CONTENEDOR!P35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CONTENEDOR!P36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CONTENEDOR!P37</f>
        <v>0</v>
      </c>
      <c r="E47" s="22">
        <f t="shared" si="1"/>
        <v>0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CONTENEDOR!P38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CONTENEDOR!P39</f>
        <v>2</v>
      </c>
      <c r="E49" s="22">
        <f t="shared" si="1"/>
        <v>2.197802197802198E-2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CONTENEDOR!P40</f>
        <v>4</v>
      </c>
      <c r="E50" s="22">
        <f t="shared" si="1"/>
        <v>4.3956043956043959E-2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CONTENEDOR!P41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CONTENEDOR!P42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CONTENEDOR!P43</f>
        <v>2</v>
      </c>
      <c r="E53" s="22">
        <f t="shared" si="1"/>
        <v>2.197802197802198E-2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CONTENEDOR!P44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CONTENEDOR!P45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CONTENEDOR!P46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CONTENEDOR!P47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CONTENEDOR!P48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CONTENEDOR!P49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CONTENEDOR!P50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CONTENEDOR!P51</f>
        <v>1</v>
      </c>
      <c r="E61" s="22">
        <f t="shared" si="1"/>
        <v>1.098901098901099E-2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CONTENEDOR!P52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CONTENEDOR!P53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CONTENEDOR!P54</f>
        <v>2</v>
      </c>
      <c r="E64" s="22">
        <f t="shared" si="1"/>
        <v>2.197802197802198E-2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CONTENEDOR!P55</f>
        <v>7</v>
      </c>
      <c r="E65" s="24">
        <f t="shared" si="1"/>
        <v>7.6923076923076927E-2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91</v>
      </c>
      <c r="E66" s="20">
        <f>SUM(E13:E65)</f>
        <v>1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{C9901BDA-A68B-4E16-A988-6EAECCC36F46}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901BDA-A68B-4E16-A988-6EAECCC36F4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4:J66"/>
  <sheetViews>
    <sheetView topLeftCell="A6" workbookViewId="0">
      <selection activeCell="I9" sqref="I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CONTENEDOR!Q3</f>
        <v>307</v>
      </c>
      <c r="E13" s="38">
        <f t="shared" ref="E13:E44" si="0">D13/$D$66</f>
        <v>0.24442675159235669</v>
      </c>
    </row>
    <row r="14" spans="1:10" ht="20.100000000000001" customHeight="1" x14ac:dyDescent="0.3">
      <c r="B14" s="35">
        <v>2</v>
      </c>
      <c r="C14" s="40" t="s">
        <v>7</v>
      </c>
      <c r="D14" s="16">
        <f>CONTENEDOR!Q4</f>
        <v>1</v>
      </c>
      <c r="E14" s="22">
        <f t="shared" si="0"/>
        <v>7.9617834394904463E-4</v>
      </c>
    </row>
    <row r="15" spans="1:10" ht="20.100000000000001" customHeight="1" x14ac:dyDescent="0.3">
      <c r="B15" s="35">
        <v>3</v>
      </c>
      <c r="C15" s="40" t="s">
        <v>8</v>
      </c>
      <c r="D15" s="16">
        <f>CONTENEDOR!Q5</f>
        <v>87</v>
      </c>
      <c r="E15" s="22">
        <f t="shared" si="0"/>
        <v>6.9267515923566877E-2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CONTENEDOR!Q6</f>
        <v>1</v>
      </c>
      <c r="E16" s="22">
        <f t="shared" si="0"/>
        <v>7.9617834394904463E-4</v>
      </c>
    </row>
    <row r="17" spans="2:5" ht="20.100000000000001" customHeight="1" x14ac:dyDescent="0.3">
      <c r="B17" s="35">
        <v>5</v>
      </c>
      <c r="C17" s="40" t="s">
        <v>10</v>
      </c>
      <c r="D17" s="16">
        <f>CONTENEDOR!Q7</f>
        <v>6</v>
      </c>
      <c r="E17" s="22">
        <f t="shared" si="0"/>
        <v>4.7770700636942673E-3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CONTENEDOR!Q8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CONTENEDOR!Q9</f>
        <v>299</v>
      </c>
      <c r="E19" s="22">
        <f t="shared" si="0"/>
        <v>0.23805732484076433</v>
      </c>
    </row>
    <row r="20" spans="2:5" ht="20.100000000000001" customHeight="1" x14ac:dyDescent="0.3">
      <c r="B20" s="35">
        <v>8</v>
      </c>
      <c r="C20" s="40" t="s">
        <v>13</v>
      </c>
      <c r="D20" s="16">
        <f>CONTENEDOR!Q10</f>
        <v>105</v>
      </c>
      <c r="E20" s="22">
        <f t="shared" si="0"/>
        <v>8.3598726114649677E-2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CONTENEDOR!Q11</f>
        <v>6</v>
      </c>
      <c r="E21" s="22">
        <f t="shared" si="0"/>
        <v>4.7770700636942673E-3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CONTENEDOR!Q12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CONTENEDOR!Q13</f>
        <v>2</v>
      </c>
      <c r="E23" s="22">
        <f t="shared" si="0"/>
        <v>1.5923566878980893E-3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CONTENEDOR!Q14</f>
        <v>11</v>
      </c>
      <c r="E24" s="22">
        <f t="shared" si="0"/>
        <v>8.7579617834394902E-3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CONTENEDOR!Q15</f>
        <v>38</v>
      </c>
      <c r="E25" s="22">
        <f t="shared" si="0"/>
        <v>3.0254777070063694E-2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CONTENEDOR!Q16</f>
        <v>45</v>
      </c>
      <c r="E26" s="22">
        <f t="shared" si="0"/>
        <v>3.5828025477707005E-2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CONTENEDOR!Q17</f>
        <v>21</v>
      </c>
      <c r="E27" s="22">
        <f t="shared" si="0"/>
        <v>1.6719745222929936E-2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CONTENEDOR!Q18</f>
        <v>5</v>
      </c>
      <c r="E28" s="22">
        <f t="shared" si="0"/>
        <v>3.9808917197452229E-3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CONTENEDOR!Q19</f>
        <v>1</v>
      </c>
      <c r="E29" s="22">
        <f t="shared" si="0"/>
        <v>7.9617834394904463E-4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CONTENEDOR!Q20</f>
        <v>0</v>
      </c>
      <c r="E30" s="22">
        <f t="shared" si="0"/>
        <v>0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CONTENEDOR!Q21</f>
        <v>0</v>
      </c>
      <c r="E31" s="22">
        <f t="shared" si="0"/>
        <v>0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CONTENEDOR!Q22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CONTENEDOR!Q23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CONTENEDOR!Q24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CONTENEDOR!Q25</f>
        <v>2</v>
      </c>
      <c r="E35" s="22">
        <f t="shared" si="0"/>
        <v>1.5923566878980893E-3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CONTENEDOR!Q26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CONTENEDOR!Q27</f>
        <v>1</v>
      </c>
      <c r="E37" s="22">
        <f t="shared" si="0"/>
        <v>7.9617834394904463E-4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CONTENEDOR!Q28</f>
        <v>0</v>
      </c>
      <c r="E38" s="22">
        <f t="shared" si="0"/>
        <v>0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CONTENEDOR!Q29</f>
        <v>16</v>
      </c>
      <c r="E39" s="22">
        <f t="shared" si="0"/>
        <v>1.2738853503184714E-2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CONTENEDOR!Q30</f>
        <v>101</v>
      </c>
      <c r="E40" s="22">
        <f t="shared" si="0"/>
        <v>8.0414012738853499E-2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CONTENEDOR!Q31</f>
        <v>40</v>
      </c>
      <c r="E41" s="22">
        <f t="shared" si="0"/>
        <v>3.1847133757961783E-2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CONTENEDOR!Q32</f>
        <v>71</v>
      </c>
      <c r="E42" s="22">
        <f t="shared" si="0"/>
        <v>5.6528662420382167E-2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CONTENEDOR!Q33</f>
        <v>7</v>
      </c>
      <c r="E43" s="22">
        <f t="shared" si="0"/>
        <v>5.5732484076433117E-3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CONTENEDOR!Q34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CONTENEDOR!Q35</f>
        <v>4</v>
      </c>
      <c r="E45" s="22">
        <f t="shared" ref="E45:E65" si="1">D45/$D$66</f>
        <v>3.1847133757961785E-3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CONTENEDOR!Q36</f>
        <v>3</v>
      </c>
      <c r="E46" s="22">
        <f t="shared" si="1"/>
        <v>2.3885350318471337E-3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CONTENEDOR!Q37</f>
        <v>4</v>
      </c>
      <c r="E47" s="22">
        <f t="shared" si="1"/>
        <v>3.1847133757961785E-3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CONTENEDOR!Q38</f>
        <v>3</v>
      </c>
      <c r="E48" s="22">
        <f t="shared" si="1"/>
        <v>2.3885350318471337E-3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CONTENEDOR!Q39</f>
        <v>18</v>
      </c>
      <c r="E49" s="22">
        <f t="shared" si="1"/>
        <v>1.4331210191082803E-2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CONTENEDOR!Q40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CONTENEDOR!Q41</f>
        <v>1</v>
      </c>
      <c r="E51" s="22">
        <f t="shared" si="1"/>
        <v>7.9617834394904463E-4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CONTENEDOR!Q42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CONTENEDOR!Q43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CONTENEDOR!Q44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CONTENEDOR!Q45</f>
        <v>1</v>
      </c>
      <c r="E55" s="22">
        <f t="shared" si="1"/>
        <v>7.9617834394904463E-4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CONTENEDOR!Q46</f>
        <v>2</v>
      </c>
      <c r="E56" s="22">
        <f t="shared" si="1"/>
        <v>1.5923566878980893E-3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CONTENEDOR!Q47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CONTENEDOR!Q48</f>
        <v>2</v>
      </c>
      <c r="E58" s="22">
        <f t="shared" si="1"/>
        <v>1.5923566878980893E-3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CONTENEDOR!Q49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CONTENEDOR!Q50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CONTENEDOR!Q51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CONTENEDOR!Q52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CONTENEDOR!Q53</f>
        <v>5</v>
      </c>
      <c r="E63" s="22">
        <f t="shared" si="1"/>
        <v>3.9808917197452229E-3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CONTENEDOR!Q54</f>
        <v>23</v>
      </c>
      <c r="E64" s="22">
        <f t="shared" si="1"/>
        <v>1.8312101910828025E-2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CONTENEDOR!Q55</f>
        <v>17</v>
      </c>
      <c r="E65" s="24">
        <f t="shared" si="1"/>
        <v>1.3535031847133758E-2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1256</v>
      </c>
      <c r="E66" s="20">
        <f>SUM(E13:E65)</f>
        <v>1.0000000000000004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{8B173B90-B798-446A-A3BD-C4B2F0F63080}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173B90-B798-446A-A3BD-C4B2F0F6308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4:J66"/>
  <sheetViews>
    <sheetView topLeftCell="A25" workbookViewId="0">
      <selection activeCell="D27" sqref="D27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CONTENEDOR!R3</f>
        <v>301</v>
      </c>
      <c r="E13" s="38">
        <f t="shared" ref="E13:E44" si="0">D13/$D$66</f>
        <v>0.12526009155222639</v>
      </c>
    </row>
    <row r="14" spans="1:10" ht="20.100000000000001" customHeight="1" x14ac:dyDescent="0.3">
      <c r="B14" s="35">
        <v>2</v>
      </c>
      <c r="C14" s="40" t="s">
        <v>7</v>
      </c>
      <c r="D14" s="16">
        <f>CONTENEDOR!R4</f>
        <v>179</v>
      </c>
      <c r="E14" s="22">
        <f t="shared" si="0"/>
        <v>7.4490220557636294E-2</v>
      </c>
    </row>
    <row r="15" spans="1:10" ht="20.100000000000001" customHeight="1" x14ac:dyDescent="0.3">
      <c r="B15" s="35">
        <v>3</v>
      </c>
      <c r="C15" s="40" t="s">
        <v>8</v>
      </c>
      <c r="D15" s="16">
        <f>CONTENEDOR!R5</f>
        <v>261</v>
      </c>
      <c r="E15" s="22">
        <f t="shared" si="0"/>
        <v>0.10861423220973783</v>
      </c>
    </row>
    <row r="16" spans="1:10" ht="20.100000000000001" customHeight="1" x14ac:dyDescent="0.3">
      <c r="B16" s="35">
        <v>4</v>
      </c>
      <c r="C16" s="40" t="s">
        <v>9</v>
      </c>
      <c r="D16" s="16">
        <f>CONTENEDOR!R6</f>
        <v>8</v>
      </c>
      <c r="E16" s="22">
        <f t="shared" si="0"/>
        <v>3.3291718684977114E-3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CONTENEDOR!R7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CONTENEDOR!R8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CONTENEDOR!R9</f>
        <v>483</v>
      </c>
      <c r="E19" s="22">
        <f t="shared" si="0"/>
        <v>0.2009987515605493</v>
      </c>
    </row>
    <row r="20" spans="2:5" ht="20.100000000000001" customHeight="1" x14ac:dyDescent="0.3">
      <c r="B20" s="35">
        <v>8</v>
      </c>
      <c r="C20" s="40" t="s">
        <v>13</v>
      </c>
      <c r="D20" s="16">
        <f>CONTENEDOR!R10</f>
        <v>100</v>
      </c>
      <c r="E20" s="22">
        <f t="shared" si="0"/>
        <v>4.161464835622139E-2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CONTENEDOR!R11</f>
        <v>2</v>
      </c>
      <c r="E21" s="22">
        <f t="shared" si="0"/>
        <v>8.3229296712442784E-4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CONTENEDOR!R12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CONTENEDOR!R13</f>
        <v>113</v>
      </c>
      <c r="E23" s="22">
        <f t="shared" si="0"/>
        <v>4.7024552642530172E-2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CONTENEDOR!R14</f>
        <v>45</v>
      </c>
      <c r="E24" s="22">
        <f t="shared" si="0"/>
        <v>1.8726591760299626E-2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CONTENEDOR!R15</f>
        <v>11</v>
      </c>
      <c r="E25" s="22">
        <f t="shared" si="0"/>
        <v>4.5776113191843531E-3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CONTENEDOR!R16</f>
        <v>35</v>
      </c>
      <c r="E26" s="22">
        <f t="shared" si="0"/>
        <v>1.4565126924677487E-2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CONTENEDOR!R17</f>
        <v>15</v>
      </c>
      <c r="E27" s="22">
        <f t="shared" si="0"/>
        <v>6.2421972534332081E-3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CONTENEDOR!R18</f>
        <v>3</v>
      </c>
      <c r="E28" s="22">
        <f t="shared" si="0"/>
        <v>1.2484394506866417E-3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CONTENEDOR!R19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CONTENEDOR!R20</f>
        <v>0</v>
      </c>
      <c r="E30" s="22">
        <f t="shared" si="0"/>
        <v>0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CONTENEDOR!R21</f>
        <v>0</v>
      </c>
      <c r="E31" s="22">
        <f t="shared" si="0"/>
        <v>0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CONTENEDOR!R22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CONTENEDOR!R23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CONTENEDOR!R24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CONTENEDOR!R25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CONTENEDOR!R26</f>
        <v>2</v>
      </c>
      <c r="E36" s="22">
        <f t="shared" si="0"/>
        <v>8.3229296712442784E-4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CONTENEDOR!R27</f>
        <v>1</v>
      </c>
      <c r="E37" s="22">
        <f t="shared" si="0"/>
        <v>4.1614648356221392E-4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CONTENEDOR!R28</f>
        <v>1</v>
      </c>
      <c r="E38" s="22">
        <f t="shared" si="0"/>
        <v>4.1614648356221392E-4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CONTENEDOR!R29</f>
        <v>337</v>
      </c>
      <c r="E39" s="22">
        <f t="shared" si="0"/>
        <v>0.14024136496046608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CONTENEDOR!R30</f>
        <v>124</v>
      </c>
      <c r="E40" s="22">
        <f t="shared" si="0"/>
        <v>5.1602163961714527E-2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CONTENEDOR!R31</f>
        <v>104</v>
      </c>
      <c r="E41" s="22">
        <f t="shared" si="0"/>
        <v>4.3279234290470245E-2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CONTENEDOR!R32</f>
        <v>61</v>
      </c>
      <c r="E42" s="22">
        <f t="shared" si="0"/>
        <v>2.5384935497295046E-2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CONTENEDOR!R33</f>
        <v>47</v>
      </c>
      <c r="E43" s="22">
        <f t="shared" si="0"/>
        <v>1.9558884727424054E-2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CONTENEDOR!R34</f>
        <v>42</v>
      </c>
      <c r="E44" s="22">
        <f t="shared" si="0"/>
        <v>1.7478152309612985E-2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CONTENEDOR!R35</f>
        <v>42</v>
      </c>
      <c r="E45" s="22">
        <f t="shared" ref="E45:E65" si="1">D45/$D$66</f>
        <v>1.7478152309612985E-2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CONTENEDOR!R36</f>
        <v>5</v>
      </c>
      <c r="E46" s="22">
        <f t="shared" si="1"/>
        <v>2.0807324178110697E-3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CONTENEDOR!R37</f>
        <v>5</v>
      </c>
      <c r="E47" s="22">
        <f t="shared" si="1"/>
        <v>2.0807324178110697E-3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CONTENEDOR!R38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CONTENEDOR!R39</f>
        <v>4</v>
      </c>
      <c r="E49" s="22">
        <f t="shared" si="1"/>
        <v>1.6645859342488557E-3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CONTENEDOR!R40</f>
        <v>1</v>
      </c>
      <c r="E50" s="22">
        <f t="shared" si="1"/>
        <v>4.1614648356221392E-4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CONTENEDOR!R41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CONTENEDOR!R42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CONTENEDOR!R43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CONTENEDOR!R44</f>
        <v>17</v>
      </c>
      <c r="E54" s="22">
        <f t="shared" si="1"/>
        <v>7.0744902205576365E-3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CONTENEDOR!R45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CONTENEDOR!R46</f>
        <v>1</v>
      </c>
      <c r="E56" s="22">
        <f t="shared" si="1"/>
        <v>4.1614648356221392E-4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CONTENEDOR!R47</f>
        <v>3</v>
      </c>
      <c r="E57" s="22">
        <f t="shared" si="1"/>
        <v>1.2484394506866417E-3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CONTENEDOR!R48</f>
        <v>5</v>
      </c>
      <c r="E58" s="22">
        <f t="shared" si="1"/>
        <v>2.0807324178110697E-3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CONTENEDOR!R49</f>
        <v>1</v>
      </c>
      <c r="E59" s="22">
        <f t="shared" si="1"/>
        <v>4.1614648356221392E-4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CONTENEDOR!R50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CONTENEDOR!R51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CONTENEDOR!R52</f>
        <v>1</v>
      </c>
      <c r="E62" s="22">
        <f t="shared" si="1"/>
        <v>4.1614648356221392E-4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CONTENEDOR!R53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CONTENEDOR!R54</f>
        <v>3</v>
      </c>
      <c r="E64" s="22">
        <f t="shared" si="1"/>
        <v>1.2484394506866417E-3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CONTENEDOR!R55</f>
        <v>40</v>
      </c>
      <c r="E65" s="24">
        <f t="shared" si="1"/>
        <v>1.6645859342488557E-2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2403</v>
      </c>
      <c r="E66" s="20">
        <f>SUM(E13:E65)</f>
        <v>1.0000000000000002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{86634B3B-07FB-40B5-A1C3-4B7A04BFC115}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634B3B-07FB-40B5-A1C3-4B7A04BFC1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4:J66"/>
  <sheetViews>
    <sheetView topLeftCell="A13"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CONTENEDOR!S3</f>
        <v>394</v>
      </c>
      <c r="E13" s="38">
        <f t="shared" ref="E13:E44" si="0">D13/$D$66</f>
        <v>0.23494335122242099</v>
      </c>
    </row>
    <row r="14" spans="1:10" ht="20.100000000000001" customHeight="1" x14ac:dyDescent="0.3">
      <c r="B14" s="35">
        <v>2</v>
      </c>
      <c r="C14" s="40" t="s">
        <v>7</v>
      </c>
      <c r="D14" s="16">
        <f>CONTENEDOR!S4</f>
        <v>5</v>
      </c>
      <c r="E14" s="22">
        <f t="shared" si="0"/>
        <v>2.9815146094215863E-3</v>
      </c>
    </row>
    <row r="15" spans="1:10" ht="20.100000000000001" customHeight="1" x14ac:dyDescent="0.3">
      <c r="B15" s="35">
        <v>3</v>
      </c>
      <c r="C15" s="40" t="s">
        <v>8</v>
      </c>
      <c r="D15" s="16">
        <f>CONTENEDOR!S5</f>
        <v>30</v>
      </c>
      <c r="E15" s="22">
        <f t="shared" si="0"/>
        <v>1.7889087656529516E-2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CONTENEDOR!S6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CONTENEDOR!S7</f>
        <v>2</v>
      </c>
      <c r="E17" s="22">
        <f t="shared" si="0"/>
        <v>1.1926058437686344E-3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CONTENEDOR!S8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CONTENEDOR!S9</f>
        <v>242</v>
      </c>
      <c r="E19" s="22">
        <f t="shared" si="0"/>
        <v>0.14430530709600478</v>
      </c>
    </row>
    <row r="20" spans="2:5" ht="20.100000000000001" customHeight="1" x14ac:dyDescent="0.3">
      <c r="B20" s="35">
        <v>8</v>
      </c>
      <c r="C20" s="40" t="s">
        <v>13</v>
      </c>
      <c r="D20" s="16">
        <f>CONTENEDOR!S10</f>
        <v>9</v>
      </c>
      <c r="E20" s="22">
        <f t="shared" si="0"/>
        <v>5.3667262969588547E-3</v>
      </c>
    </row>
    <row r="21" spans="2:5" ht="20.100000000000001" customHeight="1" x14ac:dyDescent="0.3">
      <c r="B21" s="35">
        <v>9</v>
      </c>
      <c r="C21" s="40" t="s">
        <v>14</v>
      </c>
      <c r="D21" s="16">
        <f>CONTENEDOR!S11</f>
        <v>4</v>
      </c>
      <c r="E21" s="22">
        <f t="shared" si="0"/>
        <v>2.3852116875372688E-3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CONTENEDOR!S12</f>
        <v>1</v>
      </c>
      <c r="E22" s="22">
        <f t="shared" si="0"/>
        <v>5.963029218843172E-4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CONTENEDOR!S13</f>
        <v>19</v>
      </c>
      <c r="E23" s="22">
        <f t="shared" si="0"/>
        <v>1.1329755515802028E-2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CONTENEDOR!S14</f>
        <v>6</v>
      </c>
      <c r="E24" s="22">
        <f t="shared" si="0"/>
        <v>3.5778175313059034E-3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CONTENEDOR!S15</f>
        <v>15</v>
      </c>
      <c r="E25" s="22">
        <f t="shared" si="0"/>
        <v>8.9445438282647581E-3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CONTENEDOR!S16</f>
        <v>29</v>
      </c>
      <c r="E26" s="22">
        <f t="shared" si="0"/>
        <v>1.7292784734645201E-2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CONTENEDOR!S17</f>
        <v>26</v>
      </c>
      <c r="E27" s="22">
        <f t="shared" si="0"/>
        <v>1.5503875968992248E-2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CONTENEDOR!S18</f>
        <v>4</v>
      </c>
      <c r="E28" s="22">
        <f t="shared" si="0"/>
        <v>2.3852116875372688E-3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CONTENEDOR!S19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CONTENEDOR!S20</f>
        <v>2</v>
      </c>
      <c r="E30" s="22">
        <f t="shared" si="0"/>
        <v>1.1926058437686344E-3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CONTENEDOR!S21</f>
        <v>1</v>
      </c>
      <c r="E31" s="22">
        <f t="shared" si="0"/>
        <v>5.963029218843172E-4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CONTENEDOR!S22</f>
        <v>7</v>
      </c>
      <c r="E32" s="22">
        <f t="shared" si="0"/>
        <v>4.1741204531902205E-3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CONTENEDOR!S23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CONTENEDOR!S24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CONTENEDOR!S25</f>
        <v>1</v>
      </c>
      <c r="E35" s="22">
        <f t="shared" si="0"/>
        <v>5.963029218843172E-4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CONTENEDOR!S26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CONTENEDOR!S27</f>
        <v>177</v>
      </c>
      <c r="E37" s="22">
        <f t="shared" si="0"/>
        <v>0.10554561717352415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CONTENEDOR!S28</f>
        <v>96</v>
      </c>
      <c r="E38" s="22">
        <f t="shared" si="0"/>
        <v>5.7245080500894455E-2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CONTENEDOR!S29</f>
        <v>119</v>
      </c>
      <c r="E39" s="22">
        <f t="shared" si="0"/>
        <v>7.0960047704233753E-2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CONTENEDOR!S30</f>
        <v>69</v>
      </c>
      <c r="E40" s="22">
        <f t="shared" si="0"/>
        <v>4.1144901610017888E-2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CONTENEDOR!S31</f>
        <v>114</v>
      </c>
      <c r="E41" s="22">
        <f t="shared" si="0"/>
        <v>6.7978533094812166E-2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CONTENEDOR!S32</f>
        <v>63</v>
      </c>
      <c r="E42" s="22">
        <f t="shared" si="0"/>
        <v>3.7567084078711989E-2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CONTENEDOR!S33</f>
        <v>181</v>
      </c>
      <c r="E43" s="22">
        <f t="shared" si="0"/>
        <v>0.10793082886106142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CONTENEDOR!S34</f>
        <v>3</v>
      </c>
      <c r="E44" s="22">
        <f t="shared" si="0"/>
        <v>1.7889087656529517E-3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CONTENEDOR!S35</f>
        <v>1</v>
      </c>
      <c r="E45" s="22">
        <f t="shared" ref="E45:E65" si="1">D45/$D$66</f>
        <v>5.963029218843172E-4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CONTENEDOR!S36</f>
        <v>4</v>
      </c>
      <c r="E46" s="22">
        <f t="shared" si="1"/>
        <v>2.3852116875372688E-3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CONTENEDOR!S37</f>
        <v>5</v>
      </c>
      <c r="E47" s="22">
        <f t="shared" si="1"/>
        <v>2.9815146094215863E-3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CONTENEDOR!S38</f>
        <v>2</v>
      </c>
      <c r="E48" s="22">
        <f t="shared" si="1"/>
        <v>1.1926058437686344E-3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CONTENEDOR!S39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CONTENEDOR!S40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CONTENEDOR!S41</f>
        <v>1</v>
      </c>
      <c r="E51" s="22">
        <f t="shared" si="1"/>
        <v>5.963029218843172E-4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CONTENEDOR!S42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CONTENEDOR!S43</f>
        <v>1</v>
      </c>
      <c r="E53" s="22">
        <f t="shared" si="1"/>
        <v>5.963029218843172E-4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CONTENEDOR!S44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CONTENEDOR!S45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CONTENEDOR!S46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CONTENEDOR!S47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CONTENEDOR!S48</f>
        <v>6</v>
      </c>
      <c r="E58" s="22">
        <f t="shared" si="1"/>
        <v>3.5778175313059034E-3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CONTENEDOR!S49</f>
        <v>4</v>
      </c>
      <c r="E59" s="22">
        <f t="shared" si="1"/>
        <v>2.3852116875372688E-3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CONTENEDOR!S50</f>
        <v>1</v>
      </c>
      <c r="E60" s="22">
        <f t="shared" si="1"/>
        <v>5.963029218843172E-4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CONTENEDOR!S51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CONTENEDOR!S52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CONTENEDOR!S53</f>
        <v>2</v>
      </c>
      <c r="E63" s="22">
        <f t="shared" si="1"/>
        <v>1.1926058437686344E-3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CONTENEDOR!S54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CONTENEDOR!S55</f>
        <v>31</v>
      </c>
      <c r="E65" s="24">
        <f t="shared" si="1"/>
        <v>1.8485390578413835E-2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1677</v>
      </c>
      <c r="E66" s="20">
        <f>SUM(E13:E65)</f>
        <v>0.99999999999999989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{78145554-6636-4CC7-9805-D1AC499AD9B4}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145554-6636-4CC7-9805-D1AC499AD9B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4:J66"/>
  <sheetViews>
    <sheetView topLeftCell="A4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90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CONTENEDOR!T3</f>
        <v>1</v>
      </c>
      <c r="E13" s="38">
        <f t="shared" ref="E13:E44" si="0">D13/$D$66</f>
        <v>3.3670033670033669E-3</v>
      </c>
    </row>
    <row r="14" spans="1:10" ht="20.100000000000001" customHeight="1" x14ac:dyDescent="0.3">
      <c r="B14" s="35">
        <v>2</v>
      </c>
      <c r="C14" s="40" t="s">
        <v>7</v>
      </c>
      <c r="D14" s="16">
        <f>CONTENEDOR!T4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CONTENEDOR!T5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CONTENEDOR!T6</f>
        <v>51</v>
      </c>
      <c r="E16" s="22">
        <f t="shared" si="0"/>
        <v>0.17171717171717171</v>
      </c>
    </row>
    <row r="17" spans="2:5" ht="20.100000000000001" customHeight="1" x14ac:dyDescent="0.3">
      <c r="B17" s="35">
        <v>5</v>
      </c>
      <c r="C17" s="40" t="s">
        <v>10</v>
      </c>
      <c r="D17" s="16">
        <f>CONTENEDOR!T7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CONTENEDOR!T8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CONTENEDOR!T9</f>
        <v>46</v>
      </c>
      <c r="E19" s="22">
        <f t="shared" si="0"/>
        <v>0.15488215488215487</v>
      </c>
    </row>
    <row r="20" spans="2:5" ht="20.100000000000001" customHeight="1" x14ac:dyDescent="0.3">
      <c r="B20" s="35">
        <v>8</v>
      </c>
      <c r="C20" s="40" t="s">
        <v>13</v>
      </c>
      <c r="D20" s="16">
        <f>CONTENEDOR!T10</f>
        <v>2</v>
      </c>
      <c r="E20" s="22">
        <f t="shared" si="0"/>
        <v>6.7340067340067337E-3</v>
      </c>
    </row>
    <row r="21" spans="2:5" ht="20.100000000000001" customHeight="1" x14ac:dyDescent="0.3">
      <c r="B21" s="35">
        <v>9</v>
      </c>
      <c r="C21" s="40" t="s">
        <v>14</v>
      </c>
      <c r="D21" s="16">
        <f>CONTENEDOR!T11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CONTENEDOR!T12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CONTENEDOR!T13</f>
        <v>1</v>
      </c>
      <c r="E23" s="22">
        <f t="shared" si="0"/>
        <v>3.3670033670033669E-3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CONTENEDOR!T14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CONTENEDOR!T15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CONTENEDOR!T16</f>
        <v>17</v>
      </c>
      <c r="E26" s="22">
        <f t="shared" si="0"/>
        <v>5.7239057239057242E-2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CONTENEDOR!T17</f>
        <v>7</v>
      </c>
      <c r="E27" s="22">
        <f t="shared" si="0"/>
        <v>2.3569023569023569E-2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CONTENEDOR!T18</f>
        <v>3</v>
      </c>
      <c r="E28" s="22">
        <f t="shared" si="0"/>
        <v>1.0101010101010102E-2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CONTENEDOR!T19</f>
        <v>1</v>
      </c>
      <c r="E29" s="22">
        <f t="shared" si="0"/>
        <v>3.3670033670033669E-3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CONTENEDOR!T20</f>
        <v>17</v>
      </c>
      <c r="E30" s="22">
        <f t="shared" si="0"/>
        <v>5.7239057239057242E-2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CONTENEDOR!T21</f>
        <v>15</v>
      </c>
      <c r="E31" s="22">
        <f t="shared" si="0"/>
        <v>5.0505050505050504E-2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CONTENEDOR!T22</f>
        <v>1</v>
      </c>
      <c r="E32" s="22">
        <f t="shared" si="0"/>
        <v>3.3670033670033669E-3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CONTENEDOR!T23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CONTENEDOR!T24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CONTENEDOR!T25</f>
        <v>4</v>
      </c>
      <c r="E35" s="22">
        <f t="shared" si="0"/>
        <v>1.3468013468013467E-2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CONTENEDOR!T26</f>
        <v>1</v>
      </c>
      <c r="E36" s="22">
        <f t="shared" si="0"/>
        <v>3.3670033670033669E-3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CONTENEDOR!T27</f>
        <v>31</v>
      </c>
      <c r="E37" s="22">
        <f t="shared" si="0"/>
        <v>0.10437710437710437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CONTENEDOR!T28</f>
        <v>16</v>
      </c>
      <c r="E38" s="22">
        <f t="shared" si="0"/>
        <v>5.387205387205387E-2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CONTENEDOR!T29</f>
        <v>3</v>
      </c>
      <c r="E39" s="22">
        <f t="shared" si="0"/>
        <v>1.0101010101010102E-2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CONTENEDOR!T30</f>
        <v>9</v>
      </c>
      <c r="E40" s="22">
        <f t="shared" si="0"/>
        <v>3.0303030303030304E-2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CONTENEDOR!T31</f>
        <v>27</v>
      </c>
      <c r="E41" s="22">
        <f t="shared" si="0"/>
        <v>9.0909090909090912E-2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CONTENEDOR!T32</f>
        <v>10</v>
      </c>
      <c r="E42" s="22">
        <f t="shared" si="0"/>
        <v>3.3670033670033669E-2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CONTENEDOR!T33</f>
        <v>26</v>
      </c>
      <c r="E43" s="22">
        <f t="shared" si="0"/>
        <v>8.7542087542087546E-2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CONTENEDOR!T34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CONTENEDOR!T35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CONTENEDOR!T36</f>
        <v>1</v>
      </c>
      <c r="E46" s="22">
        <f t="shared" si="1"/>
        <v>3.3670033670033669E-3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CONTENEDOR!T37</f>
        <v>2</v>
      </c>
      <c r="E47" s="22">
        <f t="shared" si="1"/>
        <v>6.7340067340067337E-3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CONTENEDOR!T38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CONTENEDOR!T39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CONTENEDOR!T40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CONTENEDOR!T41</f>
        <v>2</v>
      </c>
      <c r="E51" s="22">
        <f t="shared" si="1"/>
        <v>6.7340067340067337E-3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CONTENEDOR!T42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CONTENEDOR!T43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CONTENEDOR!T44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CONTENEDOR!T45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CONTENEDOR!T46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CONTENEDOR!T47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CONTENEDOR!T48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CONTENEDOR!T49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CONTENEDOR!T50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CONTENEDOR!T51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CONTENEDOR!T52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CONTENEDOR!T53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CONTENEDOR!T54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CONTENEDOR!T55</f>
        <v>3</v>
      </c>
      <c r="E65" s="24">
        <f t="shared" si="1"/>
        <v>1.0101010101010102E-2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297</v>
      </c>
      <c r="E66" s="20">
        <f>SUM(E13:E65)</f>
        <v>0.99999999999999989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{94A678D9-9071-4202-A10E-981C9E46A0B4}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678D9-9071-4202-A10E-981C9E46A0B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4:J66"/>
  <sheetViews>
    <sheetView workbookViewId="0">
      <selection activeCell="D14" sqref="D14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CONTENEDOR!U3</f>
        <v>2</v>
      </c>
      <c r="E13" s="38">
        <f t="shared" ref="E13:E44" si="0">D13/$D$66</f>
        <v>4.9140049140049139E-3</v>
      </c>
    </row>
    <row r="14" spans="1:10" ht="20.100000000000001" customHeight="1" x14ac:dyDescent="0.3">
      <c r="B14" s="35">
        <v>2</v>
      </c>
      <c r="C14" s="40" t="s">
        <v>7</v>
      </c>
      <c r="D14" s="16">
        <f>CONTENEDOR!U4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CONTENEDOR!U5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CONTENEDOR!U6</f>
        <v>37</v>
      </c>
      <c r="E16" s="22">
        <f t="shared" si="0"/>
        <v>9.0909090909090912E-2</v>
      </c>
    </row>
    <row r="17" spans="2:5" ht="20.100000000000001" customHeight="1" x14ac:dyDescent="0.3">
      <c r="B17" s="35">
        <v>5</v>
      </c>
      <c r="C17" s="40" t="s">
        <v>10</v>
      </c>
      <c r="D17" s="16">
        <f>CONTENEDOR!U7</f>
        <v>2</v>
      </c>
      <c r="E17" s="22">
        <f t="shared" si="0"/>
        <v>4.9140049140049139E-3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CONTENEDOR!U8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CONTENEDOR!U9</f>
        <v>95</v>
      </c>
      <c r="E19" s="22">
        <f t="shared" si="0"/>
        <v>0.2334152334152334</v>
      </c>
    </row>
    <row r="20" spans="2:5" ht="20.100000000000001" customHeight="1" x14ac:dyDescent="0.3">
      <c r="B20" s="35">
        <v>8</v>
      </c>
      <c r="C20" s="40" t="s">
        <v>13</v>
      </c>
      <c r="D20" s="16">
        <f>CONTENEDOR!U10</f>
        <v>7</v>
      </c>
      <c r="E20" s="22">
        <f t="shared" si="0"/>
        <v>1.7199017199017199E-2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CONTENEDOR!U11</f>
        <v>1</v>
      </c>
      <c r="E21" s="22">
        <f t="shared" si="0"/>
        <v>2.4570024570024569E-3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CONTENEDOR!U12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CONTENEDOR!U13</f>
        <v>7</v>
      </c>
      <c r="E23" s="22">
        <f t="shared" si="0"/>
        <v>1.7199017199017199E-2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CONTENEDOR!U14</f>
        <v>4</v>
      </c>
      <c r="E24" s="22">
        <f t="shared" si="0"/>
        <v>9.8280098280098278E-3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CONTENEDOR!U15</f>
        <v>4</v>
      </c>
      <c r="E25" s="22">
        <f t="shared" si="0"/>
        <v>9.8280098280098278E-3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CONTENEDOR!U16</f>
        <v>16</v>
      </c>
      <c r="E26" s="22">
        <f t="shared" si="0"/>
        <v>3.9312039312039311E-2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CONTENEDOR!U17</f>
        <v>0</v>
      </c>
      <c r="E27" s="22">
        <f t="shared" si="0"/>
        <v>0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CONTENEDOR!U18</f>
        <v>3</v>
      </c>
      <c r="E28" s="22">
        <f t="shared" si="0"/>
        <v>7.3710073710073713E-3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CONTENEDOR!U19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CONTENEDOR!U20</f>
        <v>6</v>
      </c>
      <c r="E30" s="22">
        <f t="shared" si="0"/>
        <v>1.4742014742014743E-2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CONTENEDOR!U21</f>
        <v>4</v>
      </c>
      <c r="E31" s="22">
        <f t="shared" si="0"/>
        <v>9.8280098280098278E-3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CONTENEDOR!U22</f>
        <v>1</v>
      </c>
      <c r="E32" s="22">
        <f t="shared" si="0"/>
        <v>2.4570024570024569E-3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CONTENEDOR!U23</f>
        <v>1</v>
      </c>
      <c r="E33" s="22">
        <f t="shared" si="0"/>
        <v>2.4570024570024569E-3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CONTENEDOR!U24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CONTENEDOR!U25</f>
        <v>4</v>
      </c>
      <c r="E35" s="22">
        <f t="shared" si="0"/>
        <v>9.8280098280098278E-3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CONTENEDOR!U26</f>
        <v>1</v>
      </c>
      <c r="E36" s="22">
        <f t="shared" si="0"/>
        <v>2.4570024570024569E-3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CONTENEDOR!U27</f>
        <v>37</v>
      </c>
      <c r="E37" s="22">
        <f t="shared" si="0"/>
        <v>9.0909090909090912E-2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CONTENEDOR!U28</f>
        <v>18</v>
      </c>
      <c r="E38" s="22">
        <f t="shared" si="0"/>
        <v>4.4226044226044224E-2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CONTENEDOR!U29</f>
        <v>11</v>
      </c>
      <c r="E39" s="22">
        <f t="shared" si="0"/>
        <v>2.7027027027027029E-2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CONTENEDOR!U30</f>
        <v>30</v>
      </c>
      <c r="E40" s="22">
        <f t="shared" si="0"/>
        <v>7.3710073710073709E-2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CONTENEDOR!U31</f>
        <v>58</v>
      </c>
      <c r="E41" s="22">
        <f t="shared" si="0"/>
        <v>0.14250614250614252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CONTENEDOR!U32</f>
        <v>25</v>
      </c>
      <c r="E42" s="22">
        <f t="shared" si="0"/>
        <v>6.1425061425061427E-2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CONTENEDOR!U33</f>
        <v>22</v>
      </c>
      <c r="E43" s="22">
        <f t="shared" si="0"/>
        <v>5.4054054054054057E-2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CONTENEDOR!U34</f>
        <v>1</v>
      </c>
      <c r="E44" s="22">
        <f t="shared" si="0"/>
        <v>2.4570024570024569E-3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CONTENEDOR!U35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CONTENEDOR!U36</f>
        <v>1</v>
      </c>
      <c r="E46" s="22">
        <f t="shared" si="1"/>
        <v>2.4570024570024569E-3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CONTENEDOR!U37</f>
        <v>1</v>
      </c>
      <c r="E47" s="22">
        <f t="shared" si="1"/>
        <v>2.4570024570024569E-3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CONTENEDOR!U38</f>
        <v>1</v>
      </c>
      <c r="E48" s="22">
        <f t="shared" si="1"/>
        <v>2.4570024570024569E-3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CONTENEDOR!U39</f>
        <v>2</v>
      </c>
      <c r="E49" s="22">
        <f t="shared" si="1"/>
        <v>4.9140049140049139E-3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CONTENEDOR!U40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CONTENEDOR!U41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CONTENEDOR!U42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CONTENEDOR!U43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CONTENEDOR!U44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CONTENEDOR!U45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CONTENEDOR!U46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CONTENEDOR!U47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CONTENEDOR!U48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CONTENEDOR!U49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CONTENEDOR!U50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CONTENEDOR!U51</f>
        <v>1</v>
      </c>
      <c r="E61" s="22">
        <f t="shared" si="1"/>
        <v>2.4570024570024569E-3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CONTENEDOR!U52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CONTENEDOR!U53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CONTENEDOR!U54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CONTENEDOR!U55</f>
        <v>4</v>
      </c>
      <c r="E65" s="24">
        <f t="shared" si="1"/>
        <v>9.8280098280098278E-3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407</v>
      </c>
      <c r="E66" s="20">
        <f>SUM(E13:E65)</f>
        <v>1.0000000000000002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{8DBBAA47-39F3-4983-9362-6FB842AD80EB}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BBAA47-39F3-4983-9362-6FB842AD80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4:J66"/>
  <sheetViews>
    <sheetView topLeftCell="A52"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CONTENEDOR!V3</f>
        <v>62</v>
      </c>
      <c r="E13" s="38">
        <f t="shared" ref="E13:E44" si="0">D13/$D$66</f>
        <v>5.1155115511551157E-2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CONTENEDOR!V4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CONTENEDOR!V5</f>
        <v>11</v>
      </c>
      <c r="E15" s="22">
        <f t="shared" si="0"/>
        <v>9.0759075907590765E-3</v>
      </c>
    </row>
    <row r="16" spans="1:10" ht="20.100000000000001" customHeight="1" x14ac:dyDescent="0.3">
      <c r="B16" s="35">
        <v>4</v>
      </c>
      <c r="C16" s="40" t="s">
        <v>9</v>
      </c>
      <c r="D16" s="16">
        <f>CONTENEDOR!V6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CONTENEDOR!V7</f>
        <v>1</v>
      </c>
      <c r="E17" s="22">
        <f t="shared" si="0"/>
        <v>8.2508250825082509E-4</v>
      </c>
    </row>
    <row r="18" spans="2:5" ht="20.100000000000001" customHeight="1" x14ac:dyDescent="0.3">
      <c r="B18" s="35">
        <v>6</v>
      </c>
      <c r="C18" s="40" t="s">
        <v>11</v>
      </c>
      <c r="D18" s="16">
        <f>CONTENEDOR!V8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CONTENEDOR!V9</f>
        <v>137</v>
      </c>
      <c r="E19" s="22">
        <f t="shared" si="0"/>
        <v>0.11303630363036303</v>
      </c>
    </row>
    <row r="20" spans="2:5" ht="20.100000000000001" customHeight="1" x14ac:dyDescent="0.3">
      <c r="B20" s="35">
        <v>8</v>
      </c>
      <c r="C20" s="40" t="s">
        <v>13</v>
      </c>
      <c r="D20" s="16">
        <f>CONTENEDOR!V10</f>
        <v>7</v>
      </c>
      <c r="E20" s="22">
        <f t="shared" si="0"/>
        <v>5.7755775577557752E-3</v>
      </c>
    </row>
    <row r="21" spans="2:5" ht="20.100000000000001" customHeight="1" x14ac:dyDescent="0.3">
      <c r="B21" s="35">
        <v>9</v>
      </c>
      <c r="C21" s="40" t="s">
        <v>14</v>
      </c>
      <c r="D21" s="16">
        <f>CONTENEDOR!V11</f>
        <v>1</v>
      </c>
      <c r="E21" s="22">
        <f t="shared" si="0"/>
        <v>8.2508250825082509E-4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CONTENEDOR!V12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CONTENEDOR!V13</f>
        <v>101</v>
      </c>
      <c r="E23" s="22">
        <f t="shared" si="0"/>
        <v>8.3333333333333329E-2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CONTENEDOR!V14</f>
        <v>66</v>
      </c>
      <c r="E24" s="22">
        <f t="shared" si="0"/>
        <v>5.4455445544554455E-2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CONTENEDOR!V15</f>
        <v>6</v>
      </c>
      <c r="E25" s="22">
        <f t="shared" si="0"/>
        <v>4.9504950495049506E-3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CONTENEDOR!V16</f>
        <v>21</v>
      </c>
      <c r="E26" s="22">
        <f t="shared" si="0"/>
        <v>1.7326732673267328E-2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CONTENEDOR!V17</f>
        <v>1</v>
      </c>
      <c r="E27" s="22">
        <f t="shared" si="0"/>
        <v>8.2508250825082509E-4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CONTENEDOR!V18</f>
        <v>3</v>
      </c>
      <c r="E28" s="22">
        <f t="shared" si="0"/>
        <v>2.4752475247524753E-3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CONTENEDOR!V19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CONTENEDOR!V20</f>
        <v>9</v>
      </c>
      <c r="E30" s="22">
        <f t="shared" si="0"/>
        <v>7.4257425742574254E-3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CONTENEDOR!V21</f>
        <v>3</v>
      </c>
      <c r="E31" s="22">
        <f t="shared" si="0"/>
        <v>2.4752475247524753E-3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CONTENEDOR!V22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CONTENEDOR!V23</f>
        <v>2</v>
      </c>
      <c r="E33" s="22">
        <f t="shared" si="0"/>
        <v>1.6501650165016502E-3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CONTENEDOR!V24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CONTENEDOR!V25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CONTENEDOR!V26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CONTENEDOR!V27</f>
        <v>32</v>
      </c>
      <c r="E37" s="22">
        <f t="shared" si="0"/>
        <v>2.6402640264026403E-2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CONTENEDOR!V28</f>
        <v>31</v>
      </c>
      <c r="E38" s="22">
        <f t="shared" si="0"/>
        <v>2.5577557755775578E-2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CONTENEDOR!V29</f>
        <v>447</v>
      </c>
      <c r="E39" s="22">
        <f t="shared" si="0"/>
        <v>0.36881188118811881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CONTENEDOR!V30</f>
        <v>71</v>
      </c>
      <c r="E40" s="22">
        <f t="shared" si="0"/>
        <v>5.8580858085808582E-2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CONTENEDOR!V31</f>
        <v>25</v>
      </c>
      <c r="E41" s="22">
        <f t="shared" si="0"/>
        <v>2.0627062706270627E-2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CONTENEDOR!V32</f>
        <v>7</v>
      </c>
      <c r="E42" s="22">
        <f t="shared" si="0"/>
        <v>5.7755775577557752E-3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CONTENEDOR!V33</f>
        <v>6</v>
      </c>
      <c r="E43" s="22">
        <f t="shared" si="0"/>
        <v>4.9504950495049506E-3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CONTENEDOR!V34</f>
        <v>49</v>
      </c>
      <c r="E44" s="22">
        <f t="shared" si="0"/>
        <v>4.0429042904290426E-2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CONTENEDOR!V35</f>
        <v>4</v>
      </c>
      <c r="E45" s="22">
        <f t="shared" ref="E45:E65" si="1">D45/$D$66</f>
        <v>3.3003300330033004E-3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CONTENEDOR!V36</f>
        <v>32</v>
      </c>
      <c r="E46" s="22">
        <f t="shared" si="1"/>
        <v>2.6402640264026403E-2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CONTENEDOR!V37</f>
        <v>2</v>
      </c>
      <c r="E47" s="22">
        <f t="shared" si="1"/>
        <v>1.6501650165016502E-3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CONTENEDOR!V38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CONTENEDOR!V39</f>
        <v>3</v>
      </c>
      <c r="E49" s="22">
        <f t="shared" si="1"/>
        <v>2.4752475247524753E-3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CONTENEDOR!V40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CONTENEDOR!V41</f>
        <v>2</v>
      </c>
      <c r="E51" s="22">
        <f t="shared" si="1"/>
        <v>1.6501650165016502E-3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CONTENEDOR!V42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CONTENEDOR!V43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CONTENEDOR!V44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CONTENEDOR!V45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CONTENEDOR!V46</f>
        <v>1</v>
      </c>
      <c r="E56" s="22">
        <f t="shared" si="1"/>
        <v>8.2508250825082509E-4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CONTENEDOR!V47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CONTENEDOR!V48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CONTENEDOR!V49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CONTENEDOR!V50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CONTENEDOR!V51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CONTENEDOR!V52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CONTENEDOR!V53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CONTENEDOR!V54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CONTENEDOR!V55</f>
        <v>69</v>
      </c>
      <c r="E65" s="24">
        <f t="shared" si="1"/>
        <v>5.6930693069306933E-2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1212</v>
      </c>
      <c r="E66" s="20">
        <f>SUM(E13:E65)</f>
        <v>1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{3581A3E6-17E7-4D44-BE4C-3227D97616CB}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81A3E6-17E7-4D44-BE4C-3227D97616C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4:J66"/>
  <sheetViews>
    <sheetView topLeftCell="A52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CONTENEDOR!W3</f>
        <v>104</v>
      </c>
      <c r="E13" s="38">
        <f t="shared" ref="E13:E44" si="0">D13/$D$66</f>
        <v>3.0723781388478581E-2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CONTENEDOR!W4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CONTENEDOR!W5</f>
        <v>2</v>
      </c>
      <c r="E15" s="22">
        <f t="shared" si="0"/>
        <v>5.9084194977843422E-4</v>
      </c>
    </row>
    <row r="16" spans="1:10" ht="20.100000000000001" customHeight="1" x14ac:dyDescent="0.3">
      <c r="B16" s="35">
        <v>4</v>
      </c>
      <c r="C16" s="40" t="s">
        <v>9</v>
      </c>
      <c r="D16" s="16">
        <f>CONTENEDOR!W6</f>
        <v>3</v>
      </c>
      <c r="E16" s="22">
        <f t="shared" si="0"/>
        <v>8.8626292466765144E-4</v>
      </c>
    </row>
    <row r="17" spans="2:5" ht="20.100000000000001" customHeight="1" x14ac:dyDescent="0.3">
      <c r="B17" s="35">
        <v>5</v>
      </c>
      <c r="C17" s="40" t="s">
        <v>10</v>
      </c>
      <c r="D17" s="16">
        <f>CONTENEDOR!W7</f>
        <v>1</v>
      </c>
      <c r="E17" s="22">
        <f t="shared" si="0"/>
        <v>2.9542097488921711E-4</v>
      </c>
    </row>
    <row r="18" spans="2:5" ht="20.100000000000001" customHeight="1" x14ac:dyDescent="0.3">
      <c r="B18" s="35">
        <v>6</v>
      </c>
      <c r="C18" s="40" t="s">
        <v>11</v>
      </c>
      <c r="D18" s="16">
        <f>CONTENEDOR!W8</f>
        <v>1</v>
      </c>
      <c r="E18" s="22">
        <f t="shared" si="0"/>
        <v>2.9542097488921711E-4</v>
      </c>
    </row>
    <row r="19" spans="2:5" ht="20.100000000000001" customHeight="1" x14ac:dyDescent="0.3">
      <c r="B19" s="35">
        <v>7</v>
      </c>
      <c r="C19" s="40" t="s">
        <v>12</v>
      </c>
      <c r="D19" s="16">
        <f>CONTENEDOR!W9</f>
        <v>424</v>
      </c>
      <c r="E19" s="22">
        <f t="shared" si="0"/>
        <v>0.12525849335302808</v>
      </c>
    </row>
    <row r="20" spans="2:5" ht="20.100000000000001" customHeight="1" x14ac:dyDescent="0.3">
      <c r="B20" s="35">
        <v>8</v>
      </c>
      <c r="C20" s="40" t="s">
        <v>13</v>
      </c>
      <c r="D20" s="16">
        <f>CONTENEDOR!W10</f>
        <v>188</v>
      </c>
      <c r="E20" s="22">
        <f t="shared" si="0"/>
        <v>5.5539143279172823E-2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CONTENEDOR!W11</f>
        <v>11</v>
      </c>
      <c r="E21" s="22">
        <f t="shared" si="0"/>
        <v>3.2496307237813884E-3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CONTENEDOR!W12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CONTENEDOR!W13</f>
        <v>124</v>
      </c>
      <c r="E23" s="22">
        <f t="shared" si="0"/>
        <v>3.6632200886262928E-2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CONTENEDOR!W14</f>
        <v>42</v>
      </c>
      <c r="E24" s="22">
        <f t="shared" si="0"/>
        <v>1.2407680945347119E-2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CONTENEDOR!W15</f>
        <v>1</v>
      </c>
      <c r="E25" s="22">
        <f t="shared" si="0"/>
        <v>2.9542097488921711E-4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CONTENEDOR!W16</f>
        <v>34</v>
      </c>
      <c r="E26" s="22">
        <f t="shared" si="0"/>
        <v>1.0044313146233382E-2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CONTENEDOR!W17</f>
        <v>35</v>
      </c>
      <c r="E27" s="22">
        <f t="shared" si="0"/>
        <v>1.03397341211226E-2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CONTENEDOR!W18</f>
        <v>2</v>
      </c>
      <c r="E28" s="22">
        <f t="shared" si="0"/>
        <v>5.9084194977843422E-4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CONTENEDOR!W19</f>
        <v>1</v>
      </c>
      <c r="E29" s="22">
        <f t="shared" si="0"/>
        <v>2.9542097488921711E-4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CONTENEDOR!W20</f>
        <v>40</v>
      </c>
      <c r="E30" s="22">
        <f t="shared" si="0"/>
        <v>1.1816838995568686E-2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CONTENEDOR!W21</f>
        <v>28</v>
      </c>
      <c r="E31" s="22">
        <f t="shared" si="0"/>
        <v>8.27178729689808E-3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CONTENEDOR!W22</f>
        <v>19</v>
      </c>
      <c r="E32" s="22">
        <f t="shared" si="0"/>
        <v>5.6129985228951258E-3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CONTENEDOR!W23</f>
        <v>1</v>
      </c>
      <c r="E33" s="22">
        <f t="shared" si="0"/>
        <v>2.9542097488921711E-4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CONTENEDOR!W24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CONTENEDOR!W25</f>
        <v>8</v>
      </c>
      <c r="E35" s="22">
        <f t="shared" si="0"/>
        <v>2.3633677991137369E-3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CONTENEDOR!W26</f>
        <v>2</v>
      </c>
      <c r="E36" s="22">
        <f t="shared" si="0"/>
        <v>5.9084194977843422E-4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CONTENEDOR!W27</f>
        <v>456</v>
      </c>
      <c r="E37" s="22">
        <f t="shared" si="0"/>
        <v>0.134711964549483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CONTENEDOR!W28</f>
        <v>151</v>
      </c>
      <c r="E38" s="22">
        <f t="shared" si="0"/>
        <v>4.460856720827179E-2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CONTENEDOR!W29</f>
        <v>573</v>
      </c>
      <c r="E39" s="22">
        <f t="shared" si="0"/>
        <v>0.16927621861152142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CONTENEDOR!W30</f>
        <v>371</v>
      </c>
      <c r="E40" s="22">
        <f t="shared" si="0"/>
        <v>0.10960118168389955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CONTENEDOR!W31</f>
        <v>76</v>
      </c>
      <c r="E41" s="22">
        <f t="shared" si="0"/>
        <v>2.2451994091580503E-2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CONTENEDOR!W32</f>
        <v>79</v>
      </c>
      <c r="E42" s="22">
        <f t="shared" si="0"/>
        <v>2.3338257016248153E-2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CONTENEDOR!W33</f>
        <v>251</v>
      </c>
      <c r="E43" s="22">
        <f t="shared" si="0"/>
        <v>7.4150664697193502E-2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CONTENEDOR!W34</f>
        <v>82</v>
      </c>
      <c r="E44" s="22">
        <f t="shared" si="0"/>
        <v>2.4224519940915804E-2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CONTENEDOR!W35</f>
        <v>4</v>
      </c>
      <c r="E45" s="22">
        <f t="shared" ref="E45:E65" si="1">D45/$D$66</f>
        <v>1.1816838995568684E-3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CONTENEDOR!W36</f>
        <v>171</v>
      </c>
      <c r="E46" s="22">
        <f t="shared" si="1"/>
        <v>5.051698670605613E-2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CONTENEDOR!W37</f>
        <v>22</v>
      </c>
      <c r="E47" s="22">
        <f t="shared" si="1"/>
        <v>6.4992614475627769E-3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CONTENEDOR!W38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CONTENEDOR!W39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CONTENEDOR!W40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CONTENEDOR!W41</f>
        <v>1</v>
      </c>
      <c r="E51" s="22">
        <f t="shared" si="1"/>
        <v>2.9542097488921711E-4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CONTENEDOR!W42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CONTENEDOR!W43</f>
        <v>2</v>
      </c>
      <c r="E53" s="22">
        <f t="shared" si="1"/>
        <v>5.9084194977843422E-4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CONTENEDOR!W44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CONTENEDOR!W45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CONTENEDOR!W46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CONTENEDOR!W47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CONTENEDOR!W48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CONTENEDOR!W49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CONTENEDOR!W50</f>
        <v>1</v>
      </c>
      <c r="E60" s="22">
        <f t="shared" si="1"/>
        <v>2.9542097488921711E-4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CONTENEDOR!W51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CONTENEDOR!W52</f>
        <v>2</v>
      </c>
      <c r="E62" s="22">
        <f t="shared" si="1"/>
        <v>5.9084194977843422E-4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CONTENEDOR!W53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CONTENEDOR!W54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CONTENEDOR!W55</f>
        <v>72</v>
      </c>
      <c r="E65" s="24">
        <f t="shared" si="1"/>
        <v>2.1270310192023634E-2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3385</v>
      </c>
      <c r="E66" s="20">
        <f>SUM(E13:E65)</f>
        <v>0.99999999999999989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{CF279BDD-250E-4244-AAA5-66246DC73E97}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279BDD-250E-4244-AAA5-66246DC73E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4:J66"/>
  <sheetViews>
    <sheetView topLeftCell="A8" workbookViewId="0">
      <selection activeCell="C36" sqref="C3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CONTENEDOR!X3</f>
        <v>41</v>
      </c>
      <c r="E13" s="38">
        <f t="shared" ref="E13:E44" si="0">D13/$D$66</f>
        <v>9.5348837209302331E-2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CONTENEDOR!X4</f>
        <v>78</v>
      </c>
      <c r="E14" s="22">
        <f t="shared" si="0"/>
        <v>0.18139534883720931</v>
      </c>
    </row>
    <row r="15" spans="1:10" ht="20.100000000000001" customHeight="1" x14ac:dyDescent="0.3">
      <c r="B15" s="35">
        <v>3</v>
      </c>
      <c r="C15" s="40" t="s">
        <v>8</v>
      </c>
      <c r="D15" s="16">
        <f>CONTENEDOR!X5</f>
        <v>56</v>
      </c>
      <c r="E15" s="22">
        <f t="shared" si="0"/>
        <v>0.13023255813953488</v>
      </c>
    </row>
    <row r="16" spans="1:10" ht="20.100000000000001" customHeight="1" x14ac:dyDescent="0.3">
      <c r="B16" s="35">
        <v>4</v>
      </c>
      <c r="C16" s="40" t="s">
        <v>9</v>
      </c>
      <c r="D16" s="16">
        <f>CONTENEDOR!X6</f>
        <v>2</v>
      </c>
      <c r="E16" s="22">
        <f t="shared" si="0"/>
        <v>4.6511627906976744E-3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CONTENEDOR!X7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CONTENEDOR!X8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CONTENEDOR!X9</f>
        <v>53</v>
      </c>
      <c r="E19" s="22">
        <f t="shared" si="0"/>
        <v>0.12325581395348838</v>
      </c>
    </row>
    <row r="20" spans="2:5" ht="20.100000000000001" customHeight="1" x14ac:dyDescent="0.3">
      <c r="B20" s="35">
        <v>8</v>
      </c>
      <c r="C20" s="40" t="s">
        <v>13</v>
      </c>
      <c r="D20" s="16">
        <f>CONTENEDOR!X10</f>
        <v>2</v>
      </c>
      <c r="E20" s="22">
        <f t="shared" si="0"/>
        <v>4.6511627906976744E-3</v>
      </c>
    </row>
    <row r="21" spans="2:5" ht="20.100000000000001" customHeight="1" x14ac:dyDescent="0.3">
      <c r="B21" s="35">
        <v>9</v>
      </c>
      <c r="C21" s="40" t="s">
        <v>14</v>
      </c>
      <c r="D21" s="16">
        <f>CONTENEDOR!X11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CONTENEDOR!X12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CONTENEDOR!X13</f>
        <v>2</v>
      </c>
      <c r="E23" s="22">
        <f t="shared" si="0"/>
        <v>4.6511627906976744E-3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CONTENEDOR!X14</f>
        <v>2</v>
      </c>
      <c r="E24" s="22">
        <f t="shared" si="0"/>
        <v>4.6511627906976744E-3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CONTENEDOR!X15</f>
        <v>2</v>
      </c>
      <c r="E25" s="22">
        <f t="shared" si="0"/>
        <v>4.6511627906976744E-3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CONTENEDOR!X16</f>
        <v>13</v>
      </c>
      <c r="E26" s="22">
        <f t="shared" si="0"/>
        <v>3.0232558139534883E-2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CONTENEDOR!X17</f>
        <v>6</v>
      </c>
      <c r="E27" s="22">
        <f t="shared" si="0"/>
        <v>1.3953488372093023E-2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CONTENEDOR!X18</f>
        <v>0</v>
      </c>
      <c r="E28" s="22">
        <f t="shared" si="0"/>
        <v>0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CONTENEDOR!X19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CONTENEDOR!X20</f>
        <v>10</v>
      </c>
      <c r="E30" s="22">
        <f t="shared" si="0"/>
        <v>2.3255813953488372E-2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CONTENEDOR!X21</f>
        <v>4</v>
      </c>
      <c r="E31" s="22">
        <f t="shared" si="0"/>
        <v>9.3023255813953487E-3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CONTENEDOR!X22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CONTENEDOR!X23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CONTENEDOR!X24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CONTENEDOR!X25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CONTENEDOR!X26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CONTENEDOR!X27</f>
        <v>22</v>
      </c>
      <c r="E37" s="22">
        <f t="shared" si="0"/>
        <v>5.1162790697674418E-2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CONTENEDOR!X28</f>
        <v>35</v>
      </c>
      <c r="E38" s="22">
        <f t="shared" si="0"/>
        <v>8.1395348837209308E-2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CONTENEDOR!X29</f>
        <v>5</v>
      </c>
      <c r="E39" s="22">
        <f t="shared" si="0"/>
        <v>1.1627906976744186E-2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CONTENEDOR!X30</f>
        <v>22</v>
      </c>
      <c r="E40" s="22">
        <f t="shared" si="0"/>
        <v>5.1162790697674418E-2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CONTENEDOR!X31</f>
        <v>9</v>
      </c>
      <c r="E41" s="22">
        <f t="shared" si="0"/>
        <v>2.0930232558139535E-2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CONTENEDOR!X32</f>
        <v>30</v>
      </c>
      <c r="E42" s="22">
        <f t="shared" si="0"/>
        <v>6.9767441860465115E-2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CONTENEDOR!X33</f>
        <v>25</v>
      </c>
      <c r="E43" s="22">
        <f t="shared" si="0"/>
        <v>5.8139534883720929E-2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CONTENEDOR!X34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CONTENEDOR!X35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CONTENEDOR!X36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CONTENEDOR!X37</f>
        <v>0</v>
      </c>
      <c r="E47" s="22">
        <f t="shared" si="1"/>
        <v>0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CONTENEDOR!X38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CONTENEDOR!X39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CONTENEDOR!X40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CONTENEDOR!X41</f>
        <v>3</v>
      </c>
      <c r="E51" s="22">
        <f t="shared" si="1"/>
        <v>6.9767441860465115E-3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CONTENEDOR!X42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CONTENEDOR!X43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CONTENEDOR!X44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CONTENEDOR!X45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CONTENEDOR!X46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CONTENEDOR!X47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CONTENEDOR!X48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CONTENEDOR!X49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CONTENEDOR!X50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CONTENEDOR!X51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CONTENEDOR!X52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CONTENEDOR!X53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CONTENEDOR!X54</f>
        <v>2</v>
      </c>
      <c r="E64" s="22">
        <f t="shared" si="1"/>
        <v>4.6511627906976744E-3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CONTENEDOR!X55</f>
        <v>6</v>
      </c>
      <c r="E65" s="24">
        <f t="shared" si="1"/>
        <v>1.3953488372093023E-2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430</v>
      </c>
      <c r="E66" s="20">
        <f>SUM(E13:E65)</f>
        <v>0.99999999999999978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{4D690597-4BCB-45E5-B92A-65513A39173B}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690597-4BCB-45E5-B92A-65513A3917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4:J66"/>
  <sheetViews>
    <sheetView topLeftCell="A5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CONTENEDOR!Y3</f>
        <v>93</v>
      </c>
      <c r="E13" s="38">
        <f t="shared" ref="E13:E44" si="0">D13/$D$66</f>
        <v>7.5794621026894868E-2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CONTENEDOR!Y4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CONTENEDOR!Y5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CONTENEDOR!Y6</f>
        <v>130</v>
      </c>
      <c r="E16" s="22">
        <f t="shared" si="0"/>
        <v>0.10594947025264874</v>
      </c>
    </row>
    <row r="17" spans="2:5" ht="20.100000000000001" customHeight="1" x14ac:dyDescent="0.3">
      <c r="B17" s="35">
        <v>5</v>
      </c>
      <c r="C17" s="40" t="s">
        <v>10</v>
      </c>
      <c r="D17" s="16">
        <f>CONTENEDOR!Y7</f>
        <v>4</v>
      </c>
      <c r="E17" s="22">
        <f t="shared" si="0"/>
        <v>3.2599837000814994E-3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CONTENEDOR!Y8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CONTENEDOR!Y9</f>
        <v>231</v>
      </c>
      <c r="E19" s="22">
        <f t="shared" si="0"/>
        <v>0.18826405867970661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CONTENEDOR!Y10</f>
        <v>38</v>
      </c>
      <c r="E20" s="22">
        <f t="shared" si="0"/>
        <v>3.0969845150774247E-2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CONTENEDOR!Y11</f>
        <v>2</v>
      </c>
      <c r="E21" s="22">
        <f t="shared" si="0"/>
        <v>1.6299918500407497E-3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CONTENEDOR!Y12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CONTENEDOR!Y13</f>
        <v>25</v>
      </c>
      <c r="E23" s="22">
        <f t="shared" si="0"/>
        <v>2.0374898125509373E-2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CONTENEDOR!Y14</f>
        <v>16</v>
      </c>
      <c r="E24" s="22">
        <f t="shared" si="0"/>
        <v>1.3039934800325998E-2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CONTENEDOR!Y15</f>
        <v>3</v>
      </c>
      <c r="E25" s="22">
        <f t="shared" si="0"/>
        <v>2.4449877750611247E-3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CONTENEDOR!Y16</f>
        <v>40</v>
      </c>
      <c r="E26" s="22">
        <f t="shared" si="0"/>
        <v>3.2599837000814993E-2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CONTENEDOR!Y17</f>
        <v>7</v>
      </c>
      <c r="E27" s="22">
        <f t="shared" si="0"/>
        <v>5.7049714751426246E-3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CONTENEDOR!Y18</f>
        <v>10</v>
      </c>
      <c r="E28" s="22">
        <f t="shared" si="0"/>
        <v>8.1499592502037484E-3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CONTENEDOR!Y19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CONTENEDOR!Y20</f>
        <v>10</v>
      </c>
      <c r="E30" s="22">
        <f t="shared" si="0"/>
        <v>8.1499592502037484E-3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CONTENEDOR!Y21</f>
        <v>2</v>
      </c>
      <c r="E31" s="22">
        <f t="shared" si="0"/>
        <v>1.6299918500407497E-3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CONTENEDOR!Y22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CONTENEDOR!Y23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CONTENEDOR!Y24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CONTENEDOR!Y25</f>
        <v>8</v>
      </c>
      <c r="E35" s="22">
        <f t="shared" si="0"/>
        <v>6.5199674001629989E-3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CONTENEDOR!Y26</f>
        <v>5</v>
      </c>
      <c r="E36" s="22">
        <f t="shared" si="0"/>
        <v>4.0749796251018742E-3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CONTENEDOR!Y27</f>
        <v>21</v>
      </c>
      <c r="E37" s="22">
        <f t="shared" si="0"/>
        <v>1.7114914425427872E-2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CONTENEDOR!Y28</f>
        <v>29</v>
      </c>
      <c r="E38" s="22">
        <f t="shared" si="0"/>
        <v>2.3634881825590873E-2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CONTENEDOR!Y29</f>
        <v>68</v>
      </c>
      <c r="E39" s="22">
        <f t="shared" si="0"/>
        <v>5.5419722901385492E-2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CONTENEDOR!Y30</f>
        <v>118</v>
      </c>
      <c r="E40" s="22">
        <f t="shared" si="0"/>
        <v>9.6169519152404237E-2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CONTENEDOR!Y31</f>
        <v>163</v>
      </c>
      <c r="E41" s="22">
        <f t="shared" si="0"/>
        <v>0.13284433577832111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CONTENEDOR!Y32</f>
        <v>78</v>
      </c>
      <c r="E42" s="22">
        <f t="shared" si="0"/>
        <v>6.3569682151589244E-2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CONTENEDOR!Y33</f>
        <v>62</v>
      </c>
      <c r="E43" s="22">
        <f t="shared" si="0"/>
        <v>5.0529747351263241E-2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CONTENEDOR!Y34</f>
        <v>20</v>
      </c>
      <c r="E44" s="22">
        <f t="shared" si="0"/>
        <v>1.6299918500407497E-2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CONTENEDOR!Y35</f>
        <v>1</v>
      </c>
      <c r="E45" s="22">
        <f t="shared" ref="E45:E65" si="1">D45/$D$66</f>
        <v>8.1499592502037486E-4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CONTENEDOR!Y36</f>
        <v>5</v>
      </c>
      <c r="E46" s="22">
        <f t="shared" si="1"/>
        <v>4.0749796251018742E-3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CONTENEDOR!Y37</f>
        <v>3</v>
      </c>
      <c r="E47" s="22">
        <f t="shared" si="1"/>
        <v>2.4449877750611247E-3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CONTENEDOR!Y38</f>
        <v>3</v>
      </c>
      <c r="E48" s="22">
        <f t="shared" si="1"/>
        <v>2.4449877750611247E-3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CONTENEDOR!Y39</f>
        <v>1</v>
      </c>
      <c r="E49" s="22">
        <f t="shared" si="1"/>
        <v>8.1499592502037486E-4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CONTENEDOR!Y40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CONTENEDOR!Y41</f>
        <v>1</v>
      </c>
      <c r="E51" s="22">
        <f t="shared" si="1"/>
        <v>8.1499592502037486E-4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CONTENEDOR!Y42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CONTENEDOR!Y43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CONTENEDOR!Y44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CONTENEDOR!Y45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CONTENEDOR!Y46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CONTENEDOR!Y47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CONTENEDOR!Y48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CONTENEDOR!Y49</f>
        <v>1</v>
      </c>
      <c r="E59" s="22">
        <f t="shared" si="1"/>
        <v>8.1499592502037486E-4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CONTENEDOR!Y50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CONTENEDOR!Y51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CONTENEDOR!Y52</f>
        <v>8</v>
      </c>
      <c r="E62" s="22">
        <f t="shared" si="1"/>
        <v>6.5199674001629989E-3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CONTENEDOR!Y53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CONTENEDOR!Y54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CONTENEDOR!Y55</f>
        <v>21</v>
      </c>
      <c r="E65" s="24">
        <f t="shared" si="1"/>
        <v>1.7114914425427872E-2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1227</v>
      </c>
      <c r="E66" s="20">
        <f>SUM(E13:E65)</f>
        <v>0.99999999999999967</v>
      </c>
    </row>
  </sheetData>
  <autoFilter ref="B12:E65"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{F15CEA10-A64F-4996-89C9-80298698098F}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5CEA10-A64F-4996-89C9-8029869809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4:J66"/>
  <sheetViews>
    <sheetView topLeftCell="A31" workbookViewId="0">
      <selection activeCell="C39" sqref="C3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78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CONTENEDOR!Z3</f>
        <v>1310</v>
      </c>
      <c r="E13" s="38">
        <f t="shared" ref="E13:E44" si="0">D13/$D$66</f>
        <v>0.19643124906282802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CONTENEDOR!Z4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CONTENEDOR!Z5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CONTENEDOR!Z6</f>
        <v>4</v>
      </c>
      <c r="E16" s="22">
        <f t="shared" si="0"/>
        <v>5.9979007347428395E-4</v>
      </c>
    </row>
    <row r="17" spans="2:5" ht="20.100000000000001" customHeight="1" x14ac:dyDescent="0.3">
      <c r="B17" s="35">
        <v>5</v>
      </c>
      <c r="C17" s="40" t="s">
        <v>10</v>
      </c>
      <c r="D17" s="16">
        <f>CONTENEDOR!Z7</f>
        <v>6</v>
      </c>
      <c r="E17" s="22">
        <f t="shared" si="0"/>
        <v>8.9968511021142603E-4</v>
      </c>
    </row>
    <row r="18" spans="2:5" ht="20.100000000000001" customHeight="1" x14ac:dyDescent="0.3">
      <c r="B18" s="35">
        <v>6</v>
      </c>
      <c r="C18" s="40" t="s">
        <v>11</v>
      </c>
      <c r="D18" s="16">
        <f>CONTENEDOR!Z8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CONTENEDOR!Z9</f>
        <v>1197</v>
      </c>
      <c r="E19" s="22">
        <f t="shared" si="0"/>
        <v>0.17948717948717949</v>
      </c>
    </row>
    <row r="20" spans="2:5" ht="20.100000000000001" customHeight="1" x14ac:dyDescent="0.3">
      <c r="B20" s="35">
        <v>8</v>
      </c>
      <c r="C20" s="40" t="s">
        <v>13</v>
      </c>
      <c r="D20" s="16">
        <f>CONTENEDOR!Z10</f>
        <v>47</v>
      </c>
      <c r="E20" s="22">
        <f t="shared" si="0"/>
        <v>7.047533363322837E-3</v>
      </c>
    </row>
    <row r="21" spans="2:5" ht="20.100000000000001" customHeight="1" x14ac:dyDescent="0.3">
      <c r="B21" s="35">
        <v>9</v>
      </c>
      <c r="C21" s="40" t="s">
        <v>14</v>
      </c>
      <c r="D21" s="16">
        <f>CONTENEDOR!Z11</f>
        <v>15</v>
      </c>
      <c r="E21" s="22">
        <f t="shared" si="0"/>
        <v>2.249212775528565E-3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CONTENEDOR!Z12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CONTENEDOR!Z13</f>
        <v>27</v>
      </c>
      <c r="E23" s="22">
        <f t="shared" si="0"/>
        <v>4.048582995951417E-3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CONTENEDOR!Z14</f>
        <v>44</v>
      </c>
      <c r="E24" s="22">
        <f t="shared" si="0"/>
        <v>6.5976908082171241E-3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CONTENEDOR!Z15</f>
        <v>162</v>
      </c>
      <c r="E25" s="22">
        <f t="shared" si="0"/>
        <v>2.4291497975708502E-2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CONTENEDOR!Z16</f>
        <v>240</v>
      </c>
      <c r="E26" s="22">
        <f t="shared" si="0"/>
        <v>3.598740440845704E-2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CONTENEDOR!Z17</f>
        <v>13</v>
      </c>
      <c r="E27" s="22">
        <f t="shared" si="0"/>
        <v>1.9493177387914229E-3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CONTENEDOR!Z18</f>
        <v>75</v>
      </c>
      <c r="E28" s="22">
        <f t="shared" si="0"/>
        <v>1.1246063877642825E-2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CONTENEDOR!Z19</f>
        <v>3</v>
      </c>
      <c r="E29" s="22">
        <f t="shared" si="0"/>
        <v>4.4984255510571302E-4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CONTENEDOR!Z20</f>
        <v>75</v>
      </c>
      <c r="E30" s="22">
        <f t="shared" si="0"/>
        <v>1.1246063877642825E-2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CONTENEDOR!Z21</f>
        <v>55</v>
      </c>
      <c r="E31" s="22">
        <f t="shared" si="0"/>
        <v>8.2471135102714054E-3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CONTENEDOR!Z22</f>
        <v>6</v>
      </c>
      <c r="E32" s="22">
        <f t="shared" si="0"/>
        <v>8.9968511021142603E-4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CONTENEDOR!Z23</f>
        <v>8</v>
      </c>
      <c r="E33" s="22">
        <f t="shared" si="0"/>
        <v>1.1995801469485679E-3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CONTENEDOR!Z24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CONTENEDOR!Z25</f>
        <v>54</v>
      </c>
      <c r="E35" s="22">
        <f t="shared" si="0"/>
        <v>8.0971659919028341E-3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CONTENEDOR!Z26</f>
        <v>6</v>
      </c>
      <c r="E36" s="22">
        <f t="shared" si="0"/>
        <v>8.9968511021142603E-4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CONTENEDOR!Z27</f>
        <v>191</v>
      </c>
      <c r="E37" s="22">
        <f t="shared" si="0"/>
        <v>2.8639976008397062E-2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CONTENEDOR!Z28</f>
        <v>233</v>
      </c>
      <c r="E38" s="22">
        <f t="shared" si="0"/>
        <v>3.4937771779877044E-2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CONTENEDOR!Z29</f>
        <v>123</v>
      </c>
      <c r="E39" s="22">
        <f t="shared" si="0"/>
        <v>1.8443544759334234E-2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CONTENEDOR!Z30</f>
        <v>568</v>
      </c>
      <c r="E40" s="22">
        <f t="shared" si="0"/>
        <v>8.5170190433348322E-2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CONTENEDOR!Z31</f>
        <v>946</v>
      </c>
      <c r="E41" s="22">
        <f t="shared" si="0"/>
        <v>0.14185035237666815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CONTENEDOR!Z32</f>
        <v>428</v>
      </c>
      <c r="E42" s="22">
        <f t="shared" si="0"/>
        <v>6.4177537861748388E-2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CONTENEDOR!Z33</f>
        <v>345</v>
      </c>
      <c r="E43" s="22">
        <f t="shared" si="0"/>
        <v>5.1731893837156998E-2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CONTENEDOR!Z34</f>
        <v>3</v>
      </c>
      <c r="E44" s="22">
        <f t="shared" si="0"/>
        <v>4.4984255510571302E-4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CONTENEDOR!Z35</f>
        <v>100</v>
      </c>
      <c r="E45" s="22">
        <f t="shared" ref="E45:E65" si="1">D45/$D$66</f>
        <v>1.49947518368571E-2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CONTENEDOR!Z36</f>
        <v>17</v>
      </c>
      <c r="E46" s="22">
        <f t="shared" si="1"/>
        <v>2.5491078122657071E-3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CONTENEDOR!Z37</f>
        <v>15</v>
      </c>
      <c r="E47" s="22">
        <f t="shared" si="1"/>
        <v>2.249212775528565E-3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CONTENEDOR!Z38</f>
        <v>29</v>
      </c>
      <c r="E48" s="22">
        <f t="shared" si="1"/>
        <v>4.3484780326885587E-3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CONTENEDOR!Z39</f>
        <v>33</v>
      </c>
      <c r="E49" s="22">
        <f t="shared" si="1"/>
        <v>4.9482681061628429E-3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CONTENEDOR!Z40</f>
        <v>2</v>
      </c>
      <c r="E50" s="22">
        <f t="shared" si="1"/>
        <v>2.9989503673714198E-4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CONTENEDOR!Z41</f>
        <v>38</v>
      </c>
      <c r="E51" s="22">
        <f t="shared" si="1"/>
        <v>5.6980056980056983E-3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CONTENEDOR!Z42</f>
        <v>5</v>
      </c>
      <c r="E52" s="22">
        <f t="shared" si="1"/>
        <v>7.4973759184285499E-4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CONTENEDOR!Z43</f>
        <v>4</v>
      </c>
      <c r="E53" s="22">
        <f t="shared" si="1"/>
        <v>5.9979007347428395E-4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CONTENEDOR!Z44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CONTENEDOR!Z45</f>
        <v>42</v>
      </c>
      <c r="E55" s="22">
        <f t="shared" si="1"/>
        <v>6.2977957714799816E-3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CONTENEDOR!Z46</f>
        <v>10</v>
      </c>
      <c r="E56" s="22">
        <f t="shared" si="1"/>
        <v>1.49947518368571E-3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CONTENEDOR!Z47</f>
        <v>7</v>
      </c>
      <c r="E57" s="22">
        <f t="shared" si="1"/>
        <v>1.0496326285799971E-3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CONTENEDOR!Z48</f>
        <v>16</v>
      </c>
      <c r="E58" s="22">
        <f t="shared" si="1"/>
        <v>2.3991602938971358E-3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CONTENEDOR!Z49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CONTENEDOR!Z50</f>
        <v>5</v>
      </c>
      <c r="E60" s="22">
        <f t="shared" si="1"/>
        <v>7.4973759184285499E-4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CONTENEDOR!Z51</f>
        <v>2</v>
      </c>
      <c r="E61" s="22">
        <f t="shared" si="1"/>
        <v>2.9989503673714198E-4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CONTENEDOR!Z52</f>
        <v>1</v>
      </c>
      <c r="E62" s="22">
        <f t="shared" si="1"/>
        <v>1.4994751836857099E-4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CONTENEDOR!Z53</f>
        <v>21</v>
      </c>
      <c r="E63" s="22">
        <f t="shared" si="1"/>
        <v>3.1488978857399908E-3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CONTENEDOR!Z54</f>
        <v>19</v>
      </c>
      <c r="E64" s="22">
        <f t="shared" si="1"/>
        <v>2.8490028490028491E-3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CONTENEDOR!Z55</f>
        <v>119</v>
      </c>
      <c r="E65" s="24">
        <f t="shared" si="1"/>
        <v>1.7843754685859949E-2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6669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{4A077681-8C1B-4F1E-85A5-A1B4FD69FC31}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077681-8C1B-4F1E-85A5-A1B4FD69FC3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4:J66"/>
  <sheetViews>
    <sheetView tabSelected="1" workbookViewId="0">
      <selection activeCell="A8" sqref="A8:E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79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CONTENEDOR!AA3</f>
        <v>67</v>
      </c>
      <c r="E13" s="38">
        <f t="shared" ref="E13:E44" si="0">D13/$D$66</f>
        <v>0.15839243498817968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CONTENEDOR!AA4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CONTENEDOR!AA5</f>
        <v>2</v>
      </c>
      <c r="E15" s="22">
        <f t="shared" si="0"/>
        <v>4.7281323877068557E-3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CONTENEDOR!AA6</f>
        <v>2</v>
      </c>
      <c r="E16" s="22">
        <f t="shared" si="0"/>
        <v>4.7281323877068557E-3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CONTENEDOR!AA7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CONTENEDOR!AA8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CONTENEDOR!AA9</f>
        <v>111</v>
      </c>
      <c r="E19" s="22">
        <f t="shared" si="0"/>
        <v>0.26241134751773049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CONTENEDOR!AA10</f>
        <v>12</v>
      </c>
      <c r="E20" s="22">
        <f t="shared" si="0"/>
        <v>2.8368794326241134E-2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CONTENEDOR!AA11</f>
        <v>3</v>
      </c>
      <c r="E21" s="22">
        <f t="shared" si="0"/>
        <v>7.0921985815602835E-3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CONTENEDOR!AA12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CONTENEDOR!AA13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CONTENEDOR!AA14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CONTENEDOR!AA15</f>
        <v>2</v>
      </c>
      <c r="E25" s="22">
        <f t="shared" si="0"/>
        <v>4.7281323877068557E-3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CONTENEDOR!AA16</f>
        <v>24</v>
      </c>
      <c r="E26" s="22">
        <f t="shared" si="0"/>
        <v>5.6737588652482268E-2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CONTENEDOR!AA17</f>
        <v>13</v>
      </c>
      <c r="E27" s="22">
        <f t="shared" si="0"/>
        <v>3.0732860520094562E-2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CONTENEDOR!AA18</f>
        <v>1</v>
      </c>
      <c r="E28" s="22">
        <f t="shared" si="0"/>
        <v>2.3640661938534278E-3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CONTENEDOR!AA19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CONTENEDOR!AA20</f>
        <v>9</v>
      </c>
      <c r="E30" s="22">
        <f t="shared" si="0"/>
        <v>2.1276595744680851E-2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CONTENEDOR!AA21</f>
        <v>11</v>
      </c>
      <c r="E31" s="22">
        <f t="shared" si="0"/>
        <v>2.6004728132387706E-2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CONTENEDOR!AA22</f>
        <v>1</v>
      </c>
      <c r="E32" s="22">
        <f t="shared" si="0"/>
        <v>2.3640661938534278E-3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CONTENEDOR!AA23</f>
        <v>2</v>
      </c>
      <c r="E33" s="22">
        <f t="shared" si="0"/>
        <v>4.7281323877068557E-3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CONTENEDOR!AA24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CONTENEDOR!AA25</f>
        <v>6</v>
      </c>
      <c r="E35" s="22">
        <f t="shared" si="0"/>
        <v>1.4184397163120567E-2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CONTENEDOR!AA26</f>
        <v>1</v>
      </c>
      <c r="E36" s="22">
        <f t="shared" si="0"/>
        <v>2.3640661938534278E-3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CONTENEDOR!AA27</f>
        <v>34</v>
      </c>
      <c r="E37" s="22">
        <f t="shared" si="0"/>
        <v>8.0378250591016553E-2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CONTENEDOR!AA28</f>
        <v>34</v>
      </c>
      <c r="E38" s="22">
        <f t="shared" si="0"/>
        <v>8.0378250591016553E-2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CONTENEDOR!AA29</f>
        <v>1</v>
      </c>
      <c r="E39" s="22">
        <f t="shared" si="0"/>
        <v>2.3640661938534278E-3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CONTENEDOR!AA30</f>
        <v>13</v>
      </c>
      <c r="E40" s="22">
        <f t="shared" si="0"/>
        <v>3.0732860520094562E-2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CONTENEDOR!AA31</f>
        <v>10</v>
      </c>
      <c r="E41" s="22">
        <f t="shared" si="0"/>
        <v>2.3640661938534278E-2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CONTENEDOR!AA32</f>
        <v>10</v>
      </c>
      <c r="E42" s="22">
        <f t="shared" si="0"/>
        <v>2.3640661938534278E-2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CONTENEDOR!AA33</f>
        <v>36</v>
      </c>
      <c r="E43" s="22">
        <f t="shared" si="0"/>
        <v>8.5106382978723402E-2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CONTENEDOR!AA34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CONTENEDOR!AA35</f>
        <v>3</v>
      </c>
      <c r="E45" s="22">
        <f t="shared" ref="E45:E65" si="1">D45/$D$66</f>
        <v>7.0921985815602835E-3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CONTENEDOR!AA36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CONTENEDOR!AA37</f>
        <v>4</v>
      </c>
      <c r="E47" s="22">
        <f t="shared" si="1"/>
        <v>9.4562647754137114E-3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CONTENEDOR!AA38</f>
        <v>2</v>
      </c>
      <c r="E48" s="22">
        <f t="shared" si="1"/>
        <v>4.7281323877068557E-3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CONTENEDOR!AA39</f>
        <v>4</v>
      </c>
      <c r="E49" s="22">
        <f t="shared" si="1"/>
        <v>9.4562647754137114E-3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CONTENEDOR!AA40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CONTENEDOR!AA41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CONTENEDOR!AA42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CONTENEDOR!AA43</f>
        <v>1</v>
      </c>
      <c r="E53" s="22">
        <f t="shared" si="1"/>
        <v>2.3640661938534278E-3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CONTENEDOR!AA44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CONTENEDOR!AA45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CONTENEDOR!AA46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CONTENEDOR!AA47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CONTENEDOR!AA48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CONTENEDOR!AA49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CONTENEDOR!AA50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CONTENEDOR!AA51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CONTENEDOR!AA52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CONTENEDOR!AA53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CONTENEDOR!AA54</f>
        <v>2</v>
      </c>
      <c r="E64" s="22">
        <f t="shared" si="1"/>
        <v>4.7281323877068557E-3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CONTENEDOR!AA55</f>
        <v>2</v>
      </c>
      <c r="E65" s="24">
        <f t="shared" si="1"/>
        <v>4.7281323877068557E-3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423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{77785A63-2DC6-4E8B-ABF7-AEB84D2FD5A7}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785A63-2DC6-4E8B-ABF7-AEB84D2FD5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4:J66"/>
  <sheetViews>
    <sheetView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CONTENEDOR!AB3</f>
        <v>231</v>
      </c>
      <c r="E13" s="38">
        <f t="shared" ref="E13:E44" si="0">D13/$D$66</f>
        <v>0.15068493150684931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CONTENEDOR!AB4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CONTENEDOR!AB5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CONTENEDOR!AB6</f>
        <v>1</v>
      </c>
      <c r="E16" s="22">
        <f t="shared" si="0"/>
        <v>6.5231572080887146E-4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CONTENEDOR!AB7</f>
        <v>19</v>
      </c>
      <c r="E17" s="22">
        <f t="shared" si="0"/>
        <v>1.2393998695368558E-2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CONTENEDOR!AB8</f>
        <v>1</v>
      </c>
      <c r="E18" s="22">
        <f t="shared" si="0"/>
        <v>6.5231572080887146E-4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CONTENEDOR!AB9</f>
        <v>322</v>
      </c>
      <c r="E19" s="22">
        <f t="shared" si="0"/>
        <v>0.21004566210045661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CONTENEDOR!AB10</f>
        <v>5</v>
      </c>
      <c r="E20" s="22">
        <f t="shared" si="0"/>
        <v>3.2615786040443573E-3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CONTENEDOR!AB11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CONTENEDOR!AB12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CONTENEDOR!AB13</f>
        <v>5</v>
      </c>
      <c r="E23" s="22">
        <f t="shared" si="0"/>
        <v>3.2615786040443573E-3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CONTENEDOR!AB14</f>
        <v>4</v>
      </c>
      <c r="E24" s="22">
        <f t="shared" si="0"/>
        <v>2.6092628832354858E-3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CONTENEDOR!AB15</f>
        <v>8</v>
      </c>
      <c r="E25" s="22">
        <f t="shared" si="0"/>
        <v>5.2185257664709717E-3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CONTENEDOR!AB16</f>
        <v>82</v>
      </c>
      <c r="E26" s="22">
        <f t="shared" si="0"/>
        <v>5.348988910632746E-2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CONTENEDOR!AB17</f>
        <v>6</v>
      </c>
      <c r="E27" s="22">
        <f t="shared" si="0"/>
        <v>3.9138943248532287E-3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CONTENEDOR!AB18</f>
        <v>9</v>
      </c>
      <c r="E28" s="22">
        <f t="shared" si="0"/>
        <v>5.8708414872798431E-3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CONTENEDOR!AB19</f>
        <v>1</v>
      </c>
      <c r="E29" s="22">
        <f t="shared" si="0"/>
        <v>6.5231572080887146E-4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CONTENEDOR!AB20</f>
        <v>36</v>
      </c>
      <c r="E30" s="22">
        <f t="shared" si="0"/>
        <v>2.3483365949119372E-2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CONTENEDOR!AB21</f>
        <v>31</v>
      </c>
      <c r="E31" s="22">
        <f t="shared" si="0"/>
        <v>2.0221787345075015E-2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CONTENEDOR!AB22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CONTENEDOR!AB23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CONTENEDOR!AB24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CONTENEDOR!AB25</f>
        <v>24</v>
      </c>
      <c r="E35" s="22">
        <f t="shared" si="0"/>
        <v>1.5655577299412915E-2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CONTENEDOR!AB26</f>
        <v>2</v>
      </c>
      <c r="E36" s="22">
        <f t="shared" si="0"/>
        <v>1.3046314416177429E-3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CONTENEDOR!AB27</f>
        <v>32</v>
      </c>
      <c r="E37" s="22">
        <f t="shared" si="0"/>
        <v>2.0874103065883887E-2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CONTENEDOR!AB28</f>
        <v>22</v>
      </c>
      <c r="E38" s="22">
        <f t="shared" si="0"/>
        <v>1.4350945857795172E-2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CONTENEDOR!AB29</f>
        <v>15</v>
      </c>
      <c r="E39" s="22">
        <f t="shared" si="0"/>
        <v>9.7847358121330719E-3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CONTENEDOR!AB30</f>
        <v>162</v>
      </c>
      <c r="E40" s="22">
        <f t="shared" si="0"/>
        <v>0.10567514677103718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CONTENEDOR!AB31</f>
        <v>207</v>
      </c>
      <c r="E41" s="22">
        <f t="shared" si="0"/>
        <v>0.13502935420743639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CONTENEDOR!AB32</f>
        <v>129</v>
      </c>
      <c r="E42" s="22">
        <f t="shared" si="0"/>
        <v>8.4148727984344418E-2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CONTENEDOR!AB33</f>
        <v>97</v>
      </c>
      <c r="E43" s="22">
        <f t="shared" si="0"/>
        <v>6.3274624918460531E-2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CONTENEDOR!AB34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CONTENEDOR!AB35</f>
        <v>3</v>
      </c>
      <c r="E45" s="22">
        <f t="shared" ref="E45:E65" si="1">D45/$D$66</f>
        <v>1.9569471624266144E-3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CONTENEDOR!AB36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CONTENEDOR!AB37</f>
        <v>5</v>
      </c>
      <c r="E47" s="22">
        <f t="shared" si="1"/>
        <v>3.2615786040443573E-3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CONTENEDOR!AB38</f>
        <v>4</v>
      </c>
      <c r="E48" s="22">
        <f t="shared" si="1"/>
        <v>2.6092628832354858E-3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CONTENEDOR!AB39</f>
        <v>1</v>
      </c>
      <c r="E49" s="22">
        <f t="shared" si="1"/>
        <v>6.5231572080887146E-4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CONTENEDOR!AB40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CONTENEDOR!AB41</f>
        <v>9</v>
      </c>
      <c r="E51" s="22">
        <f t="shared" si="1"/>
        <v>5.8708414872798431E-3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CONTENEDOR!AB42</f>
        <v>3</v>
      </c>
      <c r="E52" s="22">
        <f t="shared" si="1"/>
        <v>1.9569471624266144E-3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CONTENEDOR!AB43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CONTENEDOR!AB44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CONTENEDOR!AB45</f>
        <v>2</v>
      </c>
      <c r="E55" s="22">
        <f t="shared" si="1"/>
        <v>1.3046314416177429E-3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CONTENEDOR!AB46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CONTENEDOR!AB47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CONTENEDOR!AB48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CONTENEDOR!AB49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CONTENEDOR!AB50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CONTENEDOR!AB51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CONTENEDOR!AB52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CONTENEDOR!AB53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CONTENEDOR!AB54</f>
        <v>1</v>
      </c>
      <c r="E64" s="22">
        <f t="shared" si="1"/>
        <v>6.5231572080887146E-4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CONTENEDOR!AB55</f>
        <v>54</v>
      </c>
      <c r="E65" s="24">
        <f t="shared" si="1"/>
        <v>3.5225048923679059E-2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1533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{BEABEA62-8BC1-430D-8238-14D461B1B3EE}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ABEA62-8BC1-430D-8238-14D461B1B3E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4:J66"/>
  <sheetViews>
    <sheetView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92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CONTENEDOR!AC3</f>
        <v>0</v>
      </c>
      <c r="E13" s="38">
        <f t="shared" ref="E13:E44" si="0">D13/$D$66</f>
        <v>0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CONTENEDOR!AC4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CONTENEDOR!AC5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CONTENEDOR!AC6</f>
        <v>15</v>
      </c>
      <c r="E16" s="22">
        <f t="shared" si="0"/>
        <v>0.13274336283185842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CONTENEDOR!AC7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CONTENEDOR!AC8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CONTENEDOR!AC9</f>
        <v>34</v>
      </c>
      <c r="E19" s="22">
        <f t="shared" si="0"/>
        <v>0.30088495575221241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CONTENEDOR!AC10</f>
        <v>3</v>
      </c>
      <c r="E20" s="22">
        <f t="shared" si="0"/>
        <v>2.6548672566371681E-2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CONTENEDOR!AC11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CONTENEDOR!AC12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CONTENEDOR!AC13</f>
        <v>1</v>
      </c>
      <c r="E23" s="22">
        <f t="shared" si="0"/>
        <v>8.8495575221238937E-3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CONTENEDOR!AC14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CONTENEDOR!AC15</f>
        <v>1</v>
      </c>
      <c r="E25" s="22">
        <f t="shared" si="0"/>
        <v>8.8495575221238937E-3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CONTENEDOR!AC16</f>
        <v>0</v>
      </c>
      <c r="E26" s="22">
        <f t="shared" si="0"/>
        <v>0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CONTENEDOR!AC17</f>
        <v>0</v>
      </c>
      <c r="E27" s="22">
        <f t="shared" si="0"/>
        <v>0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CONTENEDOR!AC18</f>
        <v>0</v>
      </c>
      <c r="E28" s="22">
        <f t="shared" si="0"/>
        <v>0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CONTENEDOR!AC19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CONTENEDOR!AC20</f>
        <v>2</v>
      </c>
      <c r="E30" s="22">
        <f t="shared" si="0"/>
        <v>1.7699115044247787E-2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CONTENEDOR!AC21</f>
        <v>2</v>
      </c>
      <c r="E31" s="22">
        <f t="shared" si="0"/>
        <v>1.7699115044247787E-2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CONTENEDOR!AC22</f>
        <v>1</v>
      </c>
      <c r="E32" s="22">
        <f t="shared" si="0"/>
        <v>8.8495575221238937E-3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CONTENEDOR!AC23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CONTENEDOR!AC24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CONTENEDOR!AC25</f>
        <v>1</v>
      </c>
      <c r="E35" s="22">
        <f t="shared" si="0"/>
        <v>8.8495575221238937E-3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CONTENEDOR!AC26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CONTENEDOR!AC27</f>
        <v>4</v>
      </c>
      <c r="E37" s="22">
        <f t="shared" si="0"/>
        <v>3.5398230088495575E-2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CONTENEDOR!AC28</f>
        <v>7</v>
      </c>
      <c r="E38" s="22">
        <f t="shared" si="0"/>
        <v>6.1946902654867256E-2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CONTENEDOR!AC29</f>
        <v>1</v>
      </c>
      <c r="E39" s="22">
        <f t="shared" si="0"/>
        <v>8.8495575221238937E-3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CONTENEDOR!AC30</f>
        <v>8</v>
      </c>
      <c r="E40" s="22">
        <f t="shared" si="0"/>
        <v>7.0796460176991149E-2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CONTENEDOR!AC31</f>
        <v>14</v>
      </c>
      <c r="E41" s="22">
        <f t="shared" si="0"/>
        <v>0.12389380530973451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CONTENEDOR!AC32</f>
        <v>6</v>
      </c>
      <c r="E42" s="22">
        <f t="shared" si="0"/>
        <v>5.3097345132743362E-2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CONTENEDOR!AC33</f>
        <v>6</v>
      </c>
      <c r="E43" s="22">
        <f t="shared" si="0"/>
        <v>5.3097345132743362E-2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CONTENEDOR!AC34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CONTENEDOR!AC35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CONTENEDOR!AC36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CONTENEDOR!AC37</f>
        <v>0</v>
      </c>
      <c r="E47" s="22">
        <f t="shared" si="1"/>
        <v>0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CONTENEDOR!AC38</f>
        <v>3</v>
      </c>
      <c r="E48" s="22">
        <f t="shared" si="1"/>
        <v>2.6548672566371681E-2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CONTENEDOR!AC39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CONTENEDOR!AC40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CONTENEDOR!AC41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CONTENEDOR!AC42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CONTENEDOR!AC43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CONTENEDOR!AC44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CONTENEDOR!AC45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CONTENEDOR!AC46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CONTENEDOR!AC47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CONTENEDOR!AC48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CONTENEDOR!AC49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CONTENEDOR!AC50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CONTENEDOR!AC51</f>
        <v>1</v>
      </c>
      <c r="E61" s="22">
        <f t="shared" si="1"/>
        <v>8.8495575221238937E-3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CONTENEDOR!AC52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CONTENEDOR!AC53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CONTENEDOR!AC54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CONTENEDOR!AC55</f>
        <v>3</v>
      </c>
      <c r="E65" s="24">
        <f t="shared" si="1"/>
        <v>2.6548672566371681E-2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113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{33718929-31BA-4E8A-897D-0A4CB6687614}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718929-31BA-4E8A-897D-0A4CB66876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J66"/>
  <sheetViews>
    <sheetView topLeftCell="A17" workbookViewId="0">
      <selection activeCell="C21" sqref="C21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5">
      <c r="B13" s="66"/>
      <c r="C13" s="68" t="str">
        <f>TITULOS!C16</f>
        <v xml:space="preserve"> </v>
      </c>
      <c r="D13" s="16">
        <f>SUM(D1:D12)</f>
        <v>0</v>
      </c>
      <c r="E13" s="70">
        <f>SUM(E1:E12)</f>
        <v>0</v>
      </c>
    </row>
    <row r="14" spans="1:10" ht="20.100000000000001" customHeight="1" x14ac:dyDescent="0.3">
      <c r="B14" s="35">
        <v>11</v>
      </c>
      <c r="C14" s="40" t="s">
        <v>16</v>
      </c>
      <c r="D14" s="16">
        <f>CONTENEDOR!AD13</f>
        <v>2</v>
      </c>
      <c r="E14" s="22">
        <f t="shared" ref="E14:E45" si="0">D14/$D$66</f>
        <v>1.5267175572519083E-2</v>
      </c>
    </row>
    <row r="15" spans="1:10" ht="20.100000000000001" customHeight="1" x14ac:dyDescent="0.3">
      <c r="B15" s="35">
        <v>24</v>
      </c>
      <c r="C15" s="40" t="s">
        <v>29</v>
      </c>
      <c r="D15" s="16">
        <f>CONTENEDOR!AD26</f>
        <v>0</v>
      </c>
      <c r="E15" s="22">
        <f t="shared" si="0"/>
        <v>0</v>
      </c>
    </row>
    <row r="16" spans="1:10" ht="20.100000000000001" customHeight="1" x14ac:dyDescent="0.3">
      <c r="B16" s="35">
        <v>18</v>
      </c>
      <c r="C16" s="40" t="s">
        <v>23</v>
      </c>
      <c r="D16" s="16">
        <f>CONTENEDOR!AD20</f>
        <v>14</v>
      </c>
      <c r="E16" s="22">
        <f t="shared" si="0"/>
        <v>0.10687022900763359</v>
      </c>
    </row>
    <row r="17" spans="2:5" ht="20.100000000000001" customHeight="1" x14ac:dyDescent="0.3">
      <c r="B17" s="35">
        <v>27</v>
      </c>
      <c r="C17" s="40" t="s">
        <v>32</v>
      </c>
      <c r="D17" s="16">
        <f>CONTENEDOR!AD29</f>
        <v>2</v>
      </c>
      <c r="E17" s="22">
        <f t="shared" si="0"/>
        <v>1.5267175572519083E-2</v>
      </c>
    </row>
    <row r="18" spans="2:5" ht="20.100000000000001" customHeight="1" x14ac:dyDescent="0.3">
      <c r="B18" s="35">
        <v>16</v>
      </c>
      <c r="C18" s="40" t="s">
        <v>21</v>
      </c>
      <c r="D18" s="16">
        <f>CONTENEDOR!AD18</f>
        <v>3</v>
      </c>
      <c r="E18" s="22">
        <f t="shared" si="0"/>
        <v>2.2900763358778626E-2</v>
      </c>
    </row>
    <row r="19" spans="2:5" ht="20.100000000000001" customHeight="1" x14ac:dyDescent="0.3">
      <c r="B19" s="35">
        <v>29</v>
      </c>
      <c r="C19" s="40" t="s">
        <v>34</v>
      </c>
      <c r="D19" s="16">
        <f>CONTENEDOR!AD31</f>
        <v>68</v>
      </c>
      <c r="E19" s="22">
        <f t="shared" si="0"/>
        <v>0.51908396946564883</v>
      </c>
    </row>
    <row r="20" spans="2:5" ht="20.100000000000001" customHeight="1" x14ac:dyDescent="0.3">
      <c r="B20" s="35">
        <v>48</v>
      </c>
      <c r="C20" s="40" t="s">
        <v>53</v>
      </c>
      <c r="D20" s="16">
        <f>CONTENEDOR!AD50</f>
        <v>1</v>
      </c>
      <c r="E20" s="22">
        <f t="shared" si="0"/>
        <v>7.6335877862595417E-3</v>
      </c>
    </row>
    <row r="21" spans="2:5" ht="20.100000000000001" customHeight="1" x14ac:dyDescent="0.3">
      <c r="B21" s="35">
        <v>31</v>
      </c>
      <c r="C21" s="40" t="s">
        <v>36</v>
      </c>
      <c r="D21" s="16">
        <f>CONTENEDOR!AD33</f>
        <v>24</v>
      </c>
      <c r="E21" s="22">
        <f t="shared" si="0"/>
        <v>0.18320610687022901</v>
      </c>
    </row>
    <row r="22" spans="2:5" ht="20.100000000000001" customHeight="1" x14ac:dyDescent="0.3">
      <c r="B22" s="35">
        <v>36</v>
      </c>
      <c r="C22" s="40" t="s">
        <v>41</v>
      </c>
      <c r="D22" s="16">
        <f>CONTENEDOR!AD38</f>
        <v>1</v>
      </c>
      <c r="E22" s="22">
        <f t="shared" si="0"/>
        <v>7.6335877862595417E-3</v>
      </c>
    </row>
    <row r="23" spans="2:5" ht="20.100000000000001" customHeight="1" x14ac:dyDescent="0.3">
      <c r="B23" s="35">
        <v>45</v>
      </c>
      <c r="C23" s="40" t="s">
        <v>50</v>
      </c>
      <c r="D23" s="16">
        <f>CONTENEDOR!AD47</f>
        <v>3</v>
      </c>
      <c r="E23" s="22">
        <f t="shared" si="0"/>
        <v>2.2900763358778626E-2</v>
      </c>
    </row>
    <row r="24" spans="2:5" ht="20.100000000000001" customHeight="1" x14ac:dyDescent="0.3">
      <c r="B24" s="35">
        <v>33</v>
      </c>
      <c r="C24" s="40" t="s">
        <v>38</v>
      </c>
      <c r="D24" s="16">
        <f>CONTENEDOR!AD35</f>
        <v>0</v>
      </c>
      <c r="E24" s="22">
        <f t="shared" si="0"/>
        <v>0</v>
      </c>
    </row>
    <row r="25" spans="2:5" ht="20.100000000000001" customHeight="1" x14ac:dyDescent="0.3">
      <c r="B25" s="35">
        <v>34</v>
      </c>
      <c r="C25" s="40" t="s">
        <v>39</v>
      </c>
      <c r="D25" s="16">
        <f>CONTENEDOR!AD36</f>
        <v>0</v>
      </c>
      <c r="E25" s="22">
        <f t="shared" si="0"/>
        <v>0</v>
      </c>
    </row>
    <row r="26" spans="2:5" ht="20.100000000000001" customHeight="1" x14ac:dyDescent="0.3">
      <c r="B26" s="35">
        <v>23</v>
      </c>
      <c r="C26" s="40" t="s">
        <v>28</v>
      </c>
      <c r="D26" s="16">
        <f>CONTENEDOR!AD25</f>
        <v>2</v>
      </c>
      <c r="E26" s="22">
        <f t="shared" si="0"/>
        <v>1.5267175572519083E-2</v>
      </c>
    </row>
    <row r="27" spans="2:5" ht="20.100000000000001" customHeight="1" x14ac:dyDescent="0.3">
      <c r="B27" s="35">
        <v>38</v>
      </c>
      <c r="C27" s="40" t="s">
        <v>43</v>
      </c>
      <c r="D27" s="16">
        <f>CONTENEDOR!AD40</f>
        <v>0</v>
      </c>
      <c r="E27" s="22">
        <f t="shared" si="0"/>
        <v>0</v>
      </c>
    </row>
    <row r="28" spans="2:5" ht="20.100000000000001" customHeight="1" x14ac:dyDescent="0.3">
      <c r="B28" s="35">
        <v>10</v>
      </c>
      <c r="C28" s="40" t="s">
        <v>15</v>
      </c>
      <c r="D28" s="16">
        <f>CONTENEDOR!AD12</f>
        <v>1</v>
      </c>
      <c r="E28" s="22">
        <f t="shared" si="0"/>
        <v>7.6335877862595417E-3</v>
      </c>
    </row>
    <row r="29" spans="2:5" ht="20.100000000000001" customHeight="1" x14ac:dyDescent="0.3">
      <c r="B29" s="35">
        <v>50</v>
      </c>
      <c r="C29" s="40" t="s">
        <v>55</v>
      </c>
      <c r="D29" s="16">
        <f>CONTENEDOR!AD52</f>
        <v>0</v>
      </c>
      <c r="E29" s="22">
        <f t="shared" si="0"/>
        <v>0</v>
      </c>
    </row>
    <row r="30" spans="2:5" ht="20.100000000000001" customHeight="1" x14ac:dyDescent="0.3">
      <c r="B30" s="35">
        <v>5</v>
      </c>
      <c r="C30" s="40" t="s">
        <v>10</v>
      </c>
      <c r="D30" s="16">
        <f>CONTENEDOR!AD7</f>
        <v>4</v>
      </c>
      <c r="E30" s="22">
        <f t="shared" si="0"/>
        <v>3.0534351145038167E-2</v>
      </c>
    </row>
    <row r="31" spans="2:5" ht="20.100000000000001" customHeight="1" x14ac:dyDescent="0.3">
      <c r="B31" s="35">
        <v>1</v>
      </c>
      <c r="C31" s="40" t="s">
        <v>6</v>
      </c>
      <c r="D31" s="16">
        <f>CONTENEDOR!AD3</f>
        <v>111</v>
      </c>
      <c r="E31" s="22">
        <f t="shared" si="0"/>
        <v>0.84732824427480913</v>
      </c>
    </row>
    <row r="32" spans="2:5" ht="20.100000000000001" customHeight="1" x14ac:dyDescent="0.3">
      <c r="B32" s="35">
        <v>6</v>
      </c>
      <c r="C32" s="40" t="s">
        <v>11</v>
      </c>
      <c r="D32" s="16">
        <f>CONTENEDOR!AD8</f>
        <v>1</v>
      </c>
      <c r="E32" s="22">
        <f t="shared" si="0"/>
        <v>7.6335877862595417E-3</v>
      </c>
    </row>
    <row r="33" spans="2:5" ht="20.100000000000001" customHeight="1" x14ac:dyDescent="0.3">
      <c r="B33" s="35">
        <v>2</v>
      </c>
      <c r="C33" s="40" t="s">
        <v>7</v>
      </c>
      <c r="D33" s="16">
        <f>CONTENEDOR!AD4</f>
        <v>2</v>
      </c>
      <c r="E33" s="22">
        <f t="shared" si="0"/>
        <v>1.5267175572519083E-2</v>
      </c>
    </row>
    <row r="34" spans="2:5" ht="20.100000000000001" customHeight="1" x14ac:dyDescent="0.3">
      <c r="B34" s="35">
        <v>3</v>
      </c>
      <c r="C34" s="40" t="s">
        <v>8</v>
      </c>
      <c r="D34" s="16">
        <f>CONTENEDOR!AD5</f>
        <v>1</v>
      </c>
      <c r="E34" s="22">
        <f t="shared" si="0"/>
        <v>7.6335877862595417E-3</v>
      </c>
    </row>
    <row r="35" spans="2:5" ht="20.100000000000001" customHeight="1" x14ac:dyDescent="0.3">
      <c r="B35" s="35">
        <v>4</v>
      </c>
      <c r="C35" s="40" t="s">
        <v>9</v>
      </c>
      <c r="D35" s="16">
        <f>CONTENEDOR!AD6</f>
        <v>35</v>
      </c>
      <c r="E35" s="22">
        <f t="shared" si="0"/>
        <v>0.26717557251908397</v>
      </c>
    </row>
    <row r="36" spans="2:5" ht="20.100000000000001" customHeight="1" x14ac:dyDescent="0.3">
      <c r="B36" s="35">
        <v>49</v>
      </c>
      <c r="C36" s="40" t="s">
        <v>54</v>
      </c>
      <c r="D36" s="16">
        <f>CONTENEDOR!AD51</f>
        <v>0</v>
      </c>
      <c r="E36" s="22">
        <f t="shared" si="0"/>
        <v>0</v>
      </c>
    </row>
    <row r="37" spans="2:5" ht="20.100000000000001" customHeight="1" x14ac:dyDescent="0.3">
      <c r="B37" s="35">
        <v>12</v>
      </c>
      <c r="C37" s="40" t="s">
        <v>17</v>
      </c>
      <c r="D37" s="16">
        <f>CONTENEDOR!AD14</f>
        <v>4</v>
      </c>
      <c r="E37" s="22">
        <f t="shared" si="0"/>
        <v>3.0534351145038167E-2</v>
      </c>
    </row>
    <row r="38" spans="2:5" ht="20.100000000000001" customHeight="1" x14ac:dyDescent="0.3">
      <c r="B38" s="35">
        <v>13</v>
      </c>
      <c r="C38" s="40" t="s">
        <v>18</v>
      </c>
      <c r="D38" s="16">
        <f>CONTENEDOR!AD15</f>
        <v>3</v>
      </c>
      <c r="E38" s="22">
        <f t="shared" si="0"/>
        <v>2.2900763358778626E-2</v>
      </c>
    </row>
    <row r="39" spans="2:5" ht="20.100000000000001" customHeight="1" x14ac:dyDescent="0.3">
      <c r="B39" s="35">
        <v>28</v>
      </c>
      <c r="C39" s="40" t="s">
        <v>33</v>
      </c>
      <c r="D39" s="16">
        <f>CONTENEDOR!AD30</f>
        <v>37</v>
      </c>
      <c r="E39" s="22">
        <f t="shared" si="0"/>
        <v>0.28244274809160308</v>
      </c>
    </row>
    <row r="40" spans="2:5" ht="20.100000000000001" customHeight="1" x14ac:dyDescent="0.3">
      <c r="B40" s="35">
        <v>14</v>
      </c>
      <c r="C40" s="40" t="s">
        <v>19</v>
      </c>
      <c r="D40" s="16">
        <f>CONTENEDOR!AD16</f>
        <v>34</v>
      </c>
      <c r="E40" s="22">
        <f t="shared" si="0"/>
        <v>0.25954198473282442</v>
      </c>
    </row>
    <row r="41" spans="2:5" ht="20.100000000000001" customHeight="1" x14ac:dyDescent="0.3">
      <c r="B41" s="35">
        <v>35</v>
      </c>
      <c r="C41" s="40" t="s">
        <v>40</v>
      </c>
      <c r="D41" s="16">
        <f>CONTENEDOR!AD37</f>
        <v>2</v>
      </c>
      <c r="E41" s="22">
        <f t="shared" si="0"/>
        <v>1.5267175572519083E-2</v>
      </c>
    </row>
    <row r="42" spans="2:5" ht="20.100000000000001" customHeight="1" x14ac:dyDescent="0.3">
      <c r="B42" s="35">
        <v>21</v>
      </c>
      <c r="C42" s="40" t="s">
        <v>26</v>
      </c>
      <c r="D42" s="16">
        <f>CONTENEDOR!AD23</f>
        <v>2</v>
      </c>
      <c r="E42" s="22">
        <f t="shared" si="0"/>
        <v>1.5267175572519083E-2</v>
      </c>
    </row>
    <row r="43" spans="2:5" ht="20.100000000000001" customHeight="1" x14ac:dyDescent="0.3">
      <c r="B43" s="35">
        <v>40</v>
      </c>
      <c r="C43" s="40" t="s">
        <v>45</v>
      </c>
      <c r="D43" s="16">
        <f>CONTENEDOR!AD42</f>
        <v>0</v>
      </c>
      <c r="E43" s="22">
        <f t="shared" si="0"/>
        <v>0</v>
      </c>
    </row>
    <row r="44" spans="2:5" ht="20.100000000000001" customHeight="1" x14ac:dyDescent="0.3">
      <c r="B44" s="35">
        <v>42</v>
      </c>
      <c r="C44" s="40" t="s">
        <v>47</v>
      </c>
      <c r="D44" s="16">
        <f>CONTENEDOR!AD44</f>
        <v>0</v>
      </c>
      <c r="E44" s="22">
        <f t="shared" si="0"/>
        <v>0</v>
      </c>
    </row>
    <row r="45" spans="2:5" ht="20.100000000000001" customHeight="1" x14ac:dyDescent="0.3">
      <c r="B45" s="35">
        <v>43</v>
      </c>
      <c r="C45" s="40" t="s">
        <v>48</v>
      </c>
      <c r="D45" s="16">
        <f>CONTENEDOR!AD45</f>
        <v>0</v>
      </c>
      <c r="E45" s="22">
        <f t="shared" si="0"/>
        <v>0</v>
      </c>
    </row>
    <row r="46" spans="2:5" ht="20.100000000000001" customHeight="1" x14ac:dyDescent="0.3">
      <c r="B46" s="35">
        <v>39</v>
      </c>
      <c r="C46" s="40" t="s">
        <v>44</v>
      </c>
      <c r="D46" s="16">
        <f>CONTENEDOR!AD41</f>
        <v>0</v>
      </c>
      <c r="E46" s="22">
        <f t="shared" ref="E46:E66" si="1">D46/$D$66</f>
        <v>0</v>
      </c>
    </row>
    <row r="47" spans="2:5" ht="20.100000000000001" customHeight="1" x14ac:dyDescent="0.3">
      <c r="B47" s="35">
        <v>51</v>
      </c>
      <c r="C47" s="40" t="s">
        <v>56</v>
      </c>
      <c r="D47" s="16">
        <f>CONTENEDOR!AD53</f>
        <v>1</v>
      </c>
      <c r="E47" s="22">
        <f t="shared" si="1"/>
        <v>7.6335877862595417E-3</v>
      </c>
    </row>
    <row r="48" spans="2:5" ht="20.100000000000001" customHeight="1" x14ac:dyDescent="0.3">
      <c r="B48" s="35">
        <v>52</v>
      </c>
      <c r="C48" s="40" t="s">
        <v>57</v>
      </c>
      <c r="D48" s="16">
        <f>CONTENEDOR!AD54</f>
        <v>3</v>
      </c>
      <c r="E48" s="22">
        <f t="shared" si="1"/>
        <v>2.2900763358778626E-2</v>
      </c>
    </row>
    <row r="49" spans="2:5" ht="20.100000000000001" customHeight="1" x14ac:dyDescent="0.3">
      <c r="B49" s="35">
        <v>46</v>
      </c>
      <c r="C49" s="40" t="s">
        <v>51</v>
      </c>
      <c r="D49" s="16">
        <f>CONTENEDOR!AD48</f>
        <v>1</v>
      </c>
      <c r="E49" s="22">
        <f t="shared" si="1"/>
        <v>7.6335877862595417E-3</v>
      </c>
    </row>
    <row r="50" spans="2:5" ht="20.100000000000001" customHeight="1" x14ac:dyDescent="0.3">
      <c r="B50" s="35">
        <v>53</v>
      </c>
      <c r="C50" s="40" t="s">
        <v>58</v>
      </c>
      <c r="D50" s="16">
        <f>CONTENEDOR!AD55</f>
        <v>6</v>
      </c>
      <c r="E50" s="22">
        <f t="shared" si="1"/>
        <v>4.5801526717557252E-2</v>
      </c>
    </row>
    <row r="51" spans="2:5" ht="20.100000000000001" customHeight="1" x14ac:dyDescent="0.3">
      <c r="B51" s="35">
        <v>30</v>
      </c>
      <c r="C51" s="40" t="s">
        <v>35</v>
      </c>
      <c r="D51" s="16">
        <f>CONTENEDOR!AD32</f>
        <v>37</v>
      </c>
      <c r="E51" s="22">
        <f t="shared" si="1"/>
        <v>0.28244274809160308</v>
      </c>
    </row>
    <row r="52" spans="2:5" ht="20.100000000000001" customHeight="1" x14ac:dyDescent="0.3">
      <c r="B52" s="35">
        <v>47</v>
      </c>
      <c r="C52" s="40" t="s">
        <v>52</v>
      </c>
      <c r="D52" s="16">
        <f>CONTENEDOR!AD49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CONTENEDOR!AD43</f>
        <v>0</v>
      </c>
      <c r="E53" s="22">
        <f t="shared" si="1"/>
        <v>0</v>
      </c>
    </row>
    <row r="54" spans="2:5" ht="20.100000000000001" customHeight="1" x14ac:dyDescent="0.3">
      <c r="B54" s="35">
        <v>7</v>
      </c>
      <c r="C54" s="40" t="s">
        <v>12</v>
      </c>
      <c r="D54" s="16">
        <f>CONTENEDOR!AD9</f>
        <v>106</v>
      </c>
      <c r="E54" s="22">
        <f t="shared" si="1"/>
        <v>0.80916030534351147</v>
      </c>
    </row>
    <row r="55" spans="2:5" ht="20.100000000000001" customHeight="1" x14ac:dyDescent="0.3">
      <c r="B55" s="35">
        <v>8</v>
      </c>
      <c r="C55" s="40" t="s">
        <v>13</v>
      </c>
      <c r="D55" s="16">
        <f>CONTENEDOR!AD10</f>
        <v>16</v>
      </c>
      <c r="E55" s="22">
        <f t="shared" si="1"/>
        <v>0.12213740458015267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CONTENEDOR!AD46</f>
        <v>1</v>
      </c>
      <c r="E56" s="22">
        <f t="shared" si="1"/>
        <v>7.6335877862595417E-3</v>
      </c>
    </row>
    <row r="57" spans="2:5" ht="20.100000000000001" customHeight="1" x14ac:dyDescent="0.3">
      <c r="B57" s="35">
        <v>20</v>
      </c>
      <c r="C57" s="40" t="s">
        <v>25</v>
      </c>
      <c r="D57" s="16">
        <f>CONTENEDOR!AD22</f>
        <v>7</v>
      </c>
      <c r="E57" s="22">
        <f t="shared" si="1"/>
        <v>5.3435114503816793E-2</v>
      </c>
    </row>
    <row r="58" spans="2:5" ht="20.100000000000001" customHeight="1" x14ac:dyDescent="0.3">
      <c r="B58" s="35">
        <v>17</v>
      </c>
      <c r="C58" s="40" t="s">
        <v>22</v>
      </c>
      <c r="D58" s="16">
        <f>CONTENEDOR!AD19</f>
        <v>1</v>
      </c>
      <c r="E58" s="22">
        <f t="shared" si="1"/>
        <v>7.6335877862595417E-3</v>
      </c>
    </row>
    <row r="59" spans="2:5" ht="20.100000000000001" customHeight="1" x14ac:dyDescent="0.3">
      <c r="B59" s="35">
        <v>22</v>
      </c>
      <c r="C59" s="40" t="s">
        <v>27</v>
      </c>
      <c r="D59" s="16">
        <f>CONTENEDOR!AD24</f>
        <v>0</v>
      </c>
      <c r="E59" s="22">
        <f t="shared" si="1"/>
        <v>0</v>
      </c>
    </row>
    <row r="60" spans="2:5" ht="20.100000000000001" customHeight="1" x14ac:dyDescent="0.3">
      <c r="B60" s="35">
        <v>15</v>
      </c>
      <c r="C60" s="40" t="s">
        <v>20</v>
      </c>
      <c r="D60" s="16">
        <f>CONTENEDOR!AD17</f>
        <v>7</v>
      </c>
      <c r="E60" s="22">
        <f t="shared" si="1"/>
        <v>5.3435114503816793E-2</v>
      </c>
    </row>
    <row r="61" spans="2:5" ht="20.100000000000001" customHeight="1" x14ac:dyDescent="0.3">
      <c r="B61" s="35">
        <v>9</v>
      </c>
      <c r="C61" s="40" t="s">
        <v>14</v>
      </c>
      <c r="D61" s="16">
        <f>CONTENEDOR!AD11</f>
        <v>1</v>
      </c>
      <c r="E61" s="22">
        <f t="shared" si="1"/>
        <v>7.6335877862595417E-3</v>
      </c>
    </row>
    <row r="62" spans="2:5" ht="20.100000000000001" customHeight="1" x14ac:dyDescent="0.3">
      <c r="B62" s="35">
        <v>32</v>
      </c>
      <c r="C62" s="40" t="s">
        <v>37</v>
      </c>
      <c r="D62" s="16">
        <f>CONTENEDOR!AD34</f>
        <v>2</v>
      </c>
      <c r="E62" s="22">
        <f t="shared" si="1"/>
        <v>1.5267175572519083E-2</v>
      </c>
    </row>
    <row r="63" spans="2:5" ht="20.100000000000001" customHeight="1" x14ac:dyDescent="0.3">
      <c r="B63" s="35">
        <v>37</v>
      </c>
      <c r="C63" s="40" t="s">
        <v>42</v>
      </c>
      <c r="D63" s="16">
        <f>CONTENEDOR!AD39</f>
        <v>0</v>
      </c>
      <c r="E63" s="22">
        <f t="shared" si="1"/>
        <v>0</v>
      </c>
    </row>
    <row r="64" spans="2:5" ht="20.100000000000001" customHeight="1" x14ac:dyDescent="0.3">
      <c r="B64" s="35">
        <v>19</v>
      </c>
      <c r="C64" s="40" t="s">
        <v>24</v>
      </c>
      <c r="D64" s="16">
        <f>CONTENEDOR!AD21</f>
        <v>11</v>
      </c>
      <c r="E64" s="22">
        <f t="shared" si="1"/>
        <v>8.3969465648854963E-2</v>
      </c>
    </row>
    <row r="65" spans="2:5" ht="20.100000000000001" customHeight="1" thickBot="1" x14ac:dyDescent="0.35">
      <c r="B65" s="36">
        <v>25</v>
      </c>
      <c r="C65" s="41" t="s">
        <v>30</v>
      </c>
      <c r="D65" s="16">
        <f>CONTENEDOR!AD27</f>
        <v>148</v>
      </c>
      <c r="E65" s="24">
        <f t="shared" si="1"/>
        <v>1.1297709923664123</v>
      </c>
    </row>
    <row r="66" spans="2:5" ht="23.25" customHeight="1" thickBot="1" x14ac:dyDescent="0.35">
      <c r="B66" s="67">
        <v>26</v>
      </c>
      <c r="C66" s="69" t="s">
        <v>31</v>
      </c>
      <c r="D66" s="12">
        <f>CONTENEDOR!AD28</f>
        <v>131</v>
      </c>
      <c r="E66" s="71">
        <f t="shared" si="1"/>
        <v>1</v>
      </c>
    </row>
  </sheetData>
  <autoFilter ref="B12:E65">
    <sortState ref="B13:E66">
      <sortCondition ref="C12:C65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{B22131E0-4F2F-46C3-B020-209EC65C6E7D}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2131E0-4F2F-46C3-B020-209EC65C6E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4:J66"/>
  <sheetViews>
    <sheetView topLeftCell="A3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CONTENEDOR!AE3</f>
        <v>93</v>
      </c>
      <c r="E13" s="38">
        <f t="shared" ref="E13:E44" si="0">D13/$D$66</f>
        <v>2.5340599455040871E-2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CONTENEDOR!AE4</f>
        <v>1381</v>
      </c>
      <c r="E14" s="22">
        <f t="shared" si="0"/>
        <v>0.37629427792915532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CONTENEDOR!AE5</f>
        <v>162</v>
      </c>
      <c r="E15" s="22">
        <f t="shared" si="0"/>
        <v>4.4141689373297002E-2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CONTENEDOR!AE6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CONTENEDOR!AE7</f>
        <v>1</v>
      </c>
      <c r="E17" s="22">
        <f t="shared" si="0"/>
        <v>2.7247956403269756E-4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CONTENEDOR!AE8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CONTENEDOR!AE9</f>
        <v>265</v>
      </c>
      <c r="E19" s="22">
        <f t="shared" si="0"/>
        <v>7.2207084468664848E-2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CONTENEDOR!AE10</f>
        <v>32</v>
      </c>
      <c r="E20" s="22">
        <f t="shared" si="0"/>
        <v>8.7193460490463219E-3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CONTENEDOR!AE11</f>
        <v>22</v>
      </c>
      <c r="E21" s="22">
        <f t="shared" si="0"/>
        <v>5.9945504087193461E-3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CONTENEDOR!AE12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CONTENEDOR!AE13</f>
        <v>38</v>
      </c>
      <c r="E23" s="22">
        <f t="shared" si="0"/>
        <v>1.0354223433242507E-2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CONTENEDOR!AE14</f>
        <v>16</v>
      </c>
      <c r="E24" s="22">
        <f t="shared" si="0"/>
        <v>4.359673024523161E-3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CONTENEDOR!AE15</f>
        <v>8</v>
      </c>
      <c r="E25" s="22">
        <f t="shared" si="0"/>
        <v>2.1798365122615805E-3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CONTENEDOR!AE16</f>
        <v>29</v>
      </c>
      <c r="E26" s="22">
        <f t="shared" si="0"/>
        <v>7.9019073569482293E-3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CONTENEDOR!AE17</f>
        <v>21</v>
      </c>
      <c r="E27" s="22">
        <f t="shared" si="0"/>
        <v>5.7220708446866489E-3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CONTENEDOR!AE18</f>
        <v>22</v>
      </c>
      <c r="E28" s="22">
        <f t="shared" si="0"/>
        <v>5.9945504087193461E-3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CONTENEDOR!AE19</f>
        <v>4</v>
      </c>
      <c r="E29" s="22">
        <f t="shared" si="0"/>
        <v>1.0899182561307902E-3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CONTENEDOR!AE20</f>
        <v>31</v>
      </c>
      <c r="E30" s="22">
        <f t="shared" si="0"/>
        <v>8.4468664850136238E-3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CONTENEDOR!AE21</f>
        <v>26</v>
      </c>
      <c r="E31" s="22">
        <f t="shared" si="0"/>
        <v>7.0844686648501359E-3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CONTENEDOR!AE22</f>
        <v>3</v>
      </c>
      <c r="E32" s="22">
        <f t="shared" si="0"/>
        <v>8.1743869209809268E-4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CONTENEDOR!AE23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CONTENEDOR!AE24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CONTENEDOR!AE25</f>
        <v>1</v>
      </c>
      <c r="E35" s="22">
        <f t="shared" si="0"/>
        <v>2.7247956403269756E-4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CONTENEDOR!AE26</f>
        <v>2</v>
      </c>
      <c r="E36" s="22">
        <f t="shared" si="0"/>
        <v>5.4495912806539512E-4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CONTENEDOR!AE27</f>
        <v>28</v>
      </c>
      <c r="E37" s="22">
        <f t="shared" si="0"/>
        <v>7.6294277929155312E-3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CONTENEDOR!AE28</f>
        <v>49</v>
      </c>
      <c r="E38" s="22">
        <f t="shared" si="0"/>
        <v>1.3351498637602179E-2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CONTENEDOR!AE29</f>
        <v>536</v>
      </c>
      <c r="E39" s="22">
        <f t="shared" si="0"/>
        <v>0.14604904632152588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CONTENEDOR!AE30</f>
        <v>232</v>
      </c>
      <c r="E40" s="22">
        <f t="shared" si="0"/>
        <v>6.3215258855585835E-2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CONTENEDOR!AE31</f>
        <v>162</v>
      </c>
      <c r="E41" s="22">
        <f t="shared" si="0"/>
        <v>4.4141689373297002E-2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CONTENEDOR!AE32</f>
        <v>190</v>
      </c>
      <c r="E42" s="22">
        <f t="shared" si="0"/>
        <v>5.1771117166212535E-2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CONTENEDOR!AE33</f>
        <v>192</v>
      </c>
      <c r="E43" s="22">
        <f t="shared" si="0"/>
        <v>5.2316076294277931E-2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CONTENEDOR!AE34</f>
        <v>47</v>
      </c>
      <c r="E44" s="22">
        <f t="shared" si="0"/>
        <v>1.2806539509536785E-2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CONTENEDOR!AE35</f>
        <v>20</v>
      </c>
      <c r="E45" s="22">
        <f t="shared" ref="E45:E65" si="1">D45/$D$66</f>
        <v>5.4495912806539508E-3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CONTENEDOR!AE36</f>
        <v>4</v>
      </c>
      <c r="E46" s="22">
        <f t="shared" si="1"/>
        <v>1.0899182561307902E-3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CONTENEDOR!AE37</f>
        <v>8</v>
      </c>
      <c r="E47" s="22">
        <f t="shared" si="1"/>
        <v>2.1798365122615805E-3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CONTENEDOR!AE38</f>
        <v>4</v>
      </c>
      <c r="E48" s="22">
        <f t="shared" si="1"/>
        <v>1.0899182561307902E-3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CONTENEDOR!AE39</f>
        <v>5</v>
      </c>
      <c r="E49" s="22">
        <f t="shared" si="1"/>
        <v>1.3623978201634877E-3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CONTENEDOR!AE40</f>
        <v>2</v>
      </c>
      <c r="E50" s="22">
        <f t="shared" si="1"/>
        <v>5.4495912806539512E-4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CONTENEDOR!AE41</f>
        <v>5</v>
      </c>
      <c r="E51" s="22">
        <f t="shared" si="1"/>
        <v>1.3623978201634877E-3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CONTENEDOR!AE42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CONTENEDOR!AE43</f>
        <v>9</v>
      </c>
      <c r="E53" s="22">
        <f t="shared" si="1"/>
        <v>2.4523160762942781E-3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CONTENEDOR!AE44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CONTENEDOR!AE45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CONTENEDOR!AE46</f>
        <v>1</v>
      </c>
      <c r="E56" s="22">
        <f t="shared" si="1"/>
        <v>2.7247956403269756E-4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CONTENEDOR!AE47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CONTENEDOR!AE48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CONTENEDOR!AE49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CONTENEDOR!AE50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CONTENEDOR!AE51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CONTENEDOR!AE52</f>
        <v>2</v>
      </c>
      <c r="E62" s="22">
        <f t="shared" si="1"/>
        <v>5.4495912806539512E-4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CONTENEDOR!AE53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CONTENEDOR!AE54</f>
        <v>2</v>
      </c>
      <c r="E64" s="22">
        <f t="shared" si="1"/>
        <v>5.4495912806539512E-4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CONTENEDOR!AE55</f>
        <v>15</v>
      </c>
      <c r="E65" s="24">
        <f t="shared" si="1"/>
        <v>4.0871934604904629E-3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3670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{582409B0-50DF-4819-B4F4-EE71C642687B}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2409B0-50DF-4819-B4F4-EE71C64268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4:J66"/>
  <sheetViews>
    <sheetView topLeftCell="A10" workbookViewId="0">
      <selection activeCell="A8" sqref="A8:E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CONTENEDOR!AF3</f>
        <v>13</v>
      </c>
      <c r="E13" s="38">
        <f t="shared" ref="E13:E44" si="0">D13/$D$66</f>
        <v>5.627705627705628E-2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CONTENEDOR!AF4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CONTENEDOR!AF5</f>
        <v>1</v>
      </c>
      <c r="E15" s="22">
        <f t="shared" si="0"/>
        <v>4.329004329004329E-3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CONTENEDOR!AF6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CONTENEDOR!AF7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CONTENEDOR!AF8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CONTENEDOR!AF9</f>
        <v>43</v>
      </c>
      <c r="E19" s="22">
        <f t="shared" si="0"/>
        <v>0.18614718614718614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CONTENEDOR!AF10</f>
        <v>6</v>
      </c>
      <c r="E20" s="22">
        <f t="shared" si="0"/>
        <v>2.5974025974025976E-2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CONTENEDOR!AF11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CONTENEDOR!AF12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CONTENEDOR!AF13</f>
        <v>1</v>
      </c>
      <c r="E23" s="22">
        <f t="shared" si="0"/>
        <v>4.329004329004329E-3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CONTENEDOR!AF14</f>
        <v>3</v>
      </c>
      <c r="E24" s="22">
        <f t="shared" si="0"/>
        <v>1.2987012987012988E-2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CONTENEDOR!AF15</f>
        <v>2</v>
      </c>
      <c r="E25" s="22">
        <f t="shared" si="0"/>
        <v>8.658008658008658E-3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CONTENEDOR!AF16</f>
        <v>6</v>
      </c>
      <c r="E26" s="22">
        <f t="shared" si="0"/>
        <v>2.5974025974025976E-2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CONTENEDOR!AF17</f>
        <v>7</v>
      </c>
      <c r="E27" s="22">
        <f t="shared" si="0"/>
        <v>3.0303030303030304E-2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CONTENEDOR!AF18</f>
        <v>2</v>
      </c>
      <c r="E28" s="22">
        <f t="shared" si="0"/>
        <v>8.658008658008658E-3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CONTENEDOR!AF19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CONTENEDOR!AF20</f>
        <v>6</v>
      </c>
      <c r="E30" s="22">
        <f t="shared" si="0"/>
        <v>2.5974025974025976E-2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CONTENEDOR!AF21</f>
        <v>6</v>
      </c>
      <c r="E31" s="22">
        <f t="shared" si="0"/>
        <v>2.5974025974025976E-2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CONTENEDOR!AF22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CONTENEDOR!AF23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CONTENEDOR!AF24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CONTENEDOR!AF25</f>
        <v>0</v>
      </c>
      <c r="E35" s="22">
        <f t="shared" si="0"/>
        <v>0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CONTENEDOR!AF26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CONTENEDOR!AF27</f>
        <v>18</v>
      </c>
      <c r="E37" s="22">
        <f t="shared" si="0"/>
        <v>7.792207792207792E-2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CONTENEDOR!AF28</f>
        <v>15</v>
      </c>
      <c r="E38" s="22">
        <f t="shared" si="0"/>
        <v>6.4935064935064929E-2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CONTENEDOR!AF29</f>
        <v>10</v>
      </c>
      <c r="E39" s="22">
        <f t="shared" si="0"/>
        <v>4.3290043290043288E-2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CONTENEDOR!AF30</f>
        <v>22</v>
      </c>
      <c r="E40" s="22">
        <f t="shared" si="0"/>
        <v>9.5238095238095233E-2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CONTENEDOR!AF31</f>
        <v>37</v>
      </c>
      <c r="E41" s="22">
        <f t="shared" si="0"/>
        <v>0.16017316017316016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CONTENEDOR!AF32</f>
        <v>18</v>
      </c>
      <c r="E42" s="22">
        <f t="shared" si="0"/>
        <v>7.792207792207792E-2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CONTENEDOR!AF33</f>
        <v>10</v>
      </c>
      <c r="E43" s="22">
        <f t="shared" si="0"/>
        <v>4.3290043290043288E-2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CONTENEDOR!AF34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CONTENEDOR!AF35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CONTENEDOR!AF36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CONTENEDOR!AF37</f>
        <v>1</v>
      </c>
      <c r="E47" s="22">
        <f t="shared" si="1"/>
        <v>4.329004329004329E-3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CONTENEDOR!AF38</f>
        <v>1</v>
      </c>
      <c r="E48" s="22">
        <f t="shared" si="1"/>
        <v>4.329004329004329E-3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CONTENEDOR!AF39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CONTENEDOR!AF40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CONTENEDOR!AF41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CONTENEDOR!AF42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CONTENEDOR!AF43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CONTENEDOR!AF44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CONTENEDOR!AF45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CONTENEDOR!AF46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CONTENEDOR!AF47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CONTENEDOR!AF48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CONTENEDOR!AF49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CONTENEDOR!AF50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CONTENEDOR!AF51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CONTENEDOR!AF52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CONTENEDOR!AF53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CONTENEDOR!AF54</f>
        <v>2</v>
      </c>
      <c r="E64" s="22">
        <f t="shared" si="1"/>
        <v>8.658008658008658E-3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CONTENEDOR!AF55</f>
        <v>1</v>
      </c>
      <c r="E65" s="24">
        <f t="shared" si="1"/>
        <v>4.329004329004329E-3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231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{002D0176-7B43-4C01-A89F-9958AD43066E}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2D0176-7B43-4C01-A89F-9958AD4306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4:J66"/>
  <sheetViews>
    <sheetView workbookViewId="0">
      <selection activeCell="C13" sqref="C1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107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CONTENEDOR!AG3</f>
        <v>349</v>
      </c>
      <c r="E13" s="38">
        <f t="shared" ref="E13:E44" si="0">D13/$D$66</f>
        <v>0.14475321443384487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CONTENEDOR!AG4</f>
        <v>18</v>
      </c>
      <c r="E14" s="22">
        <f t="shared" si="0"/>
        <v>7.4657818332642054E-3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CONTENEDOR!AG5</f>
        <v>326</v>
      </c>
      <c r="E15" s="22">
        <f t="shared" si="0"/>
        <v>0.13521360431356283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CONTENEDOR!AG6</f>
        <v>2</v>
      </c>
      <c r="E16" s="22">
        <f t="shared" si="0"/>
        <v>8.2953131480713392E-4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CONTENEDOR!AG7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CONTENEDOR!AG8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CONTENEDOR!AG9</f>
        <v>418</v>
      </c>
      <c r="E19" s="22">
        <f t="shared" si="0"/>
        <v>0.17337204479469101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CONTENEDOR!AG10</f>
        <v>40</v>
      </c>
      <c r="E20" s="22">
        <f t="shared" si="0"/>
        <v>1.6590626296142681E-2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CONTENEDOR!AG11</f>
        <v>0</v>
      </c>
      <c r="E21" s="22">
        <f t="shared" si="0"/>
        <v>0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CONTENEDOR!AG12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CONTENEDOR!AG13</f>
        <v>4</v>
      </c>
      <c r="E23" s="22">
        <f t="shared" si="0"/>
        <v>1.6590626296142678E-3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CONTENEDOR!AG14</f>
        <v>4</v>
      </c>
      <c r="E24" s="22">
        <f t="shared" si="0"/>
        <v>1.6590626296142678E-3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CONTENEDOR!AG15</f>
        <v>57</v>
      </c>
      <c r="E25" s="22">
        <f t="shared" si="0"/>
        <v>2.3641642472003319E-2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CONTENEDOR!AG16</f>
        <v>82</v>
      </c>
      <c r="E26" s="22">
        <f t="shared" si="0"/>
        <v>3.4010783907092494E-2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CONTENEDOR!AG17</f>
        <v>1</v>
      </c>
      <c r="E27" s="22">
        <f t="shared" si="0"/>
        <v>4.1476565740356696E-4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CONTENEDOR!AG18</f>
        <v>13</v>
      </c>
      <c r="E28" s="22">
        <f t="shared" si="0"/>
        <v>5.3919535462463707E-3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CONTENEDOR!AG19</f>
        <v>1</v>
      </c>
      <c r="E29" s="22">
        <f t="shared" si="0"/>
        <v>4.1476565740356696E-4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CONTENEDOR!AG20</f>
        <v>17</v>
      </c>
      <c r="E30" s="22">
        <f t="shared" si="0"/>
        <v>7.0510161758606388E-3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CONTENEDOR!AG21</f>
        <v>3</v>
      </c>
      <c r="E31" s="22">
        <f t="shared" si="0"/>
        <v>1.244296972210701E-3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CONTENEDOR!AG22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CONTENEDOR!AG23</f>
        <v>0</v>
      </c>
      <c r="E33" s="22">
        <f t="shared" si="0"/>
        <v>0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CONTENEDOR!AG24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CONTENEDOR!AG25</f>
        <v>12</v>
      </c>
      <c r="E35" s="22">
        <f t="shared" si="0"/>
        <v>4.9771878888428042E-3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CONTENEDOR!AG26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CONTENEDOR!AG27</f>
        <v>220</v>
      </c>
      <c r="E37" s="22">
        <f t="shared" si="0"/>
        <v>9.1248444628784731E-2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CONTENEDOR!AG28</f>
        <v>221</v>
      </c>
      <c r="E38" s="22">
        <f t="shared" si="0"/>
        <v>9.1663210286188304E-2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CONTENEDOR!AG29</f>
        <v>3</v>
      </c>
      <c r="E39" s="22">
        <f t="shared" si="0"/>
        <v>1.244296972210701E-3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CONTENEDOR!AG30</f>
        <v>80</v>
      </c>
      <c r="E40" s="22">
        <f t="shared" si="0"/>
        <v>3.3181252592285361E-2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CONTENEDOR!AG31</f>
        <v>234</v>
      </c>
      <c r="E41" s="22">
        <f t="shared" si="0"/>
        <v>9.7055163832434677E-2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CONTENEDOR!AG32</f>
        <v>232</v>
      </c>
      <c r="E42" s="22">
        <f t="shared" si="0"/>
        <v>9.6225632517627543E-2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CONTENEDOR!AG33</f>
        <v>37</v>
      </c>
      <c r="E43" s="22">
        <f t="shared" si="0"/>
        <v>1.5346329323931979E-2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CONTENEDOR!AG34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CONTENEDOR!AG35</f>
        <v>9</v>
      </c>
      <c r="E45" s="22">
        <f t="shared" ref="E45:E65" si="1">D45/$D$66</f>
        <v>3.7328909166321027E-3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CONTENEDOR!AG36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CONTENEDOR!AG37</f>
        <v>5</v>
      </c>
      <c r="E47" s="22">
        <f t="shared" si="1"/>
        <v>2.0738282870178351E-3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CONTENEDOR!AG38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CONTENEDOR!AG39</f>
        <v>6</v>
      </c>
      <c r="E49" s="22">
        <f t="shared" si="1"/>
        <v>2.4885939444214021E-3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CONTENEDOR!AG40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CONTENEDOR!AG41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CONTENEDOR!AG42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CONTENEDOR!AG43</f>
        <v>1</v>
      </c>
      <c r="E53" s="22">
        <f t="shared" si="1"/>
        <v>4.1476565740356696E-4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CONTENEDOR!AG44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CONTENEDOR!AG45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CONTENEDOR!AG46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CONTENEDOR!AG47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CONTENEDOR!AG48</f>
        <v>2</v>
      </c>
      <c r="E58" s="22">
        <f t="shared" si="1"/>
        <v>8.2953131480713392E-4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CONTENEDOR!AG49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CONTENEDOR!AG50</f>
        <v>1</v>
      </c>
      <c r="E60" s="22">
        <f t="shared" si="1"/>
        <v>4.1476565740356696E-4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CONTENEDOR!AG51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CONTENEDOR!AG52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CONTENEDOR!AG53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CONTENEDOR!AG54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CONTENEDOR!AG55</f>
        <v>13</v>
      </c>
      <c r="E65" s="24">
        <f t="shared" si="1"/>
        <v>5.3919535462463707E-3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2411</v>
      </c>
      <c r="E66" s="20">
        <f>SUM(E13:E65)</f>
        <v>1.0000000000000002</v>
      </c>
    </row>
  </sheetData>
  <autoFilter ref="B12:E66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{EBBC481F-25F1-420D-AF8B-C9095D546CD1}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BC481F-25F1-420D-AF8B-C9095D546C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4:J66"/>
  <sheetViews>
    <sheetView topLeftCell="A7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CONTENEDOR!AH3</f>
        <v>33</v>
      </c>
      <c r="E13" s="38">
        <f t="shared" ref="E13:E44" si="0">D13/$D$66</f>
        <v>0.13580246913580246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CONTENEDOR!AH4</f>
        <v>22</v>
      </c>
      <c r="E14" s="22">
        <f t="shared" si="0"/>
        <v>9.0534979423868317E-2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CONTENEDOR!AH5</f>
        <v>6</v>
      </c>
      <c r="E15" s="22">
        <f t="shared" si="0"/>
        <v>2.4691358024691357E-2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CONTENEDOR!AH6</f>
        <v>3</v>
      </c>
      <c r="E16" s="22">
        <f t="shared" si="0"/>
        <v>1.2345679012345678E-2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CONTENEDOR!AH7</f>
        <v>1</v>
      </c>
      <c r="E17" s="22">
        <f t="shared" si="0"/>
        <v>4.11522633744856E-3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CONTENEDOR!AH8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CONTENEDOR!AH9</f>
        <v>27</v>
      </c>
      <c r="E19" s="22">
        <f t="shared" si="0"/>
        <v>0.1111111111111111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CONTENEDOR!AH10</f>
        <v>3</v>
      </c>
      <c r="E20" s="22">
        <f t="shared" si="0"/>
        <v>1.2345679012345678E-2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CONTENEDOR!AH11</f>
        <v>1</v>
      </c>
      <c r="E21" s="22">
        <f t="shared" si="0"/>
        <v>4.11522633744856E-3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CONTENEDOR!AH12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CONTENEDOR!AH13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CONTENEDOR!AH14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CONTENEDOR!AH15</f>
        <v>0</v>
      </c>
      <c r="E25" s="22">
        <f t="shared" si="0"/>
        <v>0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CONTENEDOR!AH16</f>
        <v>9</v>
      </c>
      <c r="E26" s="22">
        <f t="shared" si="0"/>
        <v>3.7037037037037035E-2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CONTENEDOR!AH17</f>
        <v>1</v>
      </c>
      <c r="E27" s="22">
        <f t="shared" si="0"/>
        <v>4.11522633744856E-3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CONTENEDOR!AH18</f>
        <v>5</v>
      </c>
      <c r="E28" s="22">
        <f t="shared" si="0"/>
        <v>2.0576131687242798E-2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CONTENEDOR!AH19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CONTENEDOR!AH20</f>
        <v>5</v>
      </c>
      <c r="E30" s="22">
        <f t="shared" si="0"/>
        <v>2.0576131687242798E-2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CONTENEDOR!AH21</f>
        <v>1</v>
      </c>
      <c r="E31" s="22">
        <f t="shared" si="0"/>
        <v>4.11522633744856E-3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CONTENEDOR!AH22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CONTENEDOR!AH23</f>
        <v>1</v>
      </c>
      <c r="E33" s="22">
        <f t="shared" si="0"/>
        <v>4.11522633744856E-3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CONTENEDOR!AH24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CONTENEDOR!AH25</f>
        <v>4</v>
      </c>
      <c r="E35" s="22">
        <f t="shared" si="0"/>
        <v>1.646090534979424E-2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CONTENEDOR!AH26</f>
        <v>1</v>
      </c>
      <c r="E36" s="22">
        <f t="shared" si="0"/>
        <v>4.11522633744856E-3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CONTENEDOR!AH27</f>
        <v>9</v>
      </c>
      <c r="E37" s="22">
        <f t="shared" si="0"/>
        <v>3.7037037037037035E-2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CONTENEDOR!AH28</f>
        <v>12</v>
      </c>
      <c r="E38" s="22">
        <f t="shared" si="0"/>
        <v>4.9382716049382713E-2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CONTENEDOR!AH29</f>
        <v>3</v>
      </c>
      <c r="E39" s="22">
        <f t="shared" si="0"/>
        <v>1.2345679012345678E-2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CONTENEDOR!AH30</f>
        <v>16</v>
      </c>
      <c r="E40" s="22">
        <f t="shared" si="0"/>
        <v>6.584362139917696E-2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CONTENEDOR!AH31</f>
        <v>8</v>
      </c>
      <c r="E41" s="22">
        <f t="shared" si="0"/>
        <v>3.292181069958848E-2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CONTENEDOR!AH32</f>
        <v>31</v>
      </c>
      <c r="E42" s="22">
        <f t="shared" si="0"/>
        <v>0.12757201646090535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CONTENEDOR!AH33</f>
        <v>14</v>
      </c>
      <c r="E43" s="22">
        <f t="shared" si="0"/>
        <v>5.7613168724279837E-2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CONTENEDOR!AH34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CONTENEDOR!AH35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CONTENEDOR!AH36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CONTENEDOR!AH37</f>
        <v>1</v>
      </c>
      <c r="E47" s="22">
        <f t="shared" si="1"/>
        <v>4.11522633744856E-3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CONTENEDOR!AH38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CONTENEDOR!AH39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CONTENEDOR!AH40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CONTENEDOR!AH41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CONTENEDOR!AH42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CONTENEDOR!AH43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CONTENEDOR!AH44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CONTENEDOR!AH45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CONTENEDOR!AH46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CONTENEDOR!AH47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CONTENEDOR!AH48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CONTENEDOR!AH49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CONTENEDOR!AH50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CONTENEDOR!AH51</f>
        <v>1</v>
      </c>
      <c r="E61" s="22">
        <f t="shared" si="1"/>
        <v>4.11522633744856E-3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CONTENEDOR!AH52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CONTENEDOR!AH53</f>
        <v>15</v>
      </c>
      <c r="E63" s="22">
        <f t="shared" si="1"/>
        <v>6.1728395061728392E-2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CONTENEDOR!AH54</f>
        <v>6</v>
      </c>
      <c r="E64" s="22">
        <f t="shared" si="1"/>
        <v>2.4691358024691357E-2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CONTENEDOR!AH55</f>
        <v>4</v>
      </c>
      <c r="E65" s="24">
        <f t="shared" si="1"/>
        <v>1.646090534979424E-2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243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{2D2FB144-B0F7-455E-825A-8ECD521333E3}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2FB144-B0F7-455E-825A-8ECD521333E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4:J66"/>
  <sheetViews>
    <sheetView workbookViewId="0">
      <selection activeCell="C2" sqref="C2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87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CONTENEDOR!AI3</f>
        <v>101</v>
      </c>
      <c r="E13" s="38">
        <f t="shared" ref="E13:E44" si="0">D13/$D$66</f>
        <v>0.18132854578096949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CONTENEDOR!AI4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CONTENEDOR!AI5</f>
        <v>0</v>
      </c>
      <c r="E15" s="22">
        <f t="shared" si="0"/>
        <v>0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CONTENEDOR!AI6</f>
        <v>2</v>
      </c>
      <c r="E16" s="22">
        <f t="shared" si="0"/>
        <v>3.5906642728904849E-3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CONTENEDOR!AI7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CONTENEDOR!AI8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CONTENEDOR!AI9</f>
        <v>77</v>
      </c>
      <c r="E19" s="22">
        <f t="shared" si="0"/>
        <v>0.13824057450628366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CONTENEDOR!AI10</f>
        <v>13</v>
      </c>
      <c r="E20" s="22">
        <f t="shared" si="0"/>
        <v>2.333931777378815E-2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CONTENEDOR!AI11</f>
        <v>5</v>
      </c>
      <c r="E21" s="22">
        <f t="shared" si="0"/>
        <v>8.9766606822262122E-3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CONTENEDOR!AI12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CONTENEDOR!AI13</f>
        <v>1</v>
      </c>
      <c r="E23" s="22">
        <f t="shared" si="0"/>
        <v>1.7953321364452424E-3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CONTENEDOR!AI14</f>
        <v>3</v>
      </c>
      <c r="E24" s="22">
        <f t="shared" si="0"/>
        <v>5.3859964093357273E-3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CONTENEDOR!AI15</f>
        <v>7</v>
      </c>
      <c r="E25" s="22">
        <f t="shared" si="0"/>
        <v>1.2567324955116697E-2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CONTENEDOR!AI16</f>
        <v>31</v>
      </c>
      <c r="E26" s="22">
        <f t="shared" si="0"/>
        <v>5.565529622980251E-2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CONTENEDOR!AI17</f>
        <v>7</v>
      </c>
      <c r="E27" s="22">
        <f t="shared" si="0"/>
        <v>1.2567324955116697E-2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CONTENEDOR!AI18</f>
        <v>16</v>
      </c>
      <c r="E28" s="22">
        <f t="shared" si="0"/>
        <v>2.8725314183123879E-2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CONTENEDOR!AI19</f>
        <v>3</v>
      </c>
      <c r="E29" s="22">
        <f t="shared" si="0"/>
        <v>5.3859964093357273E-3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CONTENEDOR!AI20</f>
        <v>13</v>
      </c>
      <c r="E30" s="22">
        <f t="shared" si="0"/>
        <v>2.333931777378815E-2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CONTENEDOR!AI21</f>
        <v>7</v>
      </c>
      <c r="E31" s="22">
        <f t="shared" si="0"/>
        <v>1.2567324955116697E-2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CONTENEDOR!AI22</f>
        <v>0</v>
      </c>
      <c r="E32" s="22">
        <f t="shared" si="0"/>
        <v>0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CONTENEDOR!AI23</f>
        <v>1</v>
      </c>
      <c r="E33" s="22">
        <f t="shared" si="0"/>
        <v>1.7953321364452424E-3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CONTENEDOR!AI24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CONTENEDOR!AI25</f>
        <v>7</v>
      </c>
      <c r="E35" s="22">
        <f t="shared" si="0"/>
        <v>1.2567324955116697E-2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CONTENEDOR!AI26</f>
        <v>1</v>
      </c>
      <c r="E36" s="22">
        <f t="shared" si="0"/>
        <v>1.7953321364452424E-3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CONTENEDOR!AI27</f>
        <v>40</v>
      </c>
      <c r="E37" s="22">
        <f t="shared" si="0"/>
        <v>7.1813285457809697E-2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CONTENEDOR!AI28</f>
        <v>15</v>
      </c>
      <c r="E38" s="22">
        <f t="shared" si="0"/>
        <v>2.6929982046678635E-2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CONTENEDOR!AI29</f>
        <v>9</v>
      </c>
      <c r="E39" s="22">
        <f t="shared" si="0"/>
        <v>1.615798922800718E-2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CONTENEDOR!AI30</f>
        <v>60</v>
      </c>
      <c r="E40" s="22">
        <f t="shared" si="0"/>
        <v>0.10771992818671454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CONTENEDOR!AI31</f>
        <v>28</v>
      </c>
      <c r="E41" s="22">
        <f t="shared" si="0"/>
        <v>5.0269299820466788E-2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CONTENEDOR!AI32</f>
        <v>39</v>
      </c>
      <c r="E42" s="22">
        <f t="shared" si="0"/>
        <v>7.0017953321364457E-2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CONTENEDOR!AI33</f>
        <v>27</v>
      </c>
      <c r="E43" s="22">
        <f t="shared" si="0"/>
        <v>4.8473967684021541E-2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CONTENEDOR!AI34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CONTENEDOR!AI35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CONTENEDOR!AI36</f>
        <v>2</v>
      </c>
      <c r="E46" s="22">
        <f t="shared" si="1"/>
        <v>3.5906642728904849E-3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CONTENEDOR!AI37</f>
        <v>3</v>
      </c>
      <c r="E47" s="22">
        <f t="shared" si="1"/>
        <v>5.3859964093357273E-3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CONTENEDOR!AI38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CONTENEDOR!AI39</f>
        <v>4</v>
      </c>
      <c r="E49" s="22">
        <f t="shared" si="1"/>
        <v>7.1813285457809697E-3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CONTENEDOR!AI40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CONTENEDOR!AI41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CONTENEDOR!AI42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CONTENEDOR!AI43</f>
        <v>1</v>
      </c>
      <c r="E53" s="22">
        <f t="shared" si="1"/>
        <v>1.7953321364452424E-3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CONTENEDOR!AI44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CONTENEDOR!AI45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CONTENEDOR!AI46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CONTENEDOR!AI47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CONTENEDOR!AI48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CONTENEDOR!AI49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CONTENEDOR!AI50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CONTENEDOR!AI51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CONTENEDOR!AI52</f>
        <v>1</v>
      </c>
      <c r="E62" s="22">
        <f t="shared" si="1"/>
        <v>1.7953321364452424E-3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CONTENEDOR!AI53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CONTENEDOR!AI54</f>
        <v>1</v>
      </c>
      <c r="E64" s="22">
        <f t="shared" si="1"/>
        <v>1.7953321364452424E-3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CONTENEDOR!AI55</f>
        <v>32</v>
      </c>
      <c r="E65" s="24">
        <f t="shared" si="1"/>
        <v>5.7450628366247758E-2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557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{07B2CB0C-C53F-47A7-A163-43EDCB8A9C9D}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B2CB0C-C53F-47A7-A163-43EDCB8A9C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4:J66"/>
  <sheetViews>
    <sheetView workbookViewId="0">
      <selection activeCell="F68" sqref="F6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78"/>
      <c r="F8" s="32" t="s">
        <v>93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" thickBot="1" x14ac:dyDescent="0.4">
      <c r="C11" s="2"/>
      <c r="D11" s="2"/>
    </row>
    <row r="12" spans="1:10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10" ht="20.100000000000001" customHeight="1" x14ac:dyDescent="0.3">
      <c r="B13" s="35">
        <v>1</v>
      </c>
      <c r="C13" s="39" t="s">
        <v>6</v>
      </c>
      <c r="D13" s="16">
        <f>CONTENEDOR!AJ3</f>
        <v>43</v>
      </c>
      <c r="E13" s="38">
        <f t="shared" ref="E13:E44" si="0">D13/$D$66</f>
        <v>0.18614718614718614</v>
      </c>
    </row>
    <row r="14" spans="1:10" ht="20.100000000000001" customHeight="1" x14ac:dyDescent="0.3">
      <c r="B14" s="35">
        <v>2</v>
      </c>
      <c r="C14" s="40" t="s">
        <v>7</v>
      </c>
      <c r="D14" s="16">
        <f>CONTENEDOR!AJ4</f>
        <v>0</v>
      </c>
      <c r="E14" s="22">
        <f t="shared" si="0"/>
        <v>0</v>
      </c>
    </row>
    <row r="15" spans="1:10" ht="20.100000000000001" customHeight="1" x14ac:dyDescent="0.3">
      <c r="B15" s="35">
        <v>3</v>
      </c>
      <c r="C15" s="40" t="s">
        <v>8</v>
      </c>
      <c r="D15" s="16">
        <f>CONTENEDOR!AJ5</f>
        <v>3</v>
      </c>
      <c r="E15" s="22">
        <f t="shared" si="0"/>
        <v>1.2987012987012988E-2</v>
      </c>
    </row>
    <row r="16" spans="1:10" ht="20.100000000000001" customHeight="1" x14ac:dyDescent="0.3">
      <c r="B16" s="35">
        <v>4</v>
      </c>
      <c r="C16" s="40" t="s">
        <v>9</v>
      </c>
      <c r="D16" s="16">
        <f>CONTENEDOR!AJ6</f>
        <v>0</v>
      </c>
      <c r="E16" s="22">
        <f t="shared" si="0"/>
        <v>0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CONTENEDOR!AJ7</f>
        <v>1</v>
      </c>
      <c r="E17" s="22">
        <f t="shared" si="0"/>
        <v>4.329004329004329E-3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CONTENEDOR!AJ8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CONTENEDOR!AJ9</f>
        <v>35</v>
      </c>
      <c r="E19" s="22">
        <f t="shared" si="0"/>
        <v>0.15151515151515152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CONTENEDOR!AJ10</f>
        <v>9</v>
      </c>
      <c r="E20" s="22">
        <f t="shared" si="0"/>
        <v>3.896103896103896E-2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CONTENEDOR!AJ11</f>
        <v>1</v>
      </c>
      <c r="E21" s="22">
        <f t="shared" si="0"/>
        <v>4.329004329004329E-3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CONTENEDOR!AJ12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CONTENEDOR!AJ13</f>
        <v>1</v>
      </c>
      <c r="E23" s="22">
        <f t="shared" si="0"/>
        <v>4.329004329004329E-3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CONTENEDOR!AJ14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CONTENEDOR!AJ15</f>
        <v>2</v>
      </c>
      <c r="E25" s="22">
        <f t="shared" si="0"/>
        <v>8.658008658008658E-3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CONTENEDOR!AJ16</f>
        <v>8</v>
      </c>
      <c r="E26" s="22">
        <f t="shared" si="0"/>
        <v>3.4632034632034632E-2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CONTENEDOR!AJ17</f>
        <v>2</v>
      </c>
      <c r="E27" s="22">
        <f t="shared" si="0"/>
        <v>8.658008658008658E-3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CONTENEDOR!AJ18</f>
        <v>3</v>
      </c>
      <c r="E28" s="22">
        <f t="shared" si="0"/>
        <v>1.2987012987012988E-2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CONTENEDOR!AJ19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CONTENEDOR!AJ20</f>
        <v>12</v>
      </c>
      <c r="E30" s="22">
        <f t="shared" si="0"/>
        <v>5.1948051948051951E-2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CONTENEDOR!AJ21</f>
        <v>5</v>
      </c>
      <c r="E31" s="22">
        <f t="shared" si="0"/>
        <v>2.1645021645021644E-2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CONTENEDOR!AJ22</f>
        <v>1</v>
      </c>
      <c r="E32" s="22">
        <f t="shared" si="0"/>
        <v>4.329004329004329E-3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CONTENEDOR!AJ23</f>
        <v>1</v>
      </c>
      <c r="E33" s="22">
        <f t="shared" si="0"/>
        <v>4.329004329004329E-3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CONTENEDOR!AJ24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CONTENEDOR!AJ25</f>
        <v>8</v>
      </c>
      <c r="E35" s="22">
        <f t="shared" si="0"/>
        <v>3.4632034632034632E-2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CONTENEDOR!AJ26</f>
        <v>1</v>
      </c>
      <c r="E36" s="22">
        <f t="shared" si="0"/>
        <v>4.329004329004329E-3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CONTENEDOR!AJ27</f>
        <v>16</v>
      </c>
      <c r="E37" s="22">
        <f t="shared" si="0"/>
        <v>6.9264069264069264E-2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CONTENEDOR!AJ28</f>
        <v>10</v>
      </c>
      <c r="E38" s="22">
        <f t="shared" si="0"/>
        <v>4.3290043290043288E-2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CONTENEDOR!AJ29</f>
        <v>5</v>
      </c>
      <c r="E39" s="22">
        <f t="shared" si="0"/>
        <v>2.1645021645021644E-2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CONTENEDOR!AJ30</f>
        <v>16</v>
      </c>
      <c r="E40" s="22">
        <f t="shared" si="0"/>
        <v>6.9264069264069264E-2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CONTENEDOR!AJ31</f>
        <v>16</v>
      </c>
      <c r="E41" s="22">
        <f t="shared" si="0"/>
        <v>6.9264069264069264E-2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CONTENEDOR!AJ32</f>
        <v>6</v>
      </c>
      <c r="E42" s="22">
        <f t="shared" si="0"/>
        <v>2.5974025974025976E-2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CONTENEDOR!AJ33</f>
        <v>12</v>
      </c>
      <c r="E43" s="22">
        <f t="shared" si="0"/>
        <v>5.1948051948051951E-2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CONTENEDOR!AJ34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CONTENEDOR!AJ35</f>
        <v>0</v>
      </c>
      <c r="E45" s="22">
        <f t="shared" ref="E45:E65" si="1">D45/$D$66</f>
        <v>0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CONTENEDOR!AJ36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CONTENEDOR!AJ37</f>
        <v>1</v>
      </c>
      <c r="E47" s="22">
        <f t="shared" si="1"/>
        <v>4.329004329004329E-3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CONTENEDOR!AJ38</f>
        <v>0</v>
      </c>
      <c r="E48" s="22">
        <f t="shared" si="1"/>
        <v>0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CONTENEDOR!AJ39</f>
        <v>0</v>
      </c>
      <c r="E49" s="22">
        <f t="shared" si="1"/>
        <v>0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CONTENEDOR!AJ40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CONTENEDOR!AJ41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CONTENEDOR!AJ42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CONTENEDOR!AJ43</f>
        <v>0</v>
      </c>
      <c r="E53" s="22">
        <f t="shared" si="1"/>
        <v>0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CONTENEDOR!AJ44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CONTENEDOR!AJ45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CONTENEDOR!AJ46</f>
        <v>2</v>
      </c>
      <c r="E56" s="22">
        <f t="shared" si="1"/>
        <v>8.658008658008658E-3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CONTENEDOR!AJ47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CONTENEDOR!AJ48</f>
        <v>4</v>
      </c>
      <c r="E58" s="22">
        <f t="shared" si="1"/>
        <v>1.7316017316017316E-2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CONTENEDOR!AJ49</f>
        <v>1</v>
      </c>
      <c r="E59" s="22">
        <f t="shared" si="1"/>
        <v>4.329004329004329E-3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CONTENEDOR!AJ50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CONTENEDOR!AJ51</f>
        <v>1</v>
      </c>
      <c r="E61" s="22">
        <f t="shared" si="1"/>
        <v>4.329004329004329E-3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CONTENEDOR!AJ52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CONTENEDOR!AJ53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CONTENEDOR!AJ54</f>
        <v>0</v>
      </c>
      <c r="E64" s="22">
        <f t="shared" si="1"/>
        <v>0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CONTENEDOR!AJ55</f>
        <v>5</v>
      </c>
      <c r="E65" s="24">
        <f t="shared" si="1"/>
        <v>2.1645021645021644E-2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231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{DAEF959F-8334-4003-BCDA-90E663343B94}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EF959F-8334-4003-BCDA-90E663343B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N66"/>
  <sheetViews>
    <sheetView topLeftCell="A8" zoomScale="130" zoomScaleNormal="130" workbookViewId="0">
      <selection activeCell="D13" sqref="D13:D1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3.5703125" customWidth="1"/>
    <col min="4" max="6" width="10.7109375" style="30" customWidth="1"/>
    <col min="7" max="7" width="7.85546875" style="30" customWidth="1"/>
    <col min="8" max="8" width="11.5703125" bestFit="1" customWidth="1"/>
    <col min="9" max="9" width="13.140625" customWidth="1"/>
  </cols>
  <sheetData>
    <row r="4" spans="1:14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13"/>
      <c r="L4" s="13"/>
      <c r="M4" s="13"/>
      <c r="N4" s="13"/>
    </row>
    <row r="5" spans="1:14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14"/>
      <c r="L5" s="14"/>
      <c r="M5" s="14"/>
      <c r="N5" s="14"/>
    </row>
    <row r="6" spans="1:14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9"/>
      <c r="L6" s="9"/>
      <c r="M6" s="9"/>
      <c r="N6" s="9"/>
    </row>
    <row r="7" spans="1:14" ht="15.75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4" ht="20.25" customHeight="1" x14ac:dyDescent="0.3">
      <c r="A8" s="80" t="str">
        <f>TITULOS!C6</f>
        <v xml:space="preserve">NÚMERO DE CASOS SOMETIDOS POR TIPO DE DELITO -   </v>
      </c>
      <c r="B8" s="80"/>
      <c r="C8" s="80"/>
      <c r="D8" s="80"/>
      <c r="E8" s="81" t="s">
        <v>108</v>
      </c>
      <c r="F8" s="81"/>
      <c r="G8" s="81"/>
      <c r="H8" s="81"/>
      <c r="I8" s="81"/>
      <c r="J8" s="81"/>
      <c r="K8" s="15"/>
      <c r="L8" s="15"/>
      <c r="M8" s="15"/>
      <c r="N8" s="15"/>
    </row>
    <row r="9" spans="1:14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  <c r="K10" s="46"/>
      <c r="L10" s="46"/>
      <c r="M10" s="46"/>
      <c r="N10" s="46"/>
    </row>
    <row r="11" spans="1:14" ht="18" thickBot="1" x14ac:dyDescent="0.4">
      <c r="C11" s="2"/>
      <c r="D11" s="31"/>
      <c r="E11" s="31"/>
      <c r="F11" s="31"/>
      <c r="G11" s="31"/>
      <c r="H11" s="2"/>
    </row>
    <row r="12" spans="1:14" ht="78.75" customHeight="1" thickBot="1" x14ac:dyDescent="0.4">
      <c r="B12" s="34" t="s">
        <v>2</v>
      </c>
      <c r="C12" s="8" t="str">
        <f>TITULOS!C13</f>
        <v>DELITOS</v>
      </c>
      <c r="D12" s="43" t="s">
        <v>61</v>
      </c>
      <c r="E12" s="43" t="s">
        <v>109</v>
      </c>
      <c r="F12" s="43" t="s">
        <v>60</v>
      </c>
      <c r="G12" s="43" t="s">
        <v>110</v>
      </c>
      <c r="H12" s="3" t="str">
        <f>TITULOS!C14</f>
        <v>TOTAL</v>
      </c>
      <c r="I12" s="3" t="str">
        <f>TITULOS!C15</f>
        <v>%</v>
      </c>
    </row>
    <row r="13" spans="1:14" ht="20.100000000000001" customHeight="1" x14ac:dyDescent="0.3">
      <c r="B13" s="35">
        <v>1</v>
      </c>
      <c r="C13" s="39" t="s">
        <v>6</v>
      </c>
      <c r="D13" s="44">
        <f>CONTENEDOR!F3</f>
        <v>74</v>
      </c>
      <c r="E13" s="44">
        <f>CONTENEDOR!P3</f>
        <v>9</v>
      </c>
      <c r="F13" s="44">
        <f>CONTENEDOR!E3</f>
        <v>30</v>
      </c>
      <c r="G13" s="44"/>
      <c r="H13" s="16">
        <f>SUM(D13:G13)</f>
        <v>113</v>
      </c>
      <c r="I13" s="38">
        <f t="shared" ref="I13:I44" si="0">H13/$H$66</f>
        <v>0.37541528239202659</v>
      </c>
    </row>
    <row r="14" spans="1:14" ht="20.100000000000001" customHeight="1" x14ac:dyDescent="0.3">
      <c r="B14" s="35">
        <v>2</v>
      </c>
      <c r="C14" s="40" t="s">
        <v>7</v>
      </c>
      <c r="D14" s="44">
        <f>CONTENEDOR!F4</f>
        <v>0</v>
      </c>
      <c r="E14" s="44">
        <f>CONTENEDOR!P4</f>
        <v>0</v>
      </c>
      <c r="F14" s="44">
        <f>CONTENEDOR!E4</f>
        <v>0</v>
      </c>
      <c r="G14" s="44"/>
      <c r="H14" s="16">
        <f>CONTENEDOR!AJ4</f>
        <v>0</v>
      </c>
      <c r="I14" s="22">
        <f t="shared" si="0"/>
        <v>0</v>
      </c>
    </row>
    <row r="15" spans="1:14" ht="20.100000000000001" customHeight="1" x14ac:dyDescent="0.3">
      <c r="B15" s="35">
        <v>3</v>
      </c>
      <c r="C15" s="40" t="s">
        <v>8</v>
      </c>
      <c r="D15" s="44">
        <f>CONTENEDOR!F5</f>
        <v>0</v>
      </c>
      <c r="E15" s="44">
        <f>CONTENEDOR!P5</f>
        <v>0</v>
      </c>
      <c r="F15" s="44">
        <f>CONTENEDOR!E5</f>
        <v>1</v>
      </c>
      <c r="G15" s="44"/>
      <c r="H15" s="16">
        <f>CONTENEDOR!AJ5</f>
        <v>3</v>
      </c>
      <c r="I15" s="22">
        <f t="shared" si="0"/>
        <v>9.9667774086378731E-3</v>
      </c>
    </row>
    <row r="16" spans="1:14" ht="20.100000000000001" customHeight="1" x14ac:dyDescent="0.3">
      <c r="B16" s="35">
        <v>4</v>
      </c>
      <c r="C16" s="40" t="s">
        <v>9</v>
      </c>
      <c r="D16" s="44">
        <f>CONTENEDOR!F6</f>
        <v>48</v>
      </c>
      <c r="E16" s="44">
        <f>CONTENEDOR!P6</f>
        <v>0</v>
      </c>
      <c r="F16" s="44">
        <f>CONTENEDOR!E6</f>
        <v>0</v>
      </c>
      <c r="G16" s="44"/>
      <c r="H16" s="16">
        <f>CONTENEDOR!AJ6</f>
        <v>0</v>
      </c>
      <c r="I16" s="22">
        <f t="shared" si="0"/>
        <v>0</v>
      </c>
    </row>
    <row r="17" spans="2:9" ht="20.100000000000001" customHeight="1" x14ac:dyDescent="0.3">
      <c r="B17" s="35">
        <v>5</v>
      </c>
      <c r="C17" s="40" t="s">
        <v>10</v>
      </c>
      <c r="D17" s="44">
        <f>CONTENEDOR!F7</f>
        <v>0</v>
      </c>
      <c r="E17" s="44">
        <f>CONTENEDOR!P7</f>
        <v>0</v>
      </c>
      <c r="F17" s="44">
        <f>CONTENEDOR!E7</f>
        <v>0</v>
      </c>
      <c r="G17" s="44"/>
      <c r="H17" s="16">
        <f>CONTENEDOR!AJ7</f>
        <v>1</v>
      </c>
      <c r="I17" s="22">
        <f t="shared" si="0"/>
        <v>3.3222591362126247E-3</v>
      </c>
    </row>
    <row r="18" spans="2:9" ht="20.100000000000001" customHeight="1" x14ac:dyDescent="0.3">
      <c r="B18" s="35">
        <v>6</v>
      </c>
      <c r="C18" s="40" t="s">
        <v>11</v>
      </c>
      <c r="D18" s="44">
        <f>CONTENEDOR!F8</f>
        <v>0</v>
      </c>
      <c r="E18" s="44">
        <f>CONTENEDOR!P8</f>
        <v>0</v>
      </c>
      <c r="F18" s="44">
        <f>CONTENEDOR!E8</f>
        <v>0</v>
      </c>
      <c r="G18" s="44"/>
      <c r="H18" s="16">
        <f>CONTENEDOR!AJ8</f>
        <v>0</v>
      </c>
      <c r="I18" s="22">
        <f t="shared" si="0"/>
        <v>0</v>
      </c>
    </row>
    <row r="19" spans="2:9" ht="20.100000000000001" customHeight="1" x14ac:dyDescent="0.3">
      <c r="B19" s="35">
        <v>7</v>
      </c>
      <c r="C19" s="40" t="s">
        <v>12</v>
      </c>
      <c r="D19" s="44">
        <f>CONTENEDOR!F9</f>
        <v>218</v>
      </c>
      <c r="E19" s="44">
        <f>CONTENEDOR!P9</f>
        <v>17</v>
      </c>
      <c r="F19" s="44">
        <f>CONTENEDOR!E9</f>
        <v>46</v>
      </c>
      <c r="G19" s="44"/>
      <c r="H19" s="16">
        <f>CONTENEDOR!AJ9</f>
        <v>35</v>
      </c>
      <c r="I19" s="22">
        <f t="shared" si="0"/>
        <v>0.11627906976744186</v>
      </c>
    </row>
    <row r="20" spans="2:9" ht="20.100000000000001" customHeight="1" x14ac:dyDescent="0.3">
      <c r="B20" s="35">
        <v>8</v>
      </c>
      <c r="C20" s="40" t="s">
        <v>13</v>
      </c>
      <c r="D20" s="44">
        <f>CONTENEDOR!F10</f>
        <v>0</v>
      </c>
      <c r="E20" s="44">
        <f>CONTENEDOR!P10</f>
        <v>0</v>
      </c>
      <c r="F20" s="44">
        <f>CONTENEDOR!E10</f>
        <v>18</v>
      </c>
      <c r="G20" s="44"/>
      <c r="H20" s="16">
        <f>CONTENEDOR!AJ10</f>
        <v>9</v>
      </c>
      <c r="I20" s="22">
        <f t="shared" si="0"/>
        <v>2.9900332225913623E-2</v>
      </c>
    </row>
    <row r="21" spans="2:9" ht="20.100000000000001" customHeight="1" x14ac:dyDescent="0.3">
      <c r="B21" s="35">
        <v>9</v>
      </c>
      <c r="C21" s="40" t="s">
        <v>14</v>
      </c>
      <c r="D21" s="44">
        <f>CONTENEDOR!F11</f>
        <v>0</v>
      </c>
      <c r="E21" s="44">
        <f>CONTENEDOR!P11</f>
        <v>0</v>
      </c>
      <c r="F21" s="44">
        <f>CONTENEDOR!E11</f>
        <v>1</v>
      </c>
      <c r="G21" s="44"/>
      <c r="H21" s="16">
        <f>CONTENEDOR!AJ11</f>
        <v>1</v>
      </c>
      <c r="I21" s="22">
        <f t="shared" si="0"/>
        <v>3.3222591362126247E-3</v>
      </c>
    </row>
    <row r="22" spans="2:9" ht="20.100000000000001" customHeight="1" x14ac:dyDescent="0.3">
      <c r="B22" s="35">
        <v>10</v>
      </c>
      <c r="C22" s="40" t="s">
        <v>15</v>
      </c>
      <c r="D22" s="44">
        <f>CONTENEDOR!F12</f>
        <v>0</v>
      </c>
      <c r="E22" s="44">
        <f>CONTENEDOR!P12</f>
        <v>0</v>
      </c>
      <c r="F22" s="44">
        <f>CONTENEDOR!E12</f>
        <v>0</v>
      </c>
      <c r="G22" s="44"/>
      <c r="H22" s="16">
        <f>CONTENEDOR!AJ12</f>
        <v>0</v>
      </c>
      <c r="I22" s="22">
        <f t="shared" si="0"/>
        <v>0</v>
      </c>
    </row>
    <row r="23" spans="2:9" ht="20.100000000000001" customHeight="1" x14ac:dyDescent="0.3">
      <c r="B23" s="35">
        <v>11</v>
      </c>
      <c r="C23" s="40" t="s">
        <v>16</v>
      </c>
      <c r="D23" s="44">
        <f>CONTENEDOR!F13</f>
        <v>1</v>
      </c>
      <c r="E23" s="44">
        <f>CONTENEDOR!P13</f>
        <v>0</v>
      </c>
      <c r="F23" s="44">
        <f>CONTENEDOR!E13</f>
        <v>0</v>
      </c>
      <c r="G23" s="44"/>
      <c r="H23" s="16">
        <f>CONTENEDOR!AJ13</f>
        <v>1</v>
      </c>
      <c r="I23" s="22">
        <f t="shared" si="0"/>
        <v>3.3222591362126247E-3</v>
      </c>
    </row>
    <row r="24" spans="2:9" ht="20.100000000000001" customHeight="1" x14ac:dyDescent="0.3">
      <c r="B24" s="35">
        <v>12</v>
      </c>
      <c r="C24" s="40" t="s">
        <v>17</v>
      </c>
      <c r="D24" s="44">
        <f>CONTENEDOR!F14</f>
        <v>2</v>
      </c>
      <c r="E24" s="44">
        <f>CONTENEDOR!P14</f>
        <v>0</v>
      </c>
      <c r="F24" s="44">
        <f>CONTENEDOR!E14</f>
        <v>0</v>
      </c>
      <c r="G24" s="44"/>
      <c r="H24" s="16">
        <f>CONTENEDOR!AJ14</f>
        <v>0</v>
      </c>
      <c r="I24" s="22">
        <f t="shared" si="0"/>
        <v>0</v>
      </c>
    </row>
    <row r="25" spans="2:9" ht="20.100000000000001" customHeight="1" x14ac:dyDescent="0.3">
      <c r="B25" s="35">
        <v>13</v>
      </c>
      <c r="C25" s="40" t="s">
        <v>18</v>
      </c>
      <c r="D25" s="44">
        <f>CONTENEDOR!F15</f>
        <v>3</v>
      </c>
      <c r="E25" s="44">
        <f>CONTENEDOR!P15</f>
        <v>0</v>
      </c>
      <c r="F25" s="44">
        <f>CONTENEDOR!E15</f>
        <v>0</v>
      </c>
      <c r="G25" s="44"/>
      <c r="H25" s="16">
        <f>CONTENEDOR!AJ15</f>
        <v>2</v>
      </c>
      <c r="I25" s="22">
        <f t="shared" si="0"/>
        <v>6.6445182724252493E-3</v>
      </c>
    </row>
    <row r="26" spans="2:9" ht="20.100000000000001" customHeight="1" x14ac:dyDescent="0.3">
      <c r="B26" s="35">
        <v>14</v>
      </c>
      <c r="C26" s="40" t="s">
        <v>19</v>
      </c>
      <c r="D26" s="44">
        <f>CONTENEDOR!F16</f>
        <v>34</v>
      </c>
      <c r="E26" s="44">
        <f>CONTENEDOR!P16</f>
        <v>2</v>
      </c>
      <c r="F26" s="44">
        <f>CONTENEDOR!E16</f>
        <v>17</v>
      </c>
      <c r="G26" s="44"/>
      <c r="H26" s="16">
        <f>CONTENEDOR!AJ16</f>
        <v>8</v>
      </c>
      <c r="I26" s="22">
        <f t="shared" si="0"/>
        <v>2.6578073089700997E-2</v>
      </c>
    </row>
    <row r="27" spans="2:9" ht="20.100000000000001" customHeight="1" x14ac:dyDescent="0.3">
      <c r="B27" s="35">
        <v>15</v>
      </c>
      <c r="C27" s="40" t="s">
        <v>20</v>
      </c>
      <c r="D27" s="44">
        <f>CONTENEDOR!F17</f>
        <v>3</v>
      </c>
      <c r="E27" s="44">
        <f>CONTENEDOR!P17</f>
        <v>2</v>
      </c>
      <c r="F27" s="44">
        <f>CONTENEDOR!E17</f>
        <v>0</v>
      </c>
      <c r="G27" s="44"/>
      <c r="H27" s="16">
        <f>CONTENEDOR!AJ17</f>
        <v>2</v>
      </c>
      <c r="I27" s="22">
        <f t="shared" si="0"/>
        <v>6.6445182724252493E-3</v>
      </c>
    </row>
    <row r="28" spans="2:9" ht="20.100000000000001" customHeight="1" x14ac:dyDescent="0.3">
      <c r="B28" s="35">
        <v>16</v>
      </c>
      <c r="C28" s="40" t="s">
        <v>21</v>
      </c>
      <c r="D28" s="44">
        <f>CONTENEDOR!F18</f>
        <v>3</v>
      </c>
      <c r="E28" s="44">
        <f>CONTENEDOR!P18</f>
        <v>2</v>
      </c>
      <c r="F28" s="44">
        <f>CONTENEDOR!E18</f>
        <v>2</v>
      </c>
      <c r="G28" s="44"/>
      <c r="H28" s="16">
        <f>CONTENEDOR!AJ18</f>
        <v>3</v>
      </c>
      <c r="I28" s="22">
        <f t="shared" si="0"/>
        <v>9.9667774086378731E-3</v>
      </c>
    </row>
    <row r="29" spans="2:9" ht="20.100000000000001" customHeight="1" x14ac:dyDescent="0.3">
      <c r="B29" s="35">
        <v>17</v>
      </c>
      <c r="C29" s="40" t="s">
        <v>22</v>
      </c>
      <c r="D29" s="44">
        <f>CONTENEDOR!F19</f>
        <v>0</v>
      </c>
      <c r="E29" s="44">
        <f>CONTENEDOR!P19</f>
        <v>2</v>
      </c>
      <c r="F29" s="44">
        <f>CONTENEDOR!E19</f>
        <v>0</v>
      </c>
      <c r="G29" s="44"/>
      <c r="H29" s="16">
        <f>CONTENEDOR!AJ19</f>
        <v>0</v>
      </c>
      <c r="I29" s="22">
        <f t="shared" si="0"/>
        <v>0</v>
      </c>
    </row>
    <row r="30" spans="2:9" ht="20.100000000000001" customHeight="1" x14ac:dyDescent="0.3">
      <c r="B30" s="35">
        <v>18</v>
      </c>
      <c r="C30" s="40" t="s">
        <v>23</v>
      </c>
      <c r="D30" s="44">
        <f>CONTENEDOR!F20</f>
        <v>14</v>
      </c>
      <c r="E30" s="44">
        <f>CONTENEDOR!P20</f>
        <v>3</v>
      </c>
      <c r="F30" s="44">
        <f>CONTENEDOR!E20</f>
        <v>9</v>
      </c>
      <c r="G30" s="44"/>
      <c r="H30" s="16">
        <f>CONTENEDOR!AJ20</f>
        <v>12</v>
      </c>
      <c r="I30" s="22">
        <f t="shared" si="0"/>
        <v>3.9867109634551492E-2</v>
      </c>
    </row>
    <row r="31" spans="2:9" ht="20.100000000000001" customHeight="1" x14ac:dyDescent="0.3">
      <c r="B31" s="35">
        <v>19</v>
      </c>
      <c r="C31" s="40" t="s">
        <v>24</v>
      </c>
      <c r="D31" s="44">
        <f>CONTENEDOR!F21</f>
        <v>6</v>
      </c>
      <c r="E31" s="44">
        <f>CONTENEDOR!P21</f>
        <v>2</v>
      </c>
      <c r="F31" s="44">
        <f>CONTENEDOR!E21</f>
        <v>6</v>
      </c>
      <c r="G31" s="44"/>
      <c r="H31" s="16">
        <f>CONTENEDOR!AJ21</f>
        <v>5</v>
      </c>
      <c r="I31" s="22">
        <f t="shared" si="0"/>
        <v>1.6611295681063124E-2</v>
      </c>
    </row>
    <row r="32" spans="2:9" ht="20.100000000000001" customHeight="1" x14ac:dyDescent="0.3">
      <c r="B32" s="35">
        <v>20</v>
      </c>
      <c r="C32" s="40" t="s">
        <v>25</v>
      </c>
      <c r="D32" s="44">
        <f>CONTENEDOR!F22</f>
        <v>0</v>
      </c>
      <c r="E32" s="44">
        <f>CONTENEDOR!P22</f>
        <v>0</v>
      </c>
      <c r="F32" s="44">
        <f>CONTENEDOR!E22</f>
        <v>1</v>
      </c>
      <c r="G32" s="44"/>
      <c r="H32" s="16">
        <f>CONTENEDOR!AJ22</f>
        <v>1</v>
      </c>
      <c r="I32" s="22">
        <f t="shared" si="0"/>
        <v>3.3222591362126247E-3</v>
      </c>
    </row>
    <row r="33" spans="2:9" ht="20.100000000000001" customHeight="1" x14ac:dyDescent="0.3">
      <c r="B33" s="35">
        <v>21</v>
      </c>
      <c r="C33" s="40" t="s">
        <v>26</v>
      </c>
      <c r="D33" s="44">
        <f>CONTENEDOR!F23</f>
        <v>2</v>
      </c>
      <c r="E33" s="44">
        <f>CONTENEDOR!P23</f>
        <v>0</v>
      </c>
      <c r="F33" s="44">
        <f>CONTENEDOR!E23</f>
        <v>0</v>
      </c>
      <c r="G33" s="44"/>
      <c r="H33" s="16">
        <f>CONTENEDOR!AJ23</f>
        <v>1</v>
      </c>
      <c r="I33" s="22">
        <f t="shared" si="0"/>
        <v>3.3222591362126247E-3</v>
      </c>
    </row>
    <row r="34" spans="2:9" ht="20.100000000000001" customHeight="1" x14ac:dyDescent="0.3">
      <c r="B34" s="35">
        <v>22</v>
      </c>
      <c r="C34" s="40" t="s">
        <v>27</v>
      </c>
      <c r="D34" s="44">
        <f>CONTENEDOR!F24</f>
        <v>0</v>
      </c>
      <c r="E34" s="44">
        <f>CONTENEDOR!P24</f>
        <v>0</v>
      </c>
      <c r="F34" s="44">
        <f>CONTENEDOR!E24</f>
        <v>0</v>
      </c>
      <c r="G34" s="44"/>
      <c r="H34" s="16">
        <f>CONTENEDOR!AJ24</f>
        <v>0</v>
      </c>
      <c r="I34" s="22">
        <f t="shared" si="0"/>
        <v>0</v>
      </c>
    </row>
    <row r="35" spans="2:9" ht="20.100000000000001" customHeight="1" x14ac:dyDescent="0.3">
      <c r="B35" s="35">
        <v>23</v>
      </c>
      <c r="C35" s="40" t="s">
        <v>28</v>
      </c>
      <c r="D35" s="44">
        <f>CONTENEDOR!F25</f>
        <v>5</v>
      </c>
      <c r="E35" s="44">
        <f>CONTENEDOR!P25</f>
        <v>0</v>
      </c>
      <c r="F35" s="44">
        <f>CONTENEDOR!E25</f>
        <v>2</v>
      </c>
      <c r="G35" s="44"/>
      <c r="H35" s="16">
        <f>CONTENEDOR!AJ25</f>
        <v>8</v>
      </c>
      <c r="I35" s="22">
        <f t="shared" si="0"/>
        <v>2.6578073089700997E-2</v>
      </c>
    </row>
    <row r="36" spans="2:9" ht="20.100000000000001" customHeight="1" x14ac:dyDescent="0.3">
      <c r="B36" s="35">
        <v>24</v>
      </c>
      <c r="C36" s="40" t="s">
        <v>29</v>
      </c>
      <c r="D36" s="44">
        <f>CONTENEDOR!F26</f>
        <v>2</v>
      </c>
      <c r="E36" s="44">
        <f>CONTENEDOR!P26</f>
        <v>0</v>
      </c>
      <c r="F36" s="44">
        <f>CONTENEDOR!E26</f>
        <v>0</v>
      </c>
      <c r="G36" s="44"/>
      <c r="H36" s="16">
        <f>CONTENEDOR!AJ26</f>
        <v>1</v>
      </c>
      <c r="I36" s="22">
        <f t="shared" si="0"/>
        <v>3.3222591362126247E-3</v>
      </c>
    </row>
    <row r="37" spans="2:9" ht="20.100000000000001" customHeight="1" x14ac:dyDescent="0.3">
      <c r="B37" s="35">
        <v>25</v>
      </c>
      <c r="C37" s="40" t="s">
        <v>30</v>
      </c>
      <c r="D37" s="44">
        <f>CONTENEDOR!F27</f>
        <v>15</v>
      </c>
      <c r="E37" s="44">
        <f>CONTENEDOR!P27</f>
        <v>1</v>
      </c>
      <c r="F37" s="44">
        <f>CONTENEDOR!E27</f>
        <v>2</v>
      </c>
      <c r="G37" s="44"/>
      <c r="H37" s="16">
        <f>CONTENEDOR!AJ27</f>
        <v>16</v>
      </c>
      <c r="I37" s="22">
        <f t="shared" si="0"/>
        <v>5.3156146179401995E-2</v>
      </c>
    </row>
    <row r="38" spans="2:9" ht="20.100000000000001" customHeight="1" x14ac:dyDescent="0.3">
      <c r="B38" s="35">
        <v>26</v>
      </c>
      <c r="C38" s="40" t="s">
        <v>31</v>
      </c>
      <c r="D38" s="44">
        <f>CONTENEDOR!F28</f>
        <v>23</v>
      </c>
      <c r="E38" s="44">
        <f>CONTENEDOR!P28</f>
        <v>1</v>
      </c>
      <c r="F38" s="44">
        <f>CONTENEDOR!E28</f>
        <v>7</v>
      </c>
      <c r="G38" s="44"/>
      <c r="H38" s="16">
        <f>CONTENEDOR!AJ28</f>
        <v>10</v>
      </c>
      <c r="I38" s="22">
        <f t="shared" si="0"/>
        <v>3.3222591362126248E-2</v>
      </c>
    </row>
    <row r="39" spans="2:9" ht="20.100000000000001" customHeight="1" x14ac:dyDescent="0.3">
      <c r="B39" s="35">
        <v>27</v>
      </c>
      <c r="C39" s="40" t="s">
        <v>32</v>
      </c>
      <c r="D39" s="44">
        <f>CONTENEDOR!F29</f>
        <v>52</v>
      </c>
      <c r="E39" s="44">
        <f>CONTENEDOR!P29</f>
        <v>0</v>
      </c>
      <c r="F39" s="44">
        <f>CONTENEDOR!E29</f>
        <v>4</v>
      </c>
      <c r="G39" s="44"/>
      <c r="H39" s="16">
        <f>CONTENEDOR!AJ29</f>
        <v>5</v>
      </c>
      <c r="I39" s="22">
        <f t="shared" si="0"/>
        <v>1.6611295681063124E-2</v>
      </c>
    </row>
    <row r="40" spans="2:9" ht="20.100000000000001" customHeight="1" x14ac:dyDescent="0.3">
      <c r="B40" s="35">
        <v>28</v>
      </c>
      <c r="C40" s="40" t="s">
        <v>33</v>
      </c>
      <c r="D40" s="44">
        <f>CONTENEDOR!F30</f>
        <v>166</v>
      </c>
      <c r="E40" s="44">
        <f>CONTENEDOR!P30</f>
        <v>15</v>
      </c>
      <c r="F40" s="44">
        <f>CONTENEDOR!E30</f>
        <v>22</v>
      </c>
      <c r="G40" s="44"/>
      <c r="H40" s="16">
        <f>CONTENEDOR!AJ30</f>
        <v>16</v>
      </c>
      <c r="I40" s="22">
        <f t="shared" si="0"/>
        <v>5.3156146179401995E-2</v>
      </c>
    </row>
    <row r="41" spans="2:9" ht="20.100000000000001" customHeight="1" x14ac:dyDescent="0.3">
      <c r="B41" s="35">
        <v>29</v>
      </c>
      <c r="C41" s="40" t="s">
        <v>34</v>
      </c>
      <c r="D41" s="44">
        <f>CONTENEDOR!F31</f>
        <v>122</v>
      </c>
      <c r="E41" s="44">
        <f>CONTENEDOR!P31</f>
        <v>7</v>
      </c>
      <c r="F41" s="44">
        <f>CONTENEDOR!E31</f>
        <v>21</v>
      </c>
      <c r="G41" s="44"/>
      <c r="H41" s="16">
        <f>CONTENEDOR!AJ31</f>
        <v>16</v>
      </c>
      <c r="I41" s="22">
        <f t="shared" si="0"/>
        <v>5.3156146179401995E-2</v>
      </c>
    </row>
    <row r="42" spans="2:9" ht="20.100000000000001" customHeight="1" x14ac:dyDescent="0.3">
      <c r="B42" s="35">
        <v>30</v>
      </c>
      <c r="C42" s="40" t="s">
        <v>35</v>
      </c>
      <c r="D42" s="44">
        <f>CONTENEDOR!F32</f>
        <v>104</v>
      </c>
      <c r="E42" s="44">
        <f>CONTENEDOR!P32</f>
        <v>6</v>
      </c>
      <c r="F42" s="44">
        <f>CONTENEDOR!E32</f>
        <v>15</v>
      </c>
      <c r="G42" s="44"/>
      <c r="H42" s="16">
        <f>CONTENEDOR!AJ32</f>
        <v>6</v>
      </c>
      <c r="I42" s="22">
        <f t="shared" si="0"/>
        <v>1.9933554817275746E-2</v>
      </c>
    </row>
    <row r="43" spans="2:9" ht="20.100000000000001" customHeight="1" x14ac:dyDescent="0.3">
      <c r="B43" s="35">
        <v>31</v>
      </c>
      <c r="C43" s="40" t="s">
        <v>36</v>
      </c>
      <c r="D43" s="44">
        <f>CONTENEDOR!F33</f>
        <v>17</v>
      </c>
      <c r="E43" s="44">
        <f>CONTENEDOR!P33</f>
        <v>4</v>
      </c>
      <c r="F43" s="44">
        <f>CONTENEDOR!E33</f>
        <v>12</v>
      </c>
      <c r="G43" s="44"/>
      <c r="H43" s="16">
        <f>CONTENEDOR!AJ33</f>
        <v>12</v>
      </c>
      <c r="I43" s="22">
        <f t="shared" si="0"/>
        <v>3.9867109634551492E-2</v>
      </c>
    </row>
    <row r="44" spans="2:9" ht="20.100000000000001" customHeight="1" x14ac:dyDescent="0.3">
      <c r="B44" s="35">
        <v>32</v>
      </c>
      <c r="C44" s="40" t="s">
        <v>37</v>
      </c>
      <c r="D44" s="44">
        <f>CONTENEDOR!F34</f>
        <v>0</v>
      </c>
      <c r="E44" s="44">
        <f>CONTENEDOR!P34</f>
        <v>0</v>
      </c>
      <c r="F44" s="44">
        <f>CONTENEDOR!E34</f>
        <v>0</v>
      </c>
      <c r="G44" s="44"/>
      <c r="H44" s="16">
        <f>CONTENEDOR!AJ34</f>
        <v>0</v>
      </c>
      <c r="I44" s="22">
        <f t="shared" si="0"/>
        <v>0</v>
      </c>
    </row>
    <row r="45" spans="2:9" ht="20.100000000000001" customHeight="1" x14ac:dyDescent="0.3">
      <c r="B45" s="35">
        <v>33</v>
      </c>
      <c r="C45" s="40" t="s">
        <v>38</v>
      </c>
      <c r="D45" s="44">
        <f>CONTENEDOR!F35</f>
        <v>0</v>
      </c>
      <c r="E45" s="44">
        <f>CONTENEDOR!P35</f>
        <v>0</v>
      </c>
      <c r="F45" s="44">
        <f>CONTENEDOR!E35</f>
        <v>0</v>
      </c>
      <c r="G45" s="44"/>
      <c r="H45" s="16">
        <f>CONTENEDOR!AJ35</f>
        <v>0</v>
      </c>
      <c r="I45" s="22">
        <f t="shared" ref="I45:I65" si="1">H45/$H$66</f>
        <v>0</v>
      </c>
    </row>
    <row r="46" spans="2:9" ht="20.100000000000001" customHeight="1" x14ac:dyDescent="0.3">
      <c r="B46" s="35">
        <v>34</v>
      </c>
      <c r="C46" s="40" t="s">
        <v>39</v>
      </c>
      <c r="D46" s="44">
        <f>CONTENEDOR!F36</f>
        <v>0</v>
      </c>
      <c r="E46" s="44">
        <f>CONTENEDOR!P36</f>
        <v>0</v>
      </c>
      <c r="F46" s="44">
        <f>CONTENEDOR!E36</f>
        <v>0</v>
      </c>
      <c r="G46" s="44"/>
      <c r="H46" s="16">
        <f>CONTENEDOR!AJ36</f>
        <v>0</v>
      </c>
      <c r="I46" s="22">
        <f t="shared" si="1"/>
        <v>0</v>
      </c>
    </row>
    <row r="47" spans="2:9" ht="20.100000000000001" customHeight="1" x14ac:dyDescent="0.3">
      <c r="B47" s="35">
        <v>35</v>
      </c>
      <c r="C47" s="40" t="s">
        <v>40</v>
      </c>
      <c r="D47" s="44">
        <f>CONTENEDOR!F37</f>
        <v>1</v>
      </c>
      <c r="E47" s="44">
        <f>CONTENEDOR!P37</f>
        <v>0</v>
      </c>
      <c r="F47" s="44">
        <f>CONTENEDOR!E37</f>
        <v>1</v>
      </c>
      <c r="G47" s="44"/>
      <c r="H47" s="16">
        <f>CONTENEDOR!AJ37</f>
        <v>1</v>
      </c>
      <c r="I47" s="22">
        <f t="shared" si="1"/>
        <v>3.3222591362126247E-3</v>
      </c>
    </row>
    <row r="48" spans="2:9" ht="20.100000000000001" customHeight="1" x14ac:dyDescent="0.3">
      <c r="B48" s="35">
        <v>36</v>
      </c>
      <c r="C48" s="40" t="s">
        <v>41</v>
      </c>
      <c r="D48" s="44">
        <f>CONTENEDOR!F38</f>
        <v>0</v>
      </c>
      <c r="E48" s="44">
        <f>CONTENEDOR!P38</f>
        <v>0</v>
      </c>
      <c r="F48" s="44">
        <f>CONTENEDOR!E38</f>
        <v>1</v>
      </c>
      <c r="G48" s="44"/>
      <c r="H48" s="16">
        <f>CONTENEDOR!AJ38</f>
        <v>0</v>
      </c>
      <c r="I48" s="22">
        <f t="shared" si="1"/>
        <v>0</v>
      </c>
    </row>
    <row r="49" spans="2:9" ht="20.100000000000001" customHeight="1" x14ac:dyDescent="0.3">
      <c r="B49" s="35">
        <v>37</v>
      </c>
      <c r="C49" s="40" t="s">
        <v>42</v>
      </c>
      <c r="D49" s="44">
        <f>CONTENEDOR!F39</f>
        <v>2</v>
      </c>
      <c r="E49" s="44">
        <f>CONTENEDOR!P39</f>
        <v>2</v>
      </c>
      <c r="F49" s="44">
        <f>CONTENEDOR!E39</f>
        <v>0</v>
      </c>
      <c r="G49" s="44"/>
      <c r="H49" s="16">
        <f>CONTENEDOR!AJ39</f>
        <v>0</v>
      </c>
      <c r="I49" s="22">
        <f t="shared" si="1"/>
        <v>0</v>
      </c>
    </row>
    <row r="50" spans="2:9" ht="20.100000000000001" customHeight="1" x14ac:dyDescent="0.3">
      <c r="B50" s="35">
        <v>38</v>
      </c>
      <c r="C50" s="40" t="s">
        <v>43</v>
      </c>
      <c r="D50" s="44">
        <f>CONTENEDOR!F40</f>
        <v>0</v>
      </c>
      <c r="E50" s="44">
        <f>CONTENEDOR!P40</f>
        <v>4</v>
      </c>
      <c r="F50" s="44">
        <f>CONTENEDOR!E40</f>
        <v>0</v>
      </c>
      <c r="G50" s="44"/>
      <c r="H50" s="16">
        <f>CONTENEDOR!AJ40</f>
        <v>0</v>
      </c>
      <c r="I50" s="22">
        <f t="shared" si="1"/>
        <v>0</v>
      </c>
    </row>
    <row r="51" spans="2:9" ht="20.100000000000001" customHeight="1" x14ac:dyDescent="0.3">
      <c r="B51" s="35">
        <v>39</v>
      </c>
      <c r="C51" s="40" t="s">
        <v>44</v>
      </c>
      <c r="D51" s="44">
        <f>CONTENEDOR!F41</f>
        <v>14</v>
      </c>
      <c r="E51" s="44">
        <f>CONTENEDOR!P41</f>
        <v>0</v>
      </c>
      <c r="F51" s="44">
        <f>CONTENEDOR!E41</f>
        <v>0</v>
      </c>
      <c r="G51" s="44"/>
      <c r="H51" s="16">
        <f>CONTENEDOR!AJ41</f>
        <v>0</v>
      </c>
      <c r="I51" s="22">
        <f t="shared" si="1"/>
        <v>0</v>
      </c>
    </row>
    <row r="52" spans="2:9" ht="20.100000000000001" customHeight="1" x14ac:dyDescent="0.3">
      <c r="B52" s="35">
        <v>40</v>
      </c>
      <c r="C52" s="40" t="s">
        <v>45</v>
      </c>
      <c r="D52" s="44">
        <f>CONTENEDOR!F42</f>
        <v>0</v>
      </c>
      <c r="E52" s="44">
        <f>CONTENEDOR!P42</f>
        <v>0</v>
      </c>
      <c r="F52" s="44">
        <f>CONTENEDOR!E42</f>
        <v>0</v>
      </c>
      <c r="G52" s="44"/>
      <c r="H52" s="16">
        <f>CONTENEDOR!AJ42</f>
        <v>0</v>
      </c>
      <c r="I52" s="22">
        <f t="shared" si="1"/>
        <v>0</v>
      </c>
    </row>
    <row r="53" spans="2:9" ht="20.100000000000001" customHeight="1" x14ac:dyDescent="0.3">
      <c r="B53" s="35">
        <v>41</v>
      </c>
      <c r="C53" s="40" t="s">
        <v>46</v>
      </c>
      <c r="D53" s="44">
        <f>CONTENEDOR!F43</f>
        <v>0</v>
      </c>
      <c r="E53" s="44">
        <f>CONTENEDOR!P43</f>
        <v>2</v>
      </c>
      <c r="F53" s="44">
        <f>CONTENEDOR!E43</f>
        <v>0</v>
      </c>
      <c r="G53" s="44"/>
      <c r="H53" s="16">
        <f>CONTENEDOR!AJ43</f>
        <v>0</v>
      </c>
      <c r="I53" s="22">
        <f t="shared" si="1"/>
        <v>0</v>
      </c>
    </row>
    <row r="54" spans="2:9" ht="20.100000000000001" customHeight="1" x14ac:dyDescent="0.3">
      <c r="B54" s="35">
        <v>42</v>
      </c>
      <c r="C54" s="40" t="s">
        <v>47</v>
      </c>
      <c r="D54" s="44">
        <f>CONTENEDOR!F44</f>
        <v>0</v>
      </c>
      <c r="E54" s="44">
        <f>CONTENEDOR!P44</f>
        <v>0</v>
      </c>
      <c r="F54" s="44">
        <f>CONTENEDOR!E44</f>
        <v>0</v>
      </c>
      <c r="G54" s="44"/>
      <c r="H54" s="16">
        <f>CONTENEDOR!AJ44</f>
        <v>0</v>
      </c>
      <c r="I54" s="22">
        <f t="shared" si="1"/>
        <v>0</v>
      </c>
    </row>
    <row r="55" spans="2:9" ht="20.100000000000001" customHeight="1" x14ac:dyDescent="0.3">
      <c r="B55" s="35">
        <v>43</v>
      </c>
      <c r="C55" s="40" t="s">
        <v>48</v>
      </c>
      <c r="D55" s="44">
        <f>CONTENEDOR!F45</f>
        <v>1</v>
      </c>
      <c r="E55" s="44">
        <f>CONTENEDOR!P45</f>
        <v>0</v>
      </c>
      <c r="F55" s="44">
        <f>CONTENEDOR!E45</f>
        <v>0</v>
      </c>
      <c r="G55" s="44"/>
      <c r="H55" s="16">
        <f>CONTENEDOR!AJ45</f>
        <v>0</v>
      </c>
      <c r="I55" s="22">
        <f t="shared" si="1"/>
        <v>0</v>
      </c>
    </row>
    <row r="56" spans="2:9" ht="20.100000000000001" customHeight="1" x14ac:dyDescent="0.3">
      <c r="B56" s="35">
        <v>44</v>
      </c>
      <c r="C56" s="40" t="s">
        <v>49</v>
      </c>
      <c r="D56" s="44">
        <f>CONTENEDOR!F46</f>
        <v>0</v>
      </c>
      <c r="E56" s="44">
        <f>CONTENEDOR!P46</f>
        <v>0</v>
      </c>
      <c r="F56" s="44">
        <f>CONTENEDOR!E46</f>
        <v>1</v>
      </c>
      <c r="G56" s="44"/>
      <c r="H56" s="16">
        <f>CONTENEDOR!AJ46</f>
        <v>2</v>
      </c>
      <c r="I56" s="22">
        <f t="shared" si="1"/>
        <v>6.6445182724252493E-3</v>
      </c>
    </row>
    <row r="57" spans="2:9" ht="20.100000000000001" customHeight="1" x14ac:dyDescent="0.3">
      <c r="B57" s="35">
        <v>45</v>
      </c>
      <c r="C57" s="40" t="s">
        <v>50</v>
      </c>
      <c r="D57" s="44">
        <f>CONTENEDOR!F47</f>
        <v>1</v>
      </c>
      <c r="E57" s="44">
        <f>CONTENEDOR!P47</f>
        <v>0</v>
      </c>
      <c r="F57" s="44">
        <f>CONTENEDOR!E47</f>
        <v>0</v>
      </c>
      <c r="G57" s="44"/>
      <c r="H57" s="16">
        <f>CONTENEDOR!AJ47</f>
        <v>0</v>
      </c>
      <c r="I57" s="22">
        <f t="shared" si="1"/>
        <v>0</v>
      </c>
    </row>
    <row r="58" spans="2:9" ht="20.100000000000001" customHeight="1" x14ac:dyDescent="0.3">
      <c r="B58" s="35">
        <v>46</v>
      </c>
      <c r="C58" s="40" t="s">
        <v>51</v>
      </c>
      <c r="D58" s="44">
        <f>CONTENEDOR!F48</f>
        <v>1</v>
      </c>
      <c r="E58" s="44">
        <f>CONTENEDOR!P48</f>
        <v>0</v>
      </c>
      <c r="F58" s="44">
        <f>CONTENEDOR!E48</f>
        <v>0</v>
      </c>
      <c r="G58" s="44"/>
      <c r="H58" s="16">
        <f>CONTENEDOR!AJ48</f>
        <v>4</v>
      </c>
      <c r="I58" s="22">
        <f t="shared" si="1"/>
        <v>1.3289036544850499E-2</v>
      </c>
    </row>
    <row r="59" spans="2:9" ht="20.100000000000001" customHeight="1" x14ac:dyDescent="0.3">
      <c r="B59" s="35">
        <v>47</v>
      </c>
      <c r="C59" s="40" t="s">
        <v>52</v>
      </c>
      <c r="D59" s="44">
        <f>CONTENEDOR!F49</f>
        <v>0</v>
      </c>
      <c r="E59" s="44">
        <f>CONTENEDOR!P49</f>
        <v>0</v>
      </c>
      <c r="F59" s="44">
        <f>CONTENEDOR!E49</f>
        <v>0</v>
      </c>
      <c r="G59" s="44"/>
      <c r="H59" s="16">
        <f>CONTENEDOR!AJ49</f>
        <v>1</v>
      </c>
      <c r="I59" s="22">
        <f t="shared" si="1"/>
        <v>3.3222591362126247E-3</v>
      </c>
    </row>
    <row r="60" spans="2:9" ht="20.100000000000001" customHeight="1" x14ac:dyDescent="0.3">
      <c r="B60" s="35">
        <v>48</v>
      </c>
      <c r="C60" s="40" t="s">
        <v>53</v>
      </c>
      <c r="D60" s="44">
        <f>CONTENEDOR!F50</f>
        <v>0</v>
      </c>
      <c r="E60" s="44">
        <f>CONTENEDOR!P50</f>
        <v>0</v>
      </c>
      <c r="F60" s="44">
        <f>CONTENEDOR!E50</f>
        <v>0</v>
      </c>
      <c r="G60" s="44"/>
      <c r="H60" s="16">
        <f>CONTENEDOR!AJ50</f>
        <v>0</v>
      </c>
      <c r="I60" s="22">
        <f t="shared" si="1"/>
        <v>0</v>
      </c>
    </row>
    <row r="61" spans="2:9" ht="20.100000000000001" customHeight="1" x14ac:dyDescent="0.3">
      <c r="B61" s="35">
        <v>49</v>
      </c>
      <c r="C61" s="40" t="s">
        <v>54</v>
      </c>
      <c r="D61" s="44">
        <f>CONTENEDOR!F51</f>
        <v>0</v>
      </c>
      <c r="E61" s="44">
        <f>CONTENEDOR!P51</f>
        <v>1</v>
      </c>
      <c r="F61" s="44">
        <f>CONTENEDOR!E51</f>
        <v>0</v>
      </c>
      <c r="G61" s="44"/>
      <c r="H61" s="16">
        <f>CONTENEDOR!AJ51</f>
        <v>1</v>
      </c>
      <c r="I61" s="22">
        <f t="shared" si="1"/>
        <v>3.3222591362126247E-3</v>
      </c>
    </row>
    <row r="62" spans="2:9" ht="20.100000000000001" customHeight="1" x14ac:dyDescent="0.3">
      <c r="B62" s="35">
        <v>50</v>
      </c>
      <c r="C62" s="40" t="s">
        <v>55</v>
      </c>
      <c r="D62" s="44">
        <f>CONTENEDOR!F52</f>
        <v>0</v>
      </c>
      <c r="E62" s="44">
        <f>CONTENEDOR!P52</f>
        <v>0</v>
      </c>
      <c r="F62" s="44">
        <f>CONTENEDOR!E52</f>
        <v>0</v>
      </c>
      <c r="G62" s="44"/>
      <c r="H62" s="16">
        <f>CONTENEDOR!AJ52</f>
        <v>0</v>
      </c>
      <c r="I62" s="22">
        <f t="shared" si="1"/>
        <v>0</v>
      </c>
    </row>
    <row r="63" spans="2:9" ht="20.100000000000001" customHeight="1" x14ac:dyDescent="0.3">
      <c r="B63" s="35">
        <v>51</v>
      </c>
      <c r="C63" s="40" t="s">
        <v>56</v>
      </c>
      <c r="D63" s="44">
        <f>CONTENEDOR!F53</f>
        <v>0</v>
      </c>
      <c r="E63" s="44">
        <f>CONTENEDOR!P53</f>
        <v>0</v>
      </c>
      <c r="F63" s="44">
        <f>CONTENEDOR!E53</f>
        <v>0</v>
      </c>
      <c r="G63" s="44"/>
      <c r="H63" s="16">
        <f>CONTENEDOR!AJ53</f>
        <v>0</v>
      </c>
      <c r="I63" s="22">
        <f t="shared" si="1"/>
        <v>0</v>
      </c>
    </row>
    <row r="64" spans="2:9" ht="20.100000000000001" customHeight="1" x14ac:dyDescent="0.3">
      <c r="B64" s="35">
        <v>52</v>
      </c>
      <c r="C64" s="40" t="s">
        <v>57</v>
      </c>
      <c r="D64" s="44">
        <f>CONTENEDOR!F54</f>
        <v>1</v>
      </c>
      <c r="E64" s="44">
        <f>CONTENEDOR!P54</f>
        <v>2</v>
      </c>
      <c r="F64" s="44">
        <f>CONTENEDOR!E54</f>
        <v>1</v>
      </c>
      <c r="G64" s="44"/>
      <c r="H64" s="16">
        <f>CONTENEDOR!AJ54</f>
        <v>0</v>
      </c>
      <c r="I64" s="22">
        <f t="shared" si="1"/>
        <v>0</v>
      </c>
    </row>
    <row r="65" spans="2:9" ht="20.100000000000001" customHeight="1" thickBot="1" x14ac:dyDescent="0.35">
      <c r="B65" s="36">
        <v>53</v>
      </c>
      <c r="C65" s="41" t="s">
        <v>58</v>
      </c>
      <c r="D65" s="44">
        <f>CONTENEDOR!F55</f>
        <v>9</v>
      </c>
      <c r="E65" s="44">
        <f>CONTENEDOR!P55</f>
        <v>7</v>
      </c>
      <c r="F65" s="44">
        <f>CONTENEDOR!E55</f>
        <v>5</v>
      </c>
      <c r="G65" s="45"/>
      <c r="H65" s="16">
        <f>CONTENEDOR!AJ55</f>
        <v>5</v>
      </c>
      <c r="I65" s="24">
        <f t="shared" si="1"/>
        <v>1.6611295681063124E-2</v>
      </c>
    </row>
    <row r="66" spans="2:9" ht="23.25" customHeight="1" thickBot="1" x14ac:dyDescent="0.4">
      <c r="C66" s="37" t="str">
        <f>TITULOS!C16</f>
        <v xml:space="preserve"> </v>
      </c>
      <c r="D66" s="12">
        <f t="shared" ref="D66:G66" si="2">SUM(D13:D65)</f>
        <v>944</v>
      </c>
      <c r="E66" s="12">
        <f t="shared" si="2"/>
        <v>91</v>
      </c>
      <c r="F66" s="12">
        <f t="shared" si="2"/>
        <v>225</v>
      </c>
      <c r="G66" s="12">
        <f t="shared" si="2"/>
        <v>0</v>
      </c>
      <c r="H66" s="12">
        <f>SUM(H13:H65)</f>
        <v>301</v>
      </c>
      <c r="I66" s="20">
        <f>SUM(I13:I65)</f>
        <v>1.0000000000000004</v>
      </c>
    </row>
  </sheetData>
  <autoFilter ref="B12:I65">
    <sortState ref="B11:E64">
      <sortCondition ref="B10:B63"/>
    </sortState>
  </autoFilter>
  <mergeCells count="6">
    <mergeCell ref="A6:J6"/>
    <mergeCell ref="A8:D8"/>
    <mergeCell ref="E8:J8"/>
    <mergeCell ref="A10:J10"/>
    <mergeCell ref="A4:J4"/>
    <mergeCell ref="A5:J5"/>
  </mergeCells>
  <conditionalFormatting sqref="I13:I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{6751DFBF-EF8C-4829-BA40-EC88A5871305}</x14:id>
        </ext>
      </extLst>
    </cfRule>
  </conditionalFormatting>
  <conditionalFormatting sqref="D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{D84D8070-FB1F-4031-A3C9-581CF967186E}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51DFBF-EF8C-4829-BA40-EC88A58713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D84D8070-FB1F-4031-A3C9-581CF96718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D13:G65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4:I66"/>
  <sheetViews>
    <sheetView zoomScale="70" zoomScaleNormal="70" workbookViewId="0">
      <selection activeCell="D8" sqref="D8:I8"/>
    </sheetView>
  </sheetViews>
  <sheetFormatPr baseColWidth="10" defaultRowHeight="15" x14ac:dyDescent="0.25"/>
  <cols>
    <col min="1" max="1" width="22.140625" customWidth="1"/>
    <col min="2" max="2" width="0.140625" hidden="1" customWidth="1"/>
    <col min="3" max="3" width="49.42578125" customWidth="1"/>
    <col min="4" max="4" width="11.5703125" bestFit="1" customWidth="1"/>
    <col min="5" max="5" width="13.140625" customWidth="1"/>
    <col min="8" max="8" width="9" customWidth="1"/>
    <col min="9" max="9" width="7.28515625" customWidth="1"/>
  </cols>
  <sheetData>
    <row r="4" spans="1:9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13"/>
      <c r="I4" s="13"/>
    </row>
    <row r="5" spans="1:9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14"/>
      <c r="I5" s="14"/>
    </row>
    <row r="6" spans="1:9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9"/>
      <c r="I6" s="9"/>
    </row>
    <row r="7" spans="1:9" ht="15.75" x14ac:dyDescent="0.25">
      <c r="C7" s="18"/>
      <c r="D7" s="18"/>
      <c r="E7" s="18"/>
      <c r="F7" s="18"/>
      <c r="G7" s="18"/>
      <c r="H7" s="18"/>
      <c r="I7" s="18"/>
    </row>
    <row r="8" spans="1:9" ht="20.25" customHeight="1" x14ac:dyDescent="0.3">
      <c r="A8" s="78" t="str">
        <f>TITULOS!C6</f>
        <v xml:space="preserve">NÚMERO DE CASOS SOMETIDOS POR TIPO DE DELITO -   </v>
      </c>
      <c r="B8" s="78"/>
      <c r="C8" s="78"/>
      <c r="D8" s="82" t="s">
        <v>111</v>
      </c>
      <c r="E8" s="82"/>
      <c r="F8" s="82"/>
      <c r="G8" s="82"/>
      <c r="H8" s="82"/>
      <c r="I8" s="82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</row>
    <row r="11" spans="1:9" ht="18" thickBot="1" x14ac:dyDescent="0.4">
      <c r="C11" s="2"/>
      <c r="D11" s="2"/>
    </row>
    <row r="12" spans="1:9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9" ht="20.100000000000001" customHeight="1" x14ac:dyDescent="0.3">
      <c r="B13" s="35">
        <v>1</v>
      </c>
      <c r="C13" s="39" t="s">
        <v>6</v>
      </c>
      <c r="D13" s="16">
        <f>CONTENEDOR!I3</f>
        <v>1367</v>
      </c>
      <c r="E13" s="38">
        <f t="shared" ref="E13:E44" si="0">D13/$D$66</f>
        <v>0.34625126646403243</v>
      </c>
    </row>
    <row r="14" spans="1:9" ht="20.100000000000001" customHeight="1" x14ac:dyDescent="0.3">
      <c r="B14" s="35">
        <v>2</v>
      </c>
      <c r="C14" s="40" t="s">
        <v>7</v>
      </c>
      <c r="D14" s="16">
        <f>CONTENEDOR!I4</f>
        <v>0</v>
      </c>
      <c r="E14" s="22">
        <f t="shared" si="0"/>
        <v>0</v>
      </c>
    </row>
    <row r="15" spans="1:9" ht="20.100000000000001" customHeight="1" x14ac:dyDescent="0.3">
      <c r="B15" s="35">
        <v>3</v>
      </c>
      <c r="C15" s="40" t="s">
        <v>8</v>
      </c>
      <c r="D15" s="16">
        <f>CONTENEDOR!I5</f>
        <v>0</v>
      </c>
      <c r="E15" s="22">
        <f t="shared" si="0"/>
        <v>0</v>
      </c>
    </row>
    <row r="16" spans="1:9" ht="20.100000000000001" customHeight="1" x14ac:dyDescent="0.3">
      <c r="B16" s="35">
        <v>4</v>
      </c>
      <c r="C16" s="40" t="s">
        <v>9</v>
      </c>
      <c r="D16" s="16">
        <f>CONTENEDOR!I6</f>
        <v>8</v>
      </c>
      <c r="E16" s="22">
        <f t="shared" si="0"/>
        <v>2.0263424518743669E-3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CONTENEDOR!I7</f>
        <v>9</v>
      </c>
      <c r="E17" s="22">
        <f t="shared" si="0"/>
        <v>2.2796352583586625E-3</v>
      </c>
    </row>
    <row r="18" spans="2:5" ht="20.100000000000001" customHeight="1" x14ac:dyDescent="0.3">
      <c r="B18" s="35">
        <v>6</v>
      </c>
      <c r="C18" s="40" t="s">
        <v>11</v>
      </c>
      <c r="D18" s="16">
        <f>CONTENEDOR!I8</f>
        <v>1</v>
      </c>
      <c r="E18" s="22">
        <f t="shared" si="0"/>
        <v>2.5329280648429586E-4</v>
      </c>
    </row>
    <row r="19" spans="2:5" ht="20.100000000000001" customHeight="1" x14ac:dyDescent="0.3">
      <c r="B19" s="35">
        <v>7</v>
      </c>
      <c r="C19" s="40" t="s">
        <v>12</v>
      </c>
      <c r="D19" s="16">
        <f>CONTENEDOR!I9</f>
        <v>430</v>
      </c>
      <c r="E19" s="22">
        <f t="shared" si="0"/>
        <v>0.10891590678824721</v>
      </c>
    </row>
    <row r="20" spans="2:5" ht="20.100000000000001" customHeight="1" x14ac:dyDescent="0.3">
      <c r="B20" s="35">
        <v>8</v>
      </c>
      <c r="C20" s="40" t="s">
        <v>13</v>
      </c>
      <c r="D20" s="16">
        <f>CONTENEDOR!I10</f>
        <v>74</v>
      </c>
      <c r="E20" s="22">
        <f t="shared" si="0"/>
        <v>1.8743667679837893E-2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CONTENEDOR!I11</f>
        <v>18</v>
      </c>
      <c r="E21" s="22">
        <f t="shared" si="0"/>
        <v>4.559270516717325E-3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CONTENEDOR!I12</f>
        <v>1</v>
      </c>
      <c r="E22" s="22">
        <f t="shared" si="0"/>
        <v>2.5329280648429586E-4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CONTENEDOR!I13</f>
        <v>8</v>
      </c>
      <c r="E23" s="22">
        <f t="shared" si="0"/>
        <v>2.0263424518743669E-3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CONTENEDOR!I14</f>
        <v>36</v>
      </c>
      <c r="E24" s="22">
        <f t="shared" si="0"/>
        <v>9.11854103343465E-3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CONTENEDOR!I15</f>
        <v>62</v>
      </c>
      <c r="E25" s="22">
        <f t="shared" si="0"/>
        <v>1.5704154002026342E-2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CONTENEDOR!I16</f>
        <v>144</v>
      </c>
      <c r="E26" s="22">
        <f t="shared" si="0"/>
        <v>3.64741641337386E-2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CONTENEDOR!I17</f>
        <v>37</v>
      </c>
      <c r="E27" s="22">
        <f t="shared" si="0"/>
        <v>9.3718338399189464E-3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CONTENEDOR!I18</f>
        <v>23</v>
      </c>
      <c r="E28" s="22">
        <f t="shared" si="0"/>
        <v>5.8257345491388047E-3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CONTENEDOR!I19</f>
        <v>5</v>
      </c>
      <c r="E29" s="22">
        <f t="shared" si="0"/>
        <v>1.2664640324214793E-3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CONTENEDOR!I20</f>
        <v>18</v>
      </c>
      <c r="E30" s="22">
        <f t="shared" si="0"/>
        <v>4.559270516717325E-3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CONTENEDOR!I21</f>
        <v>12</v>
      </c>
      <c r="E31" s="22">
        <f t="shared" si="0"/>
        <v>3.0395136778115501E-3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CONTENEDOR!I22</f>
        <v>6</v>
      </c>
      <c r="E32" s="22">
        <f t="shared" si="0"/>
        <v>1.5197568389057751E-3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CONTENEDOR!I23</f>
        <v>7</v>
      </c>
      <c r="E33" s="22">
        <f t="shared" si="0"/>
        <v>1.7730496453900709E-3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CONTENEDOR!I24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CONTENEDOR!I25</f>
        <v>21</v>
      </c>
      <c r="E35" s="22">
        <f t="shared" si="0"/>
        <v>5.3191489361702126E-3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CONTENEDOR!I26</f>
        <v>0</v>
      </c>
      <c r="E36" s="22">
        <f t="shared" si="0"/>
        <v>0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CONTENEDOR!I27</f>
        <v>113</v>
      </c>
      <c r="E37" s="22">
        <f t="shared" si="0"/>
        <v>2.8622087132725432E-2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CONTENEDOR!I28</f>
        <v>162</v>
      </c>
      <c r="E38" s="22">
        <f t="shared" si="0"/>
        <v>4.1033434650455926E-2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CONTENEDOR!I29</f>
        <v>24</v>
      </c>
      <c r="E39" s="22">
        <f t="shared" si="0"/>
        <v>6.0790273556231003E-3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CONTENEDOR!I30</f>
        <v>384</v>
      </c>
      <c r="E40" s="22">
        <f t="shared" si="0"/>
        <v>9.7264437689969604E-2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CONTENEDOR!I31</f>
        <v>339</v>
      </c>
      <c r="E41" s="22">
        <f t="shared" si="0"/>
        <v>8.5866261398176297E-2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CONTENEDOR!I32</f>
        <v>342</v>
      </c>
      <c r="E42" s="22">
        <f t="shared" si="0"/>
        <v>8.6626139817629177E-2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CONTENEDOR!I33</f>
        <v>95</v>
      </c>
      <c r="E43" s="22">
        <f t="shared" si="0"/>
        <v>2.4062816616008106E-2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CONTENEDOR!I34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CONTENEDOR!I35</f>
        <v>140</v>
      </c>
      <c r="E45" s="22">
        <f t="shared" ref="E45:E65" si="1">D45/$D$66</f>
        <v>3.5460992907801421E-2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CONTENEDOR!I36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CONTENEDOR!I37</f>
        <v>7</v>
      </c>
      <c r="E47" s="22">
        <f t="shared" si="1"/>
        <v>1.7730496453900709E-3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CONTENEDOR!I38</f>
        <v>10</v>
      </c>
      <c r="E48" s="22">
        <f t="shared" si="1"/>
        <v>2.5329280648429585E-3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CONTENEDOR!I39</f>
        <v>3</v>
      </c>
      <c r="E49" s="22">
        <f t="shared" si="1"/>
        <v>7.5987841945288754E-4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CONTENEDOR!I40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CONTENEDOR!I41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CONTENEDOR!I42</f>
        <v>2</v>
      </c>
      <c r="E52" s="22">
        <f t="shared" si="1"/>
        <v>5.0658561296859173E-4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CONTENEDOR!I43</f>
        <v>1</v>
      </c>
      <c r="E53" s="22">
        <f t="shared" si="1"/>
        <v>2.5329280648429586E-4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CONTENEDOR!I44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CONTENEDOR!I45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CONTENEDOR!I46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CONTENEDOR!I47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CONTENEDOR!I48</f>
        <v>5</v>
      </c>
      <c r="E58" s="22">
        <f t="shared" si="1"/>
        <v>1.2664640324214793E-3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CONTENEDOR!I49</f>
        <v>2</v>
      </c>
      <c r="E59" s="22">
        <f t="shared" si="1"/>
        <v>5.0658561296859173E-4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CONTENEDOR!I50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CONTENEDOR!I51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CONTENEDOR!I52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CONTENEDOR!I53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CONTENEDOR!I54</f>
        <v>6</v>
      </c>
      <c r="E64" s="22">
        <f t="shared" si="1"/>
        <v>1.5197568389057751E-3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CONTENEDOR!I55</f>
        <v>26</v>
      </c>
      <c r="E65" s="24">
        <f t="shared" si="1"/>
        <v>6.5856129685916923E-3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3948</v>
      </c>
      <c r="E66" s="20">
        <f>SUM(E13:E65)</f>
        <v>1</v>
      </c>
    </row>
  </sheetData>
  <autoFilter ref="B12:E65">
    <sortState ref="B11:E64">
      <sortCondition ref="B10:B63"/>
    </sortState>
  </autoFilter>
  <mergeCells count="6">
    <mergeCell ref="D8:I8"/>
    <mergeCell ref="A10:I10"/>
    <mergeCell ref="A4:G4"/>
    <mergeCell ref="A5:G5"/>
    <mergeCell ref="A6:G6"/>
    <mergeCell ref="A8:C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{D70DAC93-242A-483A-8976-F6BE06419D5D}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0DAC93-242A-483A-8976-F6BE06419D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4:O66"/>
  <sheetViews>
    <sheetView zoomScale="115" zoomScaleNormal="115"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53.5703125" customWidth="1"/>
    <col min="4" max="6" width="10.7109375" style="30" customWidth="1"/>
    <col min="7" max="8" width="7.85546875" style="30" customWidth="1"/>
    <col min="9" max="9" width="11.5703125" bestFit="1" customWidth="1"/>
    <col min="10" max="10" width="13.140625" customWidth="1"/>
    <col min="11" max="11" width="5.5703125" customWidth="1"/>
  </cols>
  <sheetData>
    <row r="4" spans="1:15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3"/>
      <c r="M4" s="13"/>
      <c r="N4" s="13"/>
      <c r="O4" s="13"/>
    </row>
    <row r="5" spans="1:15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14"/>
      <c r="M5" s="14"/>
      <c r="N5" s="14"/>
      <c r="O5" s="14"/>
    </row>
    <row r="6" spans="1:15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"/>
      <c r="M6" s="9"/>
      <c r="N6" s="9"/>
      <c r="O6" s="9"/>
    </row>
    <row r="7" spans="1:15" ht="15.75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ht="20.25" customHeight="1" x14ac:dyDescent="0.3">
      <c r="A8" s="80" t="str">
        <f>TITULOS!C6</f>
        <v xml:space="preserve">NÚMERO DE CASOS SOMETIDOS POR TIPO DE DELITO -   </v>
      </c>
      <c r="B8" s="80"/>
      <c r="C8" s="80"/>
      <c r="D8" s="80"/>
      <c r="E8" s="81" t="s">
        <v>112</v>
      </c>
      <c r="F8" s="81"/>
      <c r="G8" s="81"/>
      <c r="H8" s="81"/>
      <c r="I8" s="81"/>
      <c r="J8" s="81"/>
      <c r="K8" s="81"/>
      <c r="L8" s="15"/>
      <c r="M8" s="15"/>
      <c r="N8" s="15"/>
      <c r="O8" s="15"/>
    </row>
    <row r="9" spans="1:15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46"/>
      <c r="M10" s="46"/>
      <c r="N10" s="46"/>
      <c r="O10" s="46"/>
    </row>
    <row r="11" spans="1:15" ht="10.5" customHeight="1" thickBot="1" x14ac:dyDescent="0.4">
      <c r="C11" s="2"/>
      <c r="D11" s="31"/>
      <c r="E11" s="31"/>
      <c r="F11" s="31"/>
      <c r="G11" s="31"/>
      <c r="H11" s="31"/>
      <c r="I11" s="2"/>
    </row>
    <row r="12" spans="1:15" ht="86.25" customHeight="1" thickBot="1" x14ac:dyDescent="0.4">
      <c r="B12" s="34" t="s">
        <v>2</v>
      </c>
      <c r="C12" s="8" t="str">
        <f>TITULOS!C13</f>
        <v>DELITOS</v>
      </c>
      <c r="D12" s="43" t="s">
        <v>72</v>
      </c>
      <c r="E12" s="43" t="s">
        <v>88</v>
      </c>
      <c r="F12" s="48" t="s">
        <v>74</v>
      </c>
      <c r="G12" s="43" t="s">
        <v>67</v>
      </c>
      <c r="H12" s="48" t="s">
        <v>83</v>
      </c>
      <c r="I12" s="3" t="str">
        <f>TITULOS!C14</f>
        <v>TOTAL</v>
      </c>
      <c r="J12" s="3" t="str">
        <f>TITULOS!C15</f>
        <v>%</v>
      </c>
    </row>
    <row r="13" spans="1:15" ht="20.100000000000001" customHeight="1" x14ac:dyDescent="0.3">
      <c r="B13" s="35">
        <v>1</v>
      </c>
      <c r="C13" s="39" t="s">
        <v>6</v>
      </c>
      <c r="D13" s="44">
        <f>CONTENEDOR!S3</f>
        <v>394</v>
      </c>
      <c r="E13" s="44">
        <f>CONTENEDOR!G3</f>
        <v>34</v>
      </c>
      <c r="F13" s="44">
        <f>CONTENEDOR!V3</f>
        <v>62</v>
      </c>
      <c r="G13" s="44">
        <f>CONTENEDOR!M3</f>
        <v>73</v>
      </c>
      <c r="H13" s="44">
        <f>CONTENEDOR!AF3</f>
        <v>13</v>
      </c>
      <c r="I13" s="16">
        <f>SUM(D13:H13)</f>
        <v>576</v>
      </c>
      <c r="J13" s="38">
        <f t="shared" ref="J13:J44" si="0">I13/$I$66</f>
        <v>0.14720163557372859</v>
      </c>
    </row>
    <row r="14" spans="1:15" ht="20.100000000000001" customHeight="1" x14ac:dyDescent="0.3">
      <c r="B14" s="35">
        <v>2</v>
      </c>
      <c r="C14" s="40" t="s">
        <v>7</v>
      </c>
      <c r="D14" s="44">
        <f>CONTENEDOR!S4</f>
        <v>5</v>
      </c>
      <c r="E14" s="44">
        <f>CONTENEDOR!G4</f>
        <v>9</v>
      </c>
      <c r="F14" s="44">
        <f>CONTENEDOR!V4</f>
        <v>0</v>
      </c>
      <c r="G14" s="44">
        <f>CONTENEDOR!M4</f>
        <v>21</v>
      </c>
      <c r="H14" s="44">
        <f>CONTENEDOR!AF4</f>
        <v>0</v>
      </c>
      <c r="I14" s="16">
        <f t="shared" ref="I14:I65" si="1">SUM(D14:H14)</f>
        <v>35</v>
      </c>
      <c r="J14" s="22">
        <f t="shared" si="0"/>
        <v>8.9445438282647581E-3</v>
      </c>
    </row>
    <row r="15" spans="1:15" ht="20.100000000000001" customHeight="1" x14ac:dyDescent="0.3">
      <c r="B15" s="35">
        <v>3</v>
      </c>
      <c r="C15" s="40" t="s">
        <v>8</v>
      </c>
      <c r="D15" s="44">
        <f>CONTENEDOR!S5</f>
        <v>30</v>
      </c>
      <c r="E15" s="44">
        <f>CONTENEDOR!G5</f>
        <v>17</v>
      </c>
      <c r="F15" s="44">
        <f>CONTENEDOR!V5</f>
        <v>11</v>
      </c>
      <c r="G15" s="44">
        <f>CONTENEDOR!M5</f>
        <v>54</v>
      </c>
      <c r="H15" s="44">
        <f>CONTENEDOR!AF5</f>
        <v>1</v>
      </c>
      <c r="I15" s="16">
        <f t="shared" si="1"/>
        <v>113</v>
      </c>
      <c r="J15" s="22">
        <f t="shared" si="0"/>
        <v>2.8878098645540504E-2</v>
      </c>
    </row>
    <row r="16" spans="1:15" ht="20.100000000000001" customHeight="1" x14ac:dyDescent="0.3">
      <c r="B16" s="35">
        <v>4</v>
      </c>
      <c r="C16" s="40" t="s">
        <v>9</v>
      </c>
      <c r="D16" s="44">
        <f>CONTENEDOR!S6</f>
        <v>0</v>
      </c>
      <c r="E16" s="44">
        <f>CONTENEDOR!G6</f>
        <v>0</v>
      </c>
      <c r="F16" s="44">
        <f>CONTENEDOR!V6</f>
        <v>0</v>
      </c>
      <c r="G16" s="44">
        <f>CONTENEDOR!M6</f>
        <v>1</v>
      </c>
      <c r="H16" s="44">
        <f>CONTENEDOR!AF6</f>
        <v>0</v>
      </c>
      <c r="I16" s="16">
        <f t="shared" si="1"/>
        <v>1</v>
      </c>
      <c r="J16" s="22">
        <f t="shared" si="0"/>
        <v>2.5555839509327881E-4</v>
      </c>
    </row>
    <row r="17" spans="2:10" ht="20.100000000000001" customHeight="1" x14ac:dyDescent="0.3">
      <c r="B17" s="35">
        <v>5</v>
      </c>
      <c r="C17" s="40" t="s">
        <v>10</v>
      </c>
      <c r="D17" s="44">
        <f>CONTENEDOR!S7</f>
        <v>2</v>
      </c>
      <c r="E17" s="44">
        <f>CONTENEDOR!G7</f>
        <v>0</v>
      </c>
      <c r="F17" s="44">
        <f>CONTENEDOR!V7</f>
        <v>1</v>
      </c>
      <c r="G17" s="44">
        <f>CONTENEDOR!M7</f>
        <v>1</v>
      </c>
      <c r="H17" s="44">
        <f>CONTENEDOR!AF7</f>
        <v>0</v>
      </c>
      <c r="I17" s="16">
        <f t="shared" si="1"/>
        <v>4</v>
      </c>
      <c r="J17" s="22">
        <f t="shared" si="0"/>
        <v>1.0222335803731152E-3</v>
      </c>
    </row>
    <row r="18" spans="2:10" ht="20.100000000000001" customHeight="1" x14ac:dyDescent="0.3">
      <c r="B18" s="35">
        <v>6</v>
      </c>
      <c r="C18" s="40" t="s">
        <v>11</v>
      </c>
      <c r="D18" s="44">
        <f>CONTENEDOR!S8</f>
        <v>0</v>
      </c>
      <c r="E18" s="44">
        <f>CONTENEDOR!G8</f>
        <v>0</v>
      </c>
      <c r="F18" s="44">
        <f>CONTENEDOR!V8</f>
        <v>0</v>
      </c>
      <c r="G18" s="44">
        <f>CONTENEDOR!M8</f>
        <v>1</v>
      </c>
      <c r="H18" s="44">
        <f>CONTENEDOR!AF8</f>
        <v>0</v>
      </c>
      <c r="I18" s="16">
        <f t="shared" si="1"/>
        <v>1</v>
      </c>
      <c r="J18" s="22">
        <f t="shared" si="0"/>
        <v>2.5555839509327881E-4</v>
      </c>
    </row>
    <row r="19" spans="2:10" ht="20.100000000000001" customHeight="1" x14ac:dyDescent="0.3">
      <c r="B19" s="35">
        <v>7</v>
      </c>
      <c r="C19" s="40" t="s">
        <v>12</v>
      </c>
      <c r="D19" s="44">
        <f>CONTENEDOR!S9</f>
        <v>242</v>
      </c>
      <c r="E19" s="44">
        <f>CONTENEDOR!G9</f>
        <v>29</v>
      </c>
      <c r="F19" s="44">
        <f>CONTENEDOR!V9</f>
        <v>137</v>
      </c>
      <c r="G19" s="44">
        <f>CONTENEDOR!M9</f>
        <v>136</v>
      </c>
      <c r="H19" s="44">
        <f>CONTENEDOR!AF9</f>
        <v>43</v>
      </c>
      <c r="I19" s="16">
        <f t="shared" si="1"/>
        <v>587</v>
      </c>
      <c r="J19" s="22">
        <f t="shared" si="0"/>
        <v>0.15001277791975468</v>
      </c>
    </row>
    <row r="20" spans="2:10" ht="20.100000000000001" customHeight="1" x14ac:dyDescent="0.3">
      <c r="B20" s="35">
        <v>8</v>
      </c>
      <c r="C20" s="40" t="s">
        <v>13</v>
      </c>
      <c r="D20" s="44">
        <f>CONTENEDOR!S10</f>
        <v>9</v>
      </c>
      <c r="E20" s="44">
        <f>CONTENEDOR!G10</f>
        <v>8</v>
      </c>
      <c r="F20" s="44">
        <f>CONTENEDOR!V10</f>
        <v>7</v>
      </c>
      <c r="G20" s="44">
        <f>CONTENEDOR!M10</f>
        <v>37</v>
      </c>
      <c r="H20" s="44">
        <f>CONTENEDOR!AF10</f>
        <v>6</v>
      </c>
      <c r="I20" s="16">
        <f t="shared" si="1"/>
        <v>67</v>
      </c>
      <c r="J20" s="22">
        <f t="shared" si="0"/>
        <v>1.7122412471249682E-2</v>
      </c>
    </row>
    <row r="21" spans="2:10" ht="20.100000000000001" customHeight="1" x14ac:dyDescent="0.3">
      <c r="B21" s="35">
        <v>9</v>
      </c>
      <c r="C21" s="40" t="s">
        <v>14</v>
      </c>
      <c r="D21" s="44">
        <f>CONTENEDOR!S11</f>
        <v>4</v>
      </c>
      <c r="E21" s="44">
        <f>CONTENEDOR!G11</f>
        <v>1</v>
      </c>
      <c r="F21" s="44">
        <f>CONTENEDOR!V11</f>
        <v>1</v>
      </c>
      <c r="G21" s="44">
        <f>CONTENEDOR!M11</f>
        <v>9</v>
      </c>
      <c r="H21" s="44">
        <f>CONTENEDOR!AF11</f>
        <v>0</v>
      </c>
      <c r="I21" s="16">
        <f t="shared" si="1"/>
        <v>15</v>
      </c>
      <c r="J21" s="22">
        <f t="shared" si="0"/>
        <v>3.8333759263991822E-3</v>
      </c>
    </row>
    <row r="22" spans="2:10" ht="20.100000000000001" customHeight="1" x14ac:dyDescent="0.3">
      <c r="B22" s="35">
        <v>10</v>
      </c>
      <c r="C22" s="40" t="s">
        <v>15</v>
      </c>
      <c r="D22" s="44">
        <f>CONTENEDOR!S12</f>
        <v>1</v>
      </c>
      <c r="E22" s="44">
        <f>CONTENEDOR!G12</f>
        <v>0</v>
      </c>
      <c r="F22" s="44">
        <f>CONTENEDOR!V12</f>
        <v>0</v>
      </c>
      <c r="G22" s="44">
        <f>CONTENEDOR!M12</f>
        <v>0</v>
      </c>
      <c r="H22" s="44">
        <f>CONTENEDOR!AF12</f>
        <v>0</v>
      </c>
      <c r="I22" s="16">
        <f t="shared" si="1"/>
        <v>1</v>
      </c>
      <c r="J22" s="22">
        <f t="shared" si="0"/>
        <v>2.5555839509327881E-4</v>
      </c>
    </row>
    <row r="23" spans="2:10" ht="20.100000000000001" customHeight="1" x14ac:dyDescent="0.3">
      <c r="B23" s="35">
        <v>11</v>
      </c>
      <c r="C23" s="40" t="s">
        <v>16</v>
      </c>
      <c r="D23" s="44">
        <f>CONTENEDOR!S13</f>
        <v>19</v>
      </c>
      <c r="E23" s="44">
        <f>CONTENEDOR!G13</f>
        <v>0</v>
      </c>
      <c r="F23" s="44">
        <f>CONTENEDOR!V13</f>
        <v>101</v>
      </c>
      <c r="G23" s="44">
        <f>CONTENEDOR!M13</f>
        <v>3</v>
      </c>
      <c r="H23" s="44">
        <f>CONTENEDOR!AF13</f>
        <v>1</v>
      </c>
      <c r="I23" s="16">
        <f t="shared" si="1"/>
        <v>124</v>
      </c>
      <c r="J23" s="22">
        <f t="shared" si="0"/>
        <v>3.1689240991566572E-2</v>
      </c>
    </row>
    <row r="24" spans="2:10" ht="20.100000000000001" customHeight="1" x14ac:dyDescent="0.3">
      <c r="B24" s="35">
        <v>12</v>
      </c>
      <c r="C24" s="40" t="s">
        <v>17</v>
      </c>
      <c r="D24" s="44">
        <f>CONTENEDOR!S14</f>
        <v>6</v>
      </c>
      <c r="E24" s="44">
        <f>CONTENEDOR!G14</f>
        <v>2</v>
      </c>
      <c r="F24" s="44">
        <f>CONTENEDOR!V14</f>
        <v>66</v>
      </c>
      <c r="G24" s="44">
        <f>CONTENEDOR!M14</f>
        <v>5</v>
      </c>
      <c r="H24" s="44">
        <f>CONTENEDOR!AF14</f>
        <v>3</v>
      </c>
      <c r="I24" s="16">
        <f t="shared" si="1"/>
        <v>82</v>
      </c>
      <c r="J24" s="22">
        <f t="shared" si="0"/>
        <v>2.0955788397648861E-2</v>
      </c>
    </row>
    <row r="25" spans="2:10" ht="20.100000000000001" customHeight="1" x14ac:dyDescent="0.3">
      <c r="B25" s="35">
        <v>13</v>
      </c>
      <c r="C25" s="40" t="s">
        <v>18</v>
      </c>
      <c r="D25" s="44">
        <f>CONTENEDOR!S15</f>
        <v>15</v>
      </c>
      <c r="E25" s="44">
        <f>CONTENEDOR!G15</f>
        <v>4</v>
      </c>
      <c r="F25" s="44">
        <f>CONTENEDOR!V15</f>
        <v>6</v>
      </c>
      <c r="G25" s="44">
        <f>CONTENEDOR!M15</f>
        <v>4</v>
      </c>
      <c r="H25" s="44">
        <f>CONTENEDOR!AF15</f>
        <v>2</v>
      </c>
      <c r="I25" s="16">
        <f t="shared" si="1"/>
        <v>31</v>
      </c>
      <c r="J25" s="22">
        <f t="shared" si="0"/>
        <v>7.9223102478916431E-3</v>
      </c>
    </row>
    <row r="26" spans="2:10" ht="20.100000000000001" customHeight="1" x14ac:dyDescent="0.3">
      <c r="B26" s="35">
        <v>14</v>
      </c>
      <c r="C26" s="40" t="s">
        <v>19</v>
      </c>
      <c r="D26" s="44">
        <f>CONTENEDOR!S16</f>
        <v>29</v>
      </c>
      <c r="E26" s="44">
        <f>CONTENEDOR!G16</f>
        <v>10</v>
      </c>
      <c r="F26" s="44">
        <f>CONTENEDOR!V16</f>
        <v>21</v>
      </c>
      <c r="G26" s="44">
        <f>CONTENEDOR!M16</f>
        <v>11</v>
      </c>
      <c r="H26" s="44">
        <f>CONTENEDOR!AF16</f>
        <v>6</v>
      </c>
      <c r="I26" s="16">
        <f t="shared" si="1"/>
        <v>77</v>
      </c>
      <c r="J26" s="22">
        <f t="shared" si="0"/>
        <v>1.9677996422182469E-2</v>
      </c>
    </row>
    <row r="27" spans="2:10" ht="20.100000000000001" customHeight="1" x14ac:dyDescent="0.3">
      <c r="B27" s="35">
        <v>15</v>
      </c>
      <c r="C27" s="40" t="s">
        <v>20</v>
      </c>
      <c r="D27" s="44">
        <f>CONTENEDOR!S17</f>
        <v>26</v>
      </c>
      <c r="E27" s="44">
        <f>CONTENEDOR!G17</f>
        <v>6</v>
      </c>
      <c r="F27" s="44">
        <f>CONTENEDOR!V17</f>
        <v>1</v>
      </c>
      <c r="G27" s="44">
        <f>CONTENEDOR!M17</f>
        <v>3</v>
      </c>
      <c r="H27" s="44">
        <f>CONTENEDOR!AF17</f>
        <v>7</v>
      </c>
      <c r="I27" s="16">
        <f t="shared" si="1"/>
        <v>43</v>
      </c>
      <c r="J27" s="22">
        <f t="shared" si="0"/>
        <v>1.098901098901099E-2</v>
      </c>
    </row>
    <row r="28" spans="2:10" ht="20.100000000000001" customHeight="1" x14ac:dyDescent="0.3">
      <c r="B28" s="35">
        <v>16</v>
      </c>
      <c r="C28" s="40" t="s">
        <v>21</v>
      </c>
      <c r="D28" s="44">
        <f>CONTENEDOR!S18</f>
        <v>4</v>
      </c>
      <c r="E28" s="44">
        <f>CONTENEDOR!G18</f>
        <v>4</v>
      </c>
      <c r="F28" s="44">
        <f>CONTENEDOR!V18</f>
        <v>3</v>
      </c>
      <c r="G28" s="44">
        <f>CONTENEDOR!M18</f>
        <v>1</v>
      </c>
      <c r="H28" s="44">
        <f>CONTENEDOR!AF18</f>
        <v>2</v>
      </c>
      <c r="I28" s="16">
        <f t="shared" si="1"/>
        <v>14</v>
      </c>
      <c r="J28" s="22">
        <f t="shared" si="0"/>
        <v>3.5778175313059034E-3</v>
      </c>
    </row>
    <row r="29" spans="2:10" ht="20.100000000000001" customHeight="1" x14ac:dyDescent="0.3">
      <c r="B29" s="35">
        <v>17</v>
      </c>
      <c r="C29" s="40" t="s">
        <v>22</v>
      </c>
      <c r="D29" s="44">
        <f>CONTENEDOR!S19</f>
        <v>0</v>
      </c>
      <c r="E29" s="44">
        <f>CONTENEDOR!G19</f>
        <v>0</v>
      </c>
      <c r="F29" s="44">
        <f>CONTENEDOR!V19</f>
        <v>0</v>
      </c>
      <c r="G29" s="44">
        <f>CONTENEDOR!M19</f>
        <v>0</v>
      </c>
      <c r="H29" s="44">
        <f>CONTENEDOR!AF19</f>
        <v>0</v>
      </c>
      <c r="I29" s="16">
        <f t="shared" si="1"/>
        <v>0</v>
      </c>
      <c r="J29" s="22">
        <f t="shared" si="0"/>
        <v>0</v>
      </c>
    </row>
    <row r="30" spans="2:10" ht="20.100000000000001" customHeight="1" x14ac:dyDescent="0.3">
      <c r="B30" s="35">
        <v>18</v>
      </c>
      <c r="C30" s="40" t="s">
        <v>23</v>
      </c>
      <c r="D30" s="44">
        <f>CONTENEDOR!S20</f>
        <v>2</v>
      </c>
      <c r="E30" s="44">
        <f>CONTENEDOR!G20</f>
        <v>7</v>
      </c>
      <c r="F30" s="44">
        <f>CONTENEDOR!V20</f>
        <v>9</v>
      </c>
      <c r="G30" s="44">
        <f>CONTENEDOR!M20</f>
        <v>0</v>
      </c>
      <c r="H30" s="44">
        <f>CONTENEDOR!AF20</f>
        <v>6</v>
      </c>
      <c r="I30" s="16">
        <f t="shared" si="1"/>
        <v>24</v>
      </c>
      <c r="J30" s="22">
        <f t="shared" si="0"/>
        <v>6.1334014822386918E-3</v>
      </c>
    </row>
    <row r="31" spans="2:10" ht="20.100000000000001" customHeight="1" x14ac:dyDescent="0.3">
      <c r="B31" s="35">
        <v>19</v>
      </c>
      <c r="C31" s="40" t="s">
        <v>24</v>
      </c>
      <c r="D31" s="44">
        <f>CONTENEDOR!S21</f>
        <v>1</v>
      </c>
      <c r="E31" s="44">
        <f>CONTENEDOR!G21</f>
        <v>7</v>
      </c>
      <c r="F31" s="44">
        <f>CONTENEDOR!V21</f>
        <v>3</v>
      </c>
      <c r="G31" s="44">
        <f>CONTENEDOR!M21</f>
        <v>0</v>
      </c>
      <c r="H31" s="44">
        <f>CONTENEDOR!AF21</f>
        <v>6</v>
      </c>
      <c r="I31" s="16">
        <f t="shared" si="1"/>
        <v>17</v>
      </c>
      <c r="J31" s="22">
        <f t="shared" si="0"/>
        <v>4.3444927165857397E-3</v>
      </c>
    </row>
    <row r="32" spans="2:10" ht="20.100000000000001" customHeight="1" x14ac:dyDescent="0.3">
      <c r="B32" s="35">
        <v>20</v>
      </c>
      <c r="C32" s="40" t="s">
        <v>25</v>
      </c>
      <c r="D32" s="44">
        <f>CONTENEDOR!S22</f>
        <v>7</v>
      </c>
      <c r="E32" s="44">
        <f>CONTENEDOR!G22</f>
        <v>4</v>
      </c>
      <c r="F32" s="44">
        <f>CONTENEDOR!V22</f>
        <v>0</v>
      </c>
      <c r="G32" s="44">
        <f>CONTENEDOR!M22</f>
        <v>0</v>
      </c>
      <c r="H32" s="44">
        <f>CONTENEDOR!AF22</f>
        <v>0</v>
      </c>
      <c r="I32" s="16">
        <f t="shared" si="1"/>
        <v>11</v>
      </c>
      <c r="J32" s="22">
        <f t="shared" si="0"/>
        <v>2.8111423460260672E-3</v>
      </c>
    </row>
    <row r="33" spans="2:10" ht="20.100000000000001" customHeight="1" x14ac:dyDescent="0.3">
      <c r="B33" s="35">
        <v>21</v>
      </c>
      <c r="C33" s="40" t="s">
        <v>26</v>
      </c>
      <c r="D33" s="44">
        <f>CONTENEDOR!S23</f>
        <v>0</v>
      </c>
      <c r="E33" s="44">
        <f>CONTENEDOR!G23</f>
        <v>0</v>
      </c>
      <c r="F33" s="44">
        <f>CONTENEDOR!V23</f>
        <v>2</v>
      </c>
      <c r="G33" s="44">
        <f>CONTENEDOR!M23</f>
        <v>0</v>
      </c>
      <c r="H33" s="44">
        <f>CONTENEDOR!AF23</f>
        <v>0</v>
      </c>
      <c r="I33" s="16">
        <f t="shared" si="1"/>
        <v>2</v>
      </c>
      <c r="J33" s="22">
        <f t="shared" si="0"/>
        <v>5.1111679018655762E-4</v>
      </c>
    </row>
    <row r="34" spans="2:10" ht="20.100000000000001" customHeight="1" x14ac:dyDescent="0.3">
      <c r="B34" s="35">
        <v>22</v>
      </c>
      <c r="C34" s="40" t="s">
        <v>27</v>
      </c>
      <c r="D34" s="44">
        <f>CONTENEDOR!S24</f>
        <v>0</v>
      </c>
      <c r="E34" s="44">
        <f>CONTENEDOR!G24</f>
        <v>0</v>
      </c>
      <c r="F34" s="44">
        <f>CONTENEDOR!V24</f>
        <v>0</v>
      </c>
      <c r="G34" s="44">
        <f>CONTENEDOR!M24</f>
        <v>0</v>
      </c>
      <c r="H34" s="44">
        <f>CONTENEDOR!AF24</f>
        <v>0</v>
      </c>
      <c r="I34" s="16">
        <f t="shared" si="1"/>
        <v>0</v>
      </c>
      <c r="J34" s="22">
        <f t="shared" si="0"/>
        <v>0</v>
      </c>
    </row>
    <row r="35" spans="2:10" ht="20.100000000000001" customHeight="1" x14ac:dyDescent="0.3">
      <c r="B35" s="35">
        <v>23</v>
      </c>
      <c r="C35" s="40" t="s">
        <v>28</v>
      </c>
      <c r="D35" s="44">
        <f>CONTENEDOR!S25</f>
        <v>1</v>
      </c>
      <c r="E35" s="44">
        <f>CONTENEDOR!G25</f>
        <v>0</v>
      </c>
      <c r="F35" s="44">
        <f>CONTENEDOR!V25</f>
        <v>0</v>
      </c>
      <c r="G35" s="44">
        <f>CONTENEDOR!M25</f>
        <v>0</v>
      </c>
      <c r="H35" s="44">
        <f>CONTENEDOR!AF25</f>
        <v>0</v>
      </c>
      <c r="I35" s="16">
        <f t="shared" si="1"/>
        <v>1</v>
      </c>
      <c r="J35" s="22">
        <f t="shared" si="0"/>
        <v>2.5555839509327881E-4</v>
      </c>
    </row>
    <row r="36" spans="2:10" ht="20.100000000000001" customHeight="1" x14ac:dyDescent="0.3">
      <c r="B36" s="35">
        <v>24</v>
      </c>
      <c r="C36" s="40" t="s">
        <v>29</v>
      </c>
      <c r="D36" s="44">
        <f>CONTENEDOR!S26</f>
        <v>0</v>
      </c>
      <c r="E36" s="44">
        <f>CONTENEDOR!G26</f>
        <v>0</v>
      </c>
      <c r="F36" s="44">
        <f>CONTENEDOR!V26</f>
        <v>0</v>
      </c>
      <c r="G36" s="44">
        <f>CONTENEDOR!M26</f>
        <v>0</v>
      </c>
      <c r="H36" s="44">
        <f>CONTENEDOR!AF26</f>
        <v>0</v>
      </c>
      <c r="I36" s="16">
        <f t="shared" si="1"/>
        <v>0</v>
      </c>
      <c r="J36" s="22">
        <f t="shared" si="0"/>
        <v>0</v>
      </c>
    </row>
    <row r="37" spans="2:10" ht="20.100000000000001" customHeight="1" x14ac:dyDescent="0.3">
      <c r="B37" s="35">
        <v>25</v>
      </c>
      <c r="C37" s="40" t="s">
        <v>30</v>
      </c>
      <c r="D37" s="44">
        <f>CONTENEDOR!S27</f>
        <v>177</v>
      </c>
      <c r="E37" s="44">
        <f>CONTENEDOR!G27</f>
        <v>5</v>
      </c>
      <c r="F37" s="44">
        <f>CONTENEDOR!V27</f>
        <v>32</v>
      </c>
      <c r="G37" s="44">
        <f>CONTENEDOR!M27</f>
        <v>3</v>
      </c>
      <c r="H37" s="44">
        <f>CONTENEDOR!AF27</f>
        <v>18</v>
      </c>
      <c r="I37" s="16">
        <f t="shared" si="1"/>
        <v>235</v>
      </c>
      <c r="J37" s="22">
        <f t="shared" si="0"/>
        <v>6.0056222846920519E-2</v>
      </c>
    </row>
    <row r="38" spans="2:10" ht="20.100000000000001" customHeight="1" x14ac:dyDescent="0.3">
      <c r="B38" s="35">
        <v>26</v>
      </c>
      <c r="C38" s="40" t="s">
        <v>31</v>
      </c>
      <c r="D38" s="44">
        <f>CONTENEDOR!S28</f>
        <v>96</v>
      </c>
      <c r="E38" s="44">
        <f>CONTENEDOR!G28</f>
        <v>28</v>
      </c>
      <c r="F38" s="44">
        <f>CONTENEDOR!V28</f>
        <v>31</v>
      </c>
      <c r="G38" s="44">
        <f>CONTENEDOR!M28</f>
        <v>1</v>
      </c>
      <c r="H38" s="44">
        <f>CONTENEDOR!AF28</f>
        <v>15</v>
      </c>
      <c r="I38" s="16">
        <f t="shared" si="1"/>
        <v>171</v>
      </c>
      <c r="J38" s="22">
        <f t="shared" si="0"/>
        <v>4.3700485560950679E-2</v>
      </c>
    </row>
    <row r="39" spans="2:10" ht="20.100000000000001" customHeight="1" x14ac:dyDescent="0.3">
      <c r="B39" s="35">
        <v>27</v>
      </c>
      <c r="C39" s="40" t="s">
        <v>32</v>
      </c>
      <c r="D39" s="44">
        <f>CONTENEDOR!S29</f>
        <v>119</v>
      </c>
      <c r="E39" s="44">
        <f>CONTENEDOR!G29</f>
        <v>2</v>
      </c>
      <c r="F39" s="44">
        <f>CONTENEDOR!V29</f>
        <v>447</v>
      </c>
      <c r="G39" s="44">
        <f>CONTENEDOR!M29</f>
        <v>20</v>
      </c>
      <c r="H39" s="44">
        <f>CONTENEDOR!AF29</f>
        <v>10</v>
      </c>
      <c r="I39" s="16">
        <f t="shared" si="1"/>
        <v>598</v>
      </c>
      <c r="J39" s="22">
        <f t="shared" si="0"/>
        <v>0.15282392026578073</v>
      </c>
    </row>
    <row r="40" spans="2:10" ht="20.100000000000001" customHeight="1" x14ac:dyDescent="0.3">
      <c r="B40" s="35">
        <v>28</v>
      </c>
      <c r="C40" s="40" t="s">
        <v>33</v>
      </c>
      <c r="D40" s="44">
        <f>CONTENEDOR!S30</f>
        <v>69</v>
      </c>
      <c r="E40" s="44">
        <f>CONTENEDOR!G30</f>
        <v>20</v>
      </c>
      <c r="F40" s="44">
        <f>CONTENEDOR!V30</f>
        <v>71</v>
      </c>
      <c r="G40" s="44">
        <f>CONTENEDOR!M30</f>
        <v>57</v>
      </c>
      <c r="H40" s="44">
        <f>CONTENEDOR!AF30</f>
        <v>22</v>
      </c>
      <c r="I40" s="16">
        <f t="shared" si="1"/>
        <v>239</v>
      </c>
      <c r="J40" s="22">
        <f t="shared" si="0"/>
        <v>6.1078456427293634E-2</v>
      </c>
    </row>
    <row r="41" spans="2:10" ht="20.100000000000001" customHeight="1" x14ac:dyDescent="0.3">
      <c r="B41" s="35">
        <v>29</v>
      </c>
      <c r="C41" s="40" t="s">
        <v>34</v>
      </c>
      <c r="D41" s="44">
        <f>CONTENEDOR!S31</f>
        <v>114</v>
      </c>
      <c r="E41" s="44">
        <f>CONTENEDOR!G31</f>
        <v>10</v>
      </c>
      <c r="F41" s="44">
        <f>CONTENEDOR!V31</f>
        <v>25</v>
      </c>
      <c r="G41" s="44">
        <f>CONTENEDOR!M31</f>
        <v>18</v>
      </c>
      <c r="H41" s="44">
        <f>CONTENEDOR!AF31</f>
        <v>37</v>
      </c>
      <c r="I41" s="16">
        <f t="shared" si="1"/>
        <v>204</v>
      </c>
      <c r="J41" s="22">
        <f t="shared" si="0"/>
        <v>5.213391259902888E-2</v>
      </c>
    </row>
    <row r="42" spans="2:10" ht="20.100000000000001" customHeight="1" x14ac:dyDescent="0.3">
      <c r="B42" s="35">
        <v>30</v>
      </c>
      <c r="C42" s="40" t="s">
        <v>35</v>
      </c>
      <c r="D42" s="44">
        <f>CONTENEDOR!S32</f>
        <v>63</v>
      </c>
      <c r="E42" s="44">
        <f>CONTENEDOR!G32</f>
        <v>14</v>
      </c>
      <c r="F42" s="44">
        <f>CONTENEDOR!V32</f>
        <v>7</v>
      </c>
      <c r="G42" s="44">
        <f>CONTENEDOR!M32</f>
        <v>49</v>
      </c>
      <c r="H42" s="44">
        <f>CONTENEDOR!AF32</f>
        <v>18</v>
      </c>
      <c r="I42" s="16">
        <f t="shared" si="1"/>
        <v>151</v>
      </c>
      <c r="J42" s="22">
        <f t="shared" si="0"/>
        <v>3.8589317659085104E-2</v>
      </c>
    </row>
    <row r="43" spans="2:10" ht="20.100000000000001" customHeight="1" x14ac:dyDescent="0.3">
      <c r="B43" s="35">
        <v>31</v>
      </c>
      <c r="C43" s="40" t="s">
        <v>36</v>
      </c>
      <c r="D43" s="44">
        <f>CONTENEDOR!S33</f>
        <v>181</v>
      </c>
      <c r="E43" s="44">
        <f>CONTENEDOR!G33</f>
        <v>18</v>
      </c>
      <c r="F43" s="44">
        <f>CONTENEDOR!V33</f>
        <v>6</v>
      </c>
      <c r="G43" s="44">
        <f>CONTENEDOR!M33</f>
        <v>3</v>
      </c>
      <c r="H43" s="44">
        <f>CONTENEDOR!AF33</f>
        <v>10</v>
      </c>
      <c r="I43" s="16">
        <f t="shared" si="1"/>
        <v>218</v>
      </c>
      <c r="J43" s="22">
        <f t="shared" si="0"/>
        <v>5.5711730130334779E-2</v>
      </c>
    </row>
    <row r="44" spans="2:10" ht="20.100000000000001" customHeight="1" x14ac:dyDescent="0.3">
      <c r="B44" s="35">
        <v>32</v>
      </c>
      <c r="C44" s="40" t="s">
        <v>37</v>
      </c>
      <c r="D44" s="44">
        <f>CONTENEDOR!S34</f>
        <v>3</v>
      </c>
      <c r="E44" s="44">
        <f>CONTENEDOR!G34</f>
        <v>0</v>
      </c>
      <c r="F44" s="44">
        <f>CONTENEDOR!V34</f>
        <v>49</v>
      </c>
      <c r="G44" s="44">
        <f>CONTENEDOR!M34</f>
        <v>0</v>
      </c>
      <c r="H44" s="44">
        <f>CONTENEDOR!AF34</f>
        <v>0</v>
      </c>
      <c r="I44" s="16">
        <f t="shared" si="1"/>
        <v>52</v>
      </c>
      <c r="J44" s="22">
        <f t="shared" si="0"/>
        <v>1.3289036544850499E-2</v>
      </c>
    </row>
    <row r="45" spans="2:10" ht="20.100000000000001" customHeight="1" x14ac:dyDescent="0.3">
      <c r="B45" s="35">
        <v>33</v>
      </c>
      <c r="C45" s="40" t="s">
        <v>38</v>
      </c>
      <c r="D45" s="44">
        <f>CONTENEDOR!S35</f>
        <v>1</v>
      </c>
      <c r="E45" s="44">
        <f>CONTENEDOR!G35</f>
        <v>1</v>
      </c>
      <c r="F45" s="44">
        <f>CONTENEDOR!V35</f>
        <v>4</v>
      </c>
      <c r="G45" s="44">
        <f>CONTENEDOR!M35</f>
        <v>0</v>
      </c>
      <c r="H45" s="44">
        <f>CONTENEDOR!AF35</f>
        <v>0</v>
      </c>
      <c r="I45" s="16">
        <f t="shared" si="1"/>
        <v>6</v>
      </c>
      <c r="J45" s="22">
        <f t="shared" ref="J45:J65" si="2">I45/$I$66</f>
        <v>1.533350370559673E-3</v>
      </c>
    </row>
    <row r="46" spans="2:10" ht="20.100000000000001" customHeight="1" x14ac:dyDescent="0.3">
      <c r="B46" s="35">
        <v>34</v>
      </c>
      <c r="C46" s="40" t="s">
        <v>39</v>
      </c>
      <c r="D46" s="44">
        <f>CONTENEDOR!S36</f>
        <v>4</v>
      </c>
      <c r="E46" s="44">
        <f>CONTENEDOR!G36</f>
        <v>0</v>
      </c>
      <c r="F46" s="44">
        <f>CONTENEDOR!V36</f>
        <v>32</v>
      </c>
      <c r="G46" s="44">
        <f>CONTENEDOR!M36</f>
        <v>1</v>
      </c>
      <c r="H46" s="44">
        <f>CONTENEDOR!AF36</f>
        <v>0</v>
      </c>
      <c r="I46" s="16">
        <f t="shared" si="1"/>
        <v>37</v>
      </c>
      <c r="J46" s="22">
        <f t="shared" si="2"/>
        <v>9.4556606184513156E-3</v>
      </c>
    </row>
    <row r="47" spans="2:10" ht="20.100000000000001" customHeight="1" x14ac:dyDescent="0.3">
      <c r="B47" s="35">
        <v>35</v>
      </c>
      <c r="C47" s="40" t="s">
        <v>40</v>
      </c>
      <c r="D47" s="44">
        <f>CONTENEDOR!S37</f>
        <v>5</v>
      </c>
      <c r="E47" s="44">
        <f>CONTENEDOR!G37</f>
        <v>2</v>
      </c>
      <c r="F47" s="44">
        <f>CONTENEDOR!V37</f>
        <v>2</v>
      </c>
      <c r="G47" s="44">
        <f>CONTENEDOR!M37</f>
        <v>3</v>
      </c>
      <c r="H47" s="44">
        <f>CONTENEDOR!AF37</f>
        <v>1</v>
      </c>
      <c r="I47" s="16">
        <f t="shared" si="1"/>
        <v>13</v>
      </c>
      <c r="J47" s="22">
        <f t="shared" si="2"/>
        <v>3.3222591362126247E-3</v>
      </c>
    </row>
    <row r="48" spans="2:10" ht="20.100000000000001" customHeight="1" x14ac:dyDescent="0.3">
      <c r="B48" s="35">
        <v>36</v>
      </c>
      <c r="C48" s="40" t="s">
        <v>41</v>
      </c>
      <c r="D48" s="44">
        <f>CONTENEDOR!S38</f>
        <v>2</v>
      </c>
      <c r="E48" s="44">
        <f>CONTENEDOR!G38</f>
        <v>0</v>
      </c>
      <c r="F48" s="44">
        <f>CONTENEDOR!V38</f>
        <v>0</v>
      </c>
      <c r="G48" s="44">
        <f>CONTENEDOR!M38</f>
        <v>2</v>
      </c>
      <c r="H48" s="44">
        <f>CONTENEDOR!AF38</f>
        <v>1</v>
      </c>
      <c r="I48" s="16">
        <f t="shared" si="1"/>
        <v>5</v>
      </c>
      <c r="J48" s="22">
        <f t="shared" si="2"/>
        <v>1.277791975466394E-3</v>
      </c>
    </row>
    <row r="49" spans="2:10" ht="20.100000000000001" customHeight="1" x14ac:dyDescent="0.3">
      <c r="B49" s="35">
        <v>37</v>
      </c>
      <c r="C49" s="40" t="s">
        <v>42</v>
      </c>
      <c r="D49" s="44">
        <f>CONTENEDOR!S39</f>
        <v>0</v>
      </c>
      <c r="E49" s="44">
        <f>CONTENEDOR!G39</f>
        <v>1</v>
      </c>
      <c r="F49" s="44">
        <f>CONTENEDOR!V39</f>
        <v>3</v>
      </c>
      <c r="G49" s="44">
        <f>CONTENEDOR!M39</f>
        <v>0</v>
      </c>
      <c r="H49" s="44">
        <f>CONTENEDOR!AF39</f>
        <v>0</v>
      </c>
      <c r="I49" s="16">
        <f t="shared" si="1"/>
        <v>4</v>
      </c>
      <c r="J49" s="22">
        <f t="shared" si="2"/>
        <v>1.0222335803731152E-3</v>
      </c>
    </row>
    <row r="50" spans="2:10" ht="20.100000000000001" customHeight="1" x14ac:dyDescent="0.3">
      <c r="B50" s="35">
        <v>38</v>
      </c>
      <c r="C50" s="40" t="s">
        <v>43</v>
      </c>
      <c r="D50" s="44">
        <f>CONTENEDOR!S40</f>
        <v>0</v>
      </c>
      <c r="E50" s="44">
        <f>CONTENEDOR!G40</f>
        <v>0</v>
      </c>
      <c r="F50" s="44">
        <f>CONTENEDOR!V40</f>
        <v>0</v>
      </c>
      <c r="G50" s="44">
        <f>CONTENEDOR!M40</f>
        <v>0</v>
      </c>
      <c r="H50" s="44">
        <f>CONTENEDOR!AF40</f>
        <v>0</v>
      </c>
      <c r="I50" s="16">
        <f t="shared" si="1"/>
        <v>0</v>
      </c>
      <c r="J50" s="22">
        <f t="shared" si="2"/>
        <v>0</v>
      </c>
    </row>
    <row r="51" spans="2:10" ht="20.100000000000001" customHeight="1" x14ac:dyDescent="0.3">
      <c r="B51" s="35">
        <v>39</v>
      </c>
      <c r="C51" s="40" t="s">
        <v>44</v>
      </c>
      <c r="D51" s="44">
        <f>CONTENEDOR!S41</f>
        <v>1</v>
      </c>
      <c r="E51" s="44">
        <f>CONTENEDOR!G41</f>
        <v>0</v>
      </c>
      <c r="F51" s="44">
        <f>CONTENEDOR!V41</f>
        <v>2</v>
      </c>
      <c r="G51" s="44">
        <f>CONTENEDOR!M41</f>
        <v>0</v>
      </c>
      <c r="H51" s="44">
        <f>CONTENEDOR!AF41</f>
        <v>0</v>
      </c>
      <c r="I51" s="16">
        <f t="shared" si="1"/>
        <v>3</v>
      </c>
      <c r="J51" s="22">
        <f t="shared" si="2"/>
        <v>7.6667518527983648E-4</v>
      </c>
    </row>
    <row r="52" spans="2:10" ht="20.100000000000001" customHeight="1" x14ac:dyDescent="0.3">
      <c r="B52" s="35">
        <v>40</v>
      </c>
      <c r="C52" s="40" t="s">
        <v>45</v>
      </c>
      <c r="D52" s="44">
        <f>CONTENEDOR!S42</f>
        <v>0</v>
      </c>
      <c r="E52" s="44">
        <f>CONTENEDOR!G42</f>
        <v>0</v>
      </c>
      <c r="F52" s="44">
        <f>CONTENEDOR!V42</f>
        <v>0</v>
      </c>
      <c r="G52" s="44">
        <f>CONTENEDOR!M42</f>
        <v>0</v>
      </c>
      <c r="H52" s="44">
        <f>CONTENEDOR!AF42</f>
        <v>0</v>
      </c>
      <c r="I52" s="16">
        <f t="shared" si="1"/>
        <v>0</v>
      </c>
      <c r="J52" s="22">
        <f t="shared" si="2"/>
        <v>0</v>
      </c>
    </row>
    <row r="53" spans="2:10" ht="20.100000000000001" customHeight="1" x14ac:dyDescent="0.3">
      <c r="B53" s="35">
        <v>41</v>
      </c>
      <c r="C53" s="40" t="s">
        <v>46</v>
      </c>
      <c r="D53" s="44">
        <f>CONTENEDOR!S43</f>
        <v>1</v>
      </c>
      <c r="E53" s="44">
        <f>CONTENEDOR!G43</f>
        <v>0</v>
      </c>
      <c r="F53" s="44">
        <f>CONTENEDOR!V43</f>
        <v>0</v>
      </c>
      <c r="G53" s="44">
        <f>CONTENEDOR!M43</f>
        <v>1</v>
      </c>
      <c r="H53" s="44">
        <f>CONTENEDOR!AF43</f>
        <v>0</v>
      </c>
      <c r="I53" s="16">
        <f t="shared" si="1"/>
        <v>2</v>
      </c>
      <c r="J53" s="22">
        <f t="shared" si="2"/>
        <v>5.1111679018655762E-4</v>
      </c>
    </row>
    <row r="54" spans="2:10" ht="20.100000000000001" customHeight="1" x14ac:dyDescent="0.3">
      <c r="B54" s="35">
        <v>42</v>
      </c>
      <c r="C54" s="40" t="s">
        <v>47</v>
      </c>
      <c r="D54" s="44">
        <f>CONTENEDOR!S44</f>
        <v>0</v>
      </c>
      <c r="E54" s="44">
        <f>CONTENEDOR!G44</f>
        <v>0</v>
      </c>
      <c r="F54" s="44">
        <f>CONTENEDOR!V44</f>
        <v>0</v>
      </c>
      <c r="G54" s="44">
        <f>CONTENEDOR!M44</f>
        <v>0</v>
      </c>
      <c r="H54" s="44">
        <f>CONTENEDOR!AF44</f>
        <v>0</v>
      </c>
      <c r="I54" s="16">
        <f t="shared" si="1"/>
        <v>0</v>
      </c>
      <c r="J54" s="22">
        <f t="shared" si="2"/>
        <v>0</v>
      </c>
    </row>
    <row r="55" spans="2:10" ht="20.100000000000001" customHeight="1" x14ac:dyDescent="0.3">
      <c r="B55" s="35">
        <v>43</v>
      </c>
      <c r="C55" s="40" t="s">
        <v>48</v>
      </c>
      <c r="D55" s="44">
        <f>CONTENEDOR!S45</f>
        <v>0</v>
      </c>
      <c r="E55" s="44">
        <f>CONTENEDOR!G45</f>
        <v>0</v>
      </c>
      <c r="F55" s="44">
        <f>CONTENEDOR!V45</f>
        <v>0</v>
      </c>
      <c r="G55" s="44">
        <f>CONTENEDOR!M45</f>
        <v>0</v>
      </c>
      <c r="H55" s="44">
        <f>CONTENEDOR!AF45</f>
        <v>0</v>
      </c>
      <c r="I55" s="16">
        <f t="shared" si="1"/>
        <v>0</v>
      </c>
      <c r="J55" s="22">
        <f t="shared" si="2"/>
        <v>0</v>
      </c>
    </row>
    <row r="56" spans="2:10" ht="20.100000000000001" customHeight="1" x14ac:dyDescent="0.3">
      <c r="B56" s="35">
        <v>44</v>
      </c>
      <c r="C56" s="40" t="s">
        <v>49</v>
      </c>
      <c r="D56" s="44">
        <f>CONTENEDOR!S46</f>
        <v>0</v>
      </c>
      <c r="E56" s="44">
        <f>CONTENEDOR!G46</f>
        <v>0</v>
      </c>
      <c r="F56" s="44">
        <f>CONTENEDOR!V46</f>
        <v>1</v>
      </c>
      <c r="G56" s="44">
        <f>CONTENEDOR!M46</f>
        <v>0</v>
      </c>
      <c r="H56" s="44">
        <f>CONTENEDOR!AF46</f>
        <v>0</v>
      </c>
      <c r="I56" s="16">
        <f t="shared" si="1"/>
        <v>1</v>
      </c>
      <c r="J56" s="22">
        <f t="shared" si="2"/>
        <v>2.5555839509327881E-4</v>
      </c>
    </row>
    <row r="57" spans="2:10" ht="20.100000000000001" customHeight="1" x14ac:dyDescent="0.3">
      <c r="B57" s="35">
        <v>45</v>
      </c>
      <c r="C57" s="40" t="s">
        <v>50</v>
      </c>
      <c r="D57" s="44">
        <f>CONTENEDOR!S47</f>
        <v>0</v>
      </c>
      <c r="E57" s="44">
        <f>CONTENEDOR!G47</f>
        <v>0</v>
      </c>
      <c r="F57" s="44">
        <f>CONTENEDOR!V47</f>
        <v>0</v>
      </c>
      <c r="G57" s="44">
        <f>CONTENEDOR!M47</f>
        <v>0</v>
      </c>
      <c r="H57" s="44">
        <f>CONTENEDOR!AF47</f>
        <v>0</v>
      </c>
      <c r="I57" s="16">
        <f t="shared" si="1"/>
        <v>0</v>
      </c>
      <c r="J57" s="22">
        <f t="shared" si="2"/>
        <v>0</v>
      </c>
    </row>
    <row r="58" spans="2:10" ht="20.100000000000001" customHeight="1" x14ac:dyDescent="0.3">
      <c r="B58" s="35">
        <v>46</v>
      </c>
      <c r="C58" s="40" t="s">
        <v>51</v>
      </c>
      <c r="D58" s="44">
        <f>CONTENEDOR!S48</f>
        <v>6</v>
      </c>
      <c r="E58" s="44">
        <f>CONTENEDOR!G48</f>
        <v>3</v>
      </c>
      <c r="F58" s="44">
        <f>CONTENEDOR!V48</f>
        <v>0</v>
      </c>
      <c r="G58" s="44">
        <f>CONTENEDOR!M48</f>
        <v>4</v>
      </c>
      <c r="H58" s="44">
        <f>CONTENEDOR!AF48</f>
        <v>0</v>
      </c>
      <c r="I58" s="16">
        <f t="shared" si="1"/>
        <v>13</v>
      </c>
      <c r="J58" s="22">
        <f t="shared" si="2"/>
        <v>3.3222591362126247E-3</v>
      </c>
    </row>
    <row r="59" spans="2:10" ht="20.100000000000001" customHeight="1" x14ac:dyDescent="0.3">
      <c r="B59" s="35">
        <v>47</v>
      </c>
      <c r="C59" s="40" t="s">
        <v>52</v>
      </c>
      <c r="D59" s="44">
        <f>CONTENEDOR!S49</f>
        <v>4</v>
      </c>
      <c r="E59" s="44">
        <f>CONTENEDOR!G49</f>
        <v>2</v>
      </c>
      <c r="F59" s="44">
        <f>CONTENEDOR!V49</f>
        <v>0</v>
      </c>
      <c r="G59" s="44">
        <f>CONTENEDOR!M49</f>
        <v>1</v>
      </c>
      <c r="H59" s="44">
        <f>CONTENEDOR!AF49</f>
        <v>0</v>
      </c>
      <c r="I59" s="16">
        <f t="shared" si="1"/>
        <v>7</v>
      </c>
      <c r="J59" s="22">
        <f t="shared" si="2"/>
        <v>1.7889087656529517E-3</v>
      </c>
    </row>
    <row r="60" spans="2:10" ht="20.100000000000001" customHeight="1" x14ac:dyDescent="0.3">
      <c r="B60" s="35">
        <v>48</v>
      </c>
      <c r="C60" s="40" t="s">
        <v>53</v>
      </c>
      <c r="D60" s="44">
        <f>CONTENEDOR!S50</f>
        <v>1</v>
      </c>
      <c r="E60" s="44">
        <f>CONTENEDOR!G50</f>
        <v>0</v>
      </c>
      <c r="F60" s="44">
        <f>CONTENEDOR!V50</f>
        <v>0</v>
      </c>
      <c r="G60" s="44">
        <f>CONTENEDOR!M50</f>
        <v>0</v>
      </c>
      <c r="H60" s="44">
        <f>CONTENEDOR!AF50</f>
        <v>0</v>
      </c>
      <c r="I60" s="16">
        <f t="shared" si="1"/>
        <v>1</v>
      </c>
      <c r="J60" s="22">
        <f t="shared" si="2"/>
        <v>2.5555839509327881E-4</v>
      </c>
    </row>
    <row r="61" spans="2:10" ht="20.100000000000001" customHeight="1" x14ac:dyDescent="0.3">
      <c r="B61" s="35">
        <v>49</v>
      </c>
      <c r="C61" s="40" t="s">
        <v>54</v>
      </c>
      <c r="D61" s="44">
        <f>CONTENEDOR!S51</f>
        <v>0</v>
      </c>
      <c r="E61" s="44">
        <f>CONTENEDOR!G51</f>
        <v>0</v>
      </c>
      <c r="F61" s="44">
        <f>CONTENEDOR!V51</f>
        <v>0</v>
      </c>
      <c r="G61" s="44">
        <f>CONTENEDOR!M51</f>
        <v>0</v>
      </c>
      <c r="H61" s="44">
        <f>CONTENEDOR!AF51</f>
        <v>0</v>
      </c>
      <c r="I61" s="16">
        <f t="shared" si="1"/>
        <v>0</v>
      </c>
      <c r="J61" s="22">
        <f t="shared" si="2"/>
        <v>0</v>
      </c>
    </row>
    <row r="62" spans="2:10" ht="20.100000000000001" customHeight="1" x14ac:dyDescent="0.3">
      <c r="B62" s="35">
        <v>50</v>
      </c>
      <c r="C62" s="40" t="s">
        <v>55</v>
      </c>
      <c r="D62" s="44">
        <f>CONTENEDOR!S52</f>
        <v>0</v>
      </c>
      <c r="E62" s="44">
        <f>CONTENEDOR!G52</f>
        <v>0</v>
      </c>
      <c r="F62" s="44">
        <f>CONTENEDOR!V52</f>
        <v>0</v>
      </c>
      <c r="G62" s="44">
        <f>CONTENEDOR!M52</f>
        <v>0</v>
      </c>
      <c r="H62" s="44">
        <f>CONTENEDOR!AF52</f>
        <v>0</v>
      </c>
      <c r="I62" s="16">
        <f t="shared" si="1"/>
        <v>0</v>
      </c>
      <c r="J62" s="22">
        <f t="shared" si="2"/>
        <v>0</v>
      </c>
    </row>
    <row r="63" spans="2:10" ht="20.100000000000001" customHeight="1" x14ac:dyDescent="0.3">
      <c r="B63" s="35">
        <v>51</v>
      </c>
      <c r="C63" s="40" t="s">
        <v>56</v>
      </c>
      <c r="D63" s="44">
        <f>CONTENEDOR!S53</f>
        <v>2</v>
      </c>
      <c r="E63" s="44">
        <f>CONTENEDOR!G53</f>
        <v>1</v>
      </c>
      <c r="F63" s="44">
        <f>CONTENEDOR!V53</f>
        <v>0</v>
      </c>
      <c r="G63" s="44">
        <f>CONTENEDOR!M53</f>
        <v>0</v>
      </c>
      <c r="H63" s="44">
        <f>CONTENEDOR!AF53</f>
        <v>0</v>
      </c>
      <c r="I63" s="16">
        <f t="shared" si="1"/>
        <v>3</v>
      </c>
      <c r="J63" s="22">
        <f t="shared" si="2"/>
        <v>7.6667518527983648E-4</v>
      </c>
    </row>
    <row r="64" spans="2:10" ht="20.100000000000001" customHeight="1" x14ac:dyDescent="0.3">
      <c r="B64" s="35">
        <v>52</v>
      </c>
      <c r="C64" s="40" t="s">
        <v>57</v>
      </c>
      <c r="D64" s="44">
        <f>CONTENEDOR!S54</f>
        <v>0</v>
      </c>
      <c r="E64" s="44">
        <f>CONTENEDOR!G54</f>
        <v>0</v>
      </c>
      <c r="F64" s="44">
        <f>CONTENEDOR!V54</f>
        <v>0</v>
      </c>
      <c r="G64" s="44">
        <f>CONTENEDOR!M54</f>
        <v>0</v>
      </c>
      <c r="H64" s="44">
        <f>CONTENEDOR!AF54</f>
        <v>2</v>
      </c>
      <c r="I64" s="16">
        <f t="shared" si="1"/>
        <v>2</v>
      </c>
      <c r="J64" s="22">
        <f t="shared" si="2"/>
        <v>5.1111679018655762E-4</v>
      </c>
    </row>
    <row r="65" spans="2:10" ht="20.100000000000001" customHeight="1" thickBot="1" x14ac:dyDescent="0.35">
      <c r="B65" s="36">
        <v>53</v>
      </c>
      <c r="C65" s="41" t="s">
        <v>58</v>
      </c>
      <c r="D65" s="44">
        <f>CONTENEDOR!S55</f>
        <v>31</v>
      </c>
      <c r="E65" s="44">
        <f>CONTENEDOR!G55</f>
        <v>8</v>
      </c>
      <c r="F65" s="44">
        <f>CONTENEDOR!V55</f>
        <v>69</v>
      </c>
      <c r="G65" s="44">
        <f>CONTENEDOR!M55</f>
        <v>13</v>
      </c>
      <c r="H65" s="44">
        <f>CONTENEDOR!AF55</f>
        <v>1</v>
      </c>
      <c r="I65" s="16">
        <f t="shared" si="1"/>
        <v>122</v>
      </c>
      <c r="J65" s="24">
        <f t="shared" si="2"/>
        <v>3.1178124201380015E-2</v>
      </c>
    </row>
    <row r="66" spans="2:10" ht="23.25" customHeight="1" thickBot="1" x14ac:dyDescent="0.4">
      <c r="C66" s="37" t="str">
        <f>TITULOS!C16</f>
        <v xml:space="preserve"> </v>
      </c>
      <c r="D66" s="12">
        <f t="shared" ref="D66:H66" si="3">SUM(D13:D65)</f>
        <v>1677</v>
      </c>
      <c r="E66" s="12">
        <f t="shared" si="3"/>
        <v>257</v>
      </c>
      <c r="F66" s="12">
        <f t="shared" si="3"/>
        <v>1212</v>
      </c>
      <c r="G66" s="12">
        <f t="shared" si="3"/>
        <v>536</v>
      </c>
      <c r="H66" s="12">
        <f t="shared" si="3"/>
        <v>231</v>
      </c>
      <c r="I66" s="12">
        <f>SUM(I13:I65)</f>
        <v>3913</v>
      </c>
      <c r="J66" s="20">
        <f>SUM(J13:J65)</f>
        <v>1</v>
      </c>
    </row>
  </sheetData>
  <autoFilter ref="B12:J65">
    <sortState ref="B11:E64">
      <sortCondition ref="B10:B63"/>
    </sortState>
  </autoFilter>
  <mergeCells count="6">
    <mergeCell ref="A10:K10"/>
    <mergeCell ref="A4:K4"/>
    <mergeCell ref="A5:K5"/>
    <mergeCell ref="A6:K6"/>
    <mergeCell ref="A8:D8"/>
    <mergeCell ref="E8:K8"/>
  </mergeCells>
  <conditionalFormatting sqref="J13:J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{ACB6055C-DF11-48CE-90DF-AB34907891B9}</x14:id>
        </ext>
      </extLst>
    </cfRule>
  </conditionalFormatting>
  <conditionalFormatting sqref="E13:H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{0C8073AD-7293-4E8A-B315-25B05A6A9379}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{2991BABF-4128-4150-BD47-C71EF3A41694}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B6055C-DF11-48CE-90DF-AB34907891B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0C8073AD-7293-4E8A-B315-25B05A6A93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  <x14:conditionalFormatting xmlns:xm="http://schemas.microsoft.com/office/excel/2006/main">
          <x14:cfRule type="dataBar" id="{2991BABF-4128-4150-BD47-C71EF3A416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M66"/>
  <sheetViews>
    <sheetView zoomScale="115" zoomScaleNormal="115" workbookViewId="0">
      <selection activeCell="K12" sqref="K12"/>
    </sheetView>
  </sheetViews>
  <sheetFormatPr baseColWidth="10" defaultRowHeight="15" x14ac:dyDescent="0.25"/>
  <cols>
    <col min="1" max="1" width="13.85546875" customWidth="1"/>
    <col min="2" max="2" width="4.7109375" hidden="1" customWidth="1"/>
    <col min="3" max="3" width="53.5703125" customWidth="1"/>
    <col min="4" max="6" width="10.7109375" style="30" customWidth="1"/>
    <col min="7" max="7" width="11.5703125" bestFit="1" customWidth="1"/>
    <col min="8" max="8" width="13.140625" customWidth="1"/>
    <col min="9" max="9" width="5.5703125" customWidth="1"/>
    <col min="10" max="10" width="6.42578125" customWidth="1"/>
  </cols>
  <sheetData>
    <row r="4" spans="1:13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13"/>
      <c r="L4" s="13"/>
      <c r="M4" s="13"/>
    </row>
    <row r="5" spans="1:13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14"/>
      <c r="L5" s="14"/>
      <c r="M5" s="14"/>
    </row>
    <row r="6" spans="1:13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9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80" t="str">
        <f>TITULOS!C6</f>
        <v xml:space="preserve">NÚMERO DE CASOS SOMETIDOS POR TIPO DE DELITO -   </v>
      </c>
      <c r="B8" s="80"/>
      <c r="C8" s="80"/>
      <c r="D8" s="81" t="s">
        <v>113</v>
      </c>
      <c r="E8" s="81"/>
      <c r="F8" s="81"/>
      <c r="G8" s="81"/>
      <c r="H8" s="81"/>
      <c r="I8" s="81"/>
      <c r="J8" s="81"/>
      <c r="K8" s="15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  <c r="K10" s="46"/>
      <c r="L10" s="46"/>
      <c r="M10" s="46"/>
    </row>
    <row r="11" spans="1:13" ht="4.5" customHeight="1" thickBot="1" x14ac:dyDescent="0.4">
      <c r="C11" s="2"/>
      <c r="D11" s="31"/>
      <c r="E11" s="31"/>
      <c r="F11" s="31"/>
      <c r="G11" s="2"/>
    </row>
    <row r="12" spans="1:13" ht="87.75" customHeight="1" thickBot="1" x14ac:dyDescent="0.4">
      <c r="B12" s="34" t="s">
        <v>2</v>
      </c>
      <c r="C12" s="8" t="str">
        <f>TITULOS!C13</f>
        <v>DELITOS</v>
      </c>
      <c r="D12" s="43" t="s">
        <v>76</v>
      </c>
      <c r="E12" s="48" t="s">
        <v>114</v>
      </c>
      <c r="F12" s="48" t="s">
        <v>62</v>
      </c>
      <c r="G12" s="3" t="str">
        <f>TITULOS!C14</f>
        <v>TOTAL</v>
      </c>
      <c r="H12" s="3" t="str">
        <f>TITULOS!C15</f>
        <v>%</v>
      </c>
    </row>
    <row r="13" spans="1:13" ht="20.100000000000001" customHeight="1" x14ac:dyDescent="0.3">
      <c r="B13" s="35">
        <v>1</v>
      </c>
      <c r="C13" s="39" t="s">
        <v>6</v>
      </c>
      <c r="D13" s="44">
        <f>CONTENEDOR!X3</f>
        <v>41</v>
      </c>
      <c r="E13" s="44">
        <f>CONTENEDOR!AH3</f>
        <v>33</v>
      </c>
      <c r="F13" s="44">
        <f>CONTENEDOR!H3</f>
        <v>26</v>
      </c>
      <c r="G13" s="16">
        <f t="shared" ref="G13:G44" si="0">SUM(D13:F13)</f>
        <v>100</v>
      </c>
      <c r="H13" s="38">
        <f t="shared" ref="H13:H44" si="1">G13/$G$66</f>
        <v>0.11723329425556858</v>
      </c>
    </row>
    <row r="14" spans="1:13" ht="20.100000000000001" customHeight="1" x14ac:dyDescent="0.3">
      <c r="B14" s="35">
        <v>2</v>
      </c>
      <c r="C14" s="40" t="s">
        <v>7</v>
      </c>
      <c r="D14" s="44">
        <f>CONTENEDOR!X4</f>
        <v>78</v>
      </c>
      <c r="E14" s="44">
        <f>CONTENEDOR!AH4</f>
        <v>22</v>
      </c>
      <c r="F14" s="44">
        <f>CONTENEDOR!H4</f>
        <v>6</v>
      </c>
      <c r="G14" s="16">
        <f t="shared" si="0"/>
        <v>106</v>
      </c>
      <c r="H14" s="22">
        <f t="shared" si="1"/>
        <v>0.1242672919109027</v>
      </c>
    </row>
    <row r="15" spans="1:13" ht="20.100000000000001" customHeight="1" x14ac:dyDescent="0.3">
      <c r="B15" s="35">
        <v>3</v>
      </c>
      <c r="C15" s="40" t="s">
        <v>8</v>
      </c>
      <c r="D15" s="44">
        <f>CONTENEDOR!X5</f>
        <v>56</v>
      </c>
      <c r="E15" s="44">
        <f>CONTENEDOR!AH5</f>
        <v>6</v>
      </c>
      <c r="F15" s="44">
        <f>CONTENEDOR!H5</f>
        <v>17</v>
      </c>
      <c r="G15" s="16">
        <f t="shared" si="0"/>
        <v>79</v>
      </c>
      <c r="H15" s="22">
        <f t="shared" si="1"/>
        <v>9.2614302461899181E-2</v>
      </c>
    </row>
    <row r="16" spans="1:13" ht="20.100000000000001" customHeight="1" x14ac:dyDescent="0.3">
      <c r="B16" s="35">
        <v>4</v>
      </c>
      <c r="C16" s="40" t="s">
        <v>9</v>
      </c>
      <c r="D16" s="44">
        <f>CONTENEDOR!X6</f>
        <v>2</v>
      </c>
      <c r="E16" s="44">
        <f>CONTENEDOR!AH6</f>
        <v>3</v>
      </c>
      <c r="F16" s="44">
        <f>CONTENEDOR!H6</f>
        <v>0</v>
      </c>
      <c r="G16" s="16">
        <f t="shared" si="0"/>
        <v>5</v>
      </c>
      <c r="H16" s="22">
        <f t="shared" si="1"/>
        <v>5.8616647127784291E-3</v>
      </c>
    </row>
    <row r="17" spans="2:8" ht="20.100000000000001" customHeight="1" x14ac:dyDescent="0.3">
      <c r="B17" s="35">
        <v>5</v>
      </c>
      <c r="C17" s="40" t="s">
        <v>10</v>
      </c>
      <c r="D17" s="44">
        <f>CONTENEDOR!X7</f>
        <v>0</v>
      </c>
      <c r="E17" s="44">
        <f>CONTENEDOR!AH7</f>
        <v>1</v>
      </c>
      <c r="F17" s="44">
        <f>CONTENEDOR!H7</f>
        <v>0</v>
      </c>
      <c r="G17" s="16">
        <f t="shared" si="0"/>
        <v>1</v>
      </c>
      <c r="H17" s="22">
        <f t="shared" si="1"/>
        <v>1.1723329425556857E-3</v>
      </c>
    </row>
    <row r="18" spans="2:8" ht="20.100000000000001" customHeight="1" x14ac:dyDescent="0.3">
      <c r="B18" s="35">
        <v>6</v>
      </c>
      <c r="C18" s="40" t="s">
        <v>11</v>
      </c>
      <c r="D18" s="44">
        <f>CONTENEDOR!X8</f>
        <v>0</v>
      </c>
      <c r="E18" s="44">
        <f>CONTENEDOR!AH8</f>
        <v>0</v>
      </c>
      <c r="F18" s="44">
        <f>CONTENEDOR!H8</f>
        <v>0</v>
      </c>
      <c r="G18" s="16">
        <f t="shared" si="0"/>
        <v>0</v>
      </c>
      <c r="H18" s="22">
        <f t="shared" si="1"/>
        <v>0</v>
      </c>
    </row>
    <row r="19" spans="2:8" ht="20.100000000000001" customHeight="1" x14ac:dyDescent="0.3">
      <c r="B19" s="35">
        <v>7</v>
      </c>
      <c r="C19" s="40" t="s">
        <v>12</v>
      </c>
      <c r="D19" s="44">
        <f>CONTENEDOR!X9</f>
        <v>53</v>
      </c>
      <c r="E19" s="44">
        <f>CONTENEDOR!AH9</f>
        <v>27</v>
      </c>
      <c r="F19" s="44">
        <f>CONTENEDOR!H9</f>
        <v>28</v>
      </c>
      <c r="G19" s="16">
        <f t="shared" si="0"/>
        <v>108</v>
      </c>
      <c r="H19" s="22">
        <f t="shared" si="1"/>
        <v>0.12661195779601406</v>
      </c>
    </row>
    <row r="20" spans="2:8" ht="20.100000000000001" customHeight="1" x14ac:dyDescent="0.3">
      <c r="B20" s="35">
        <v>8</v>
      </c>
      <c r="C20" s="40" t="s">
        <v>13</v>
      </c>
      <c r="D20" s="44">
        <f>CONTENEDOR!X10</f>
        <v>2</v>
      </c>
      <c r="E20" s="44">
        <f>CONTENEDOR!AH10</f>
        <v>3</v>
      </c>
      <c r="F20" s="44">
        <f>CONTENEDOR!H10</f>
        <v>7</v>
      </c>
      <c r="G20" s="16">
        <f t="shared" si="0"/>
        <v>12</v>
      </c>
      <c r="H20" s="22">
        <f t="shared" si="1"/>
        <v>1.4067995310668231E-2</v>
      </c>
    </row>
    <row r="21" spans="2:8" ht="20.100000000000001" customHeight="1" x14ac:dyDescent="0.3">
      <c r="B21" s="35">
        <v>9</v>
      </c>
      <c r="C21" s="40" t="s">
        <v>14</v>
      </c>
      <c r="D21" s="44">
        <f>CONTENEDOR!X11</f>
        <v>0</v>
      </c>
      <c r="E21" s="44">
        <f>CONTENEDOR!AH11</f>
        <v>1</v>
      </c>
      <c r="F21" s="44">
        <f>CONTENEDOR!H11</f>
        <v>0</v>
      </c>
      <c r="G21" s="16">
        <f t="shared" si="0"/>
        <v>1</v>
      </c>
      <c r="H21" s="22">
        <f t="shared" si="1"/>
        <v>1.1723329425556857E-3</v>
      </c>
    </row>
    <row r="22" spans="2:8" ht="20.100000000000001" customHeight="1" x14ac:dyDescent="0.3">
      <c r="B22" s="35">
        <v>10</v>
      </c>
      <c r="C22" s="40" t="s">
        <v>15</v>
      </c>
      <c r="D22" s="44">
        <f>CONTENEDOR!X12</f>
        <v>0</v>
      </c>
      <c r="E22" s="44">
        <f>CONTENEDOR!AH12</f>
        <v>0</v>
      </c>
      <c r="F22" s="44">
        <f>CONTENEDOR!H12</f>
        <v>0</v>
      </c>
      <c r="G22" s="16">
        <f t="shared" si="0"/>
        <v>0</v>
      </c>
      <c r="H22" s="22">
        <f t="shared" si="1"/>
        <v>0</v>
      </c>
    </row>
    <row r="23" spans="2:8" ht="20.100000000000001" customHeight="1" x14ac:dyDescent="0.3">
      <c r="B23" s="35">
        <v>11</v>
      </c>
      <c r="C23" s="40" t="s">
        <v>16</v>
      </c>
      <c r="D23" s="44">
        <f>CONTENEDOR!X13</f>
        <v>2</v>
      </c>
      <c r="E23" s="44">
        <f>CONTENEDOR!AH13</f>
        <v>0</v>
      </c>
      <c r="F23" s="44">
        <f>CONTENEDOR!H13</f>
        <v>1</v>
      </c>
      <c r="G23" s="16">
        <f t="shared" si="0"/>
        <v>3</v>
      </c>
      <c r="H23" s="22">
        <f t="shared" si="1"/>
        <v>3.5169988276670576E-3</v>
      </c>
    </row>
    <row r="24" spans="2:8" ht="20.100000000000001" customHeight="1" x14ac:dyDescent="0.3">
      <c r="B24" s="35">
        <v>12</v>
      </c>
      <c r="C24" s="40" t="s">
        <v>17</v>
      </c>
      <c r="D24" s="44">
        <f>CONTENEDOR!X14</f>
        <v>2</v>
      </c>
      <c r="E24" s="44">
        <f>CONTENEDOR!AH14</f>
        <v>0</v>
      </c>
      <c r="F24" s="44">
        <f>CONTENEDOR!H14</f>
        <v>1</v>
      </c>
      <c r="G24" s="16">
        <f t="shared" si="0"/>
        <v>3</v>
      </c>
      <c r="H24" s="22">
        <f t="shared" si="1"/>
        <v>3.5169988276670576E-3</v>
      </c>
    </row>
    <row r="25" spans="2:8" ht="20.100000000000001" customHeight="1" x14ac:dyDescent="0.3">
      <c r="B25" s="35">
        <v>13</v>
      </c>
      <c r="C25" s="40" t="s">
        <v>18</v>
      </c>
      <c r="D25" s="44">
        <f>CONTENEDOR!X15</f>
        <v>2</v>
      </c>
      <c r="E25" s="44">
        <f>CONTENEDOR!AH15</f>
        <v>0</v>
      </c>
      <c r="F25" s="44">
        <f>CONTENEDOR!H15</f>
        <v>0</v>
      </c>
      <c r="G25" s="16">
        <f t="shared" si="0"/>
        <v>2</v>
      </c>
      <c r="H25" s="22">
        <f t="shared" si="1"/>
        <v>2.3446658851113715E-3</v>
      </c>
    </row>
    <row r="26" spans="2:8" ht="20.100000000000001" customHeight="1" x14ac:dyDescent="0.3">
      <c r="B26" s="35">
        <v>14</v>
      </c>
      <c r="C26" s="40" t="s">
        <v>19</v>
      </c>
      <c r="D26" s="44">
        <f>CONTENEDOR!X16</f>
        <v>13</v>
      </c>
      <c r="E26" s="44">
        <f>CONTENEDOR!AH16</f>
        <v>9</v>
      </c>
      <c r="F26" s="44">
        <f>CONTENEDOR!H16</f>
        <v>6</v>
      </c>
      <c r="G26" s="16">
        <f t="shared" si="0"/>
        <v>28</v>
      </c>
      <c r="H26" s="22">
        <f t="shared" si="1"/>
        <v>3.2825322391559206E-2</v>
      </c>
    </row>
    <row r="27" spans="2:8" ht="20.100000000000001" customHeight="1" x14ac:dyDescent="0.3">
      <c r="B27" s="35">
        <v>15</v>
      </c>
      <c r="C27" s="40" t="s">
        <v>20</v>
      </c>
      <c r="D27" s="44">
        <f>CONTENEDOR!X17</f>
        <v>6</v>
      </c>
      <c r="E27" s="44">
        <f>CONTENEDOR!AH17</f>
        <v>1</v>
      </c>
      <c r="F27" s="44">
        <f>CONTENEDOR!H17</f>
        <v>10</v>
      </c>
      <c r="G27" s="16">
        <f t="shared" si="0"/>
        <v>17</v>
      </c>
      <c r="H27" s="22">
        <f t="shared" si="1"/>
        <v>1.992966002344666E-2</v>
      </c>
    </row>
    <row r="28" spans="2:8" ht="20.100000000000001" customHeight="1" x14ac:dyDescent="0.3">
      <c r="B28" s="35">
        <v>16</v>
      </c>
      <c r="C28" s="40" t="s">
        <v>21</v>
      </c>
      <c r="D28" s="44">
        <f>CONTENEDOR!X18</f>
        <v>0</v>
      </c>
      <c r="E28" s="44">
        <f>CONTENEDOR!AH18</f>
        <v>5</v>
      </c>
      <c r="F28" s="44">
        <f>CONTENEDOR!H18</f>
        <v>4</v>
      </c>
      <c r="G28" s="16">
        <f t="shared" si="0"/>
        <v>9</v>
      </c>
      <c r="H28" s="22">
        <f t="shared" si="1"/>
        <v>1.0550996483001172E-2</v>
      </c>
    </row>
    <row r="29" spans="2:8" ht="20.100000000000001" customHeight="1" x14ac:dyDescent="0.3">
      <c r="B29" s="35">
        <v>17</v>
      </c>
      <c r="C29" s="40" t="s">
        <v>22</v>
      </c>
      <c r="D29" s="44">
        <f>CONTENEDOR!X19</f>
        <v>0</v>
      </c>
      <c r="E29" s="44">
        <f>CONTENEDOR!AH19</f>
        <v>0</v>
      </c>
      <c r="F29" s="44">
        <f>CONTENEDOR!H19</f>
        <v>0</v>
      </c>
      <c r="G29" s="16">
        <f t="shared" si="0"/>
        <v>0</v>
      </c>
      <c r="H29" s="22">
        <f t="shared" si="1"/>
        <v>0</v>
      </c>
    </row>
    <row r="30" spans="2:8" ht="20.100000000000001" customHeight="1" x14ac:dyDescent="0.3">
      <c r="B30" s="35">
        <v>18</v>
      </c>
      <c r="C30" s="40" t="s">
        <v>23</v>
      </c>
      <c r="D30" s="44">
        <f>CONTENEDOR!X20</f>
        <v>10</v>
      </c>
      <c r="E30" s="44">
        <f>CONTENEDOR!AH20</f>
        <v>5</v>
      </c>
      <c r="F30" s="44">
        <f>CONTENEDOR!H20</f>
        <v>5</v>
      </c>
      <c r="G30" s="16">
        <f t="shared" si="0"/>
        <v>20</v>
      </c>
      <c r="H30" s="22">
        <f t="shared" si="1"/>
        <v>2.3446658851113716E-2</v>
      </c>
    </row>
    <row r="31" spans="2:8" ht="20.100000000000001" customHeight="1" x14ac:dyDescent="0.3">
      <c r="B31" s="35">
        <v>19</v>
      </c>
      <c r="C31" s="40" t="s">
        <v>24</v>
      </c>
      <c r="D31" s="44">
        <f>CONTENEDOR!X21</f>
        <v>4</v>
      </c>
      <c r="E31" s="44">
        <f>CONTENEDOR!AH21</f>
        <v>1</v>
      </c>
      <c r="F31" s="44">
        <f>CONTENEDOR!H21</f>
        <v>4</v>
      </c>
      <c r="G31" s="16">
        <f t="shared" si="0"/>
        <v>9</v>
      </c>
      <c r="H31" s="22">
        <f t="shared" si="1"/>
        <v>1.0550996483001172E-2</v>
      </c>
    </row>
    <row r="32" spans="2:8" ht="20.100000000000001" customHeight="1" x14ac:dyDescent="0.3">
      <c r="B32" s="35">
        <v>20</v>
      </c>
      <c r="C32" s="40" t="s">
        <v>25</v>
      </c>
      <c r="D32" s="44">
        <f>CONTENEDOR!X22</f>
        <v>0</v>
      </c>
      <c r="E32" s="44">
        <f>CONTENEDOR!AH22</f>
        <v>0</v>
      </c>
      <c r="F32" s="44">
        <f>CONTENEDOR!H22</f>
        <v>0</v>
      </c>
      <c r="G32" s="16">
        <f t="shared" si="0"/>
        <v>0</v>
      </c>
      <c r="H32" s="22">
        <f t="shared" si="1"/>
        <v>0</v>
      </c>
    </row>
    <row r="33" spans="2:8" ht="20.100000000000001" customHeight="1" x14ac:dyDescent="0.3">
      <c r="B33" s="35">
        <v>21</v>
      </c>
      <c r="C33" s="40" t="s">
        <v>26</v>
      </c>
      <c r="D33" s="44">
        <f>CONTENEDOR!X23</f>
        <v>0</v>
      </c>
      <c r="E33" s="44">
        <f>CONTENEDOR!AH23</f>
        <v>1</v>
      </c>
      <c r="F33" s="44">
        <f>CONTENEDOR!H23</f>
        <v>0</v>
      </c>
      <c r="G33" s="16">
        <f t="shared" si="0"/>
        <v>1</v>
      </c>
      <c r="H33" s="22">
        <f t="shared" si="1"/>
        <v>1.1723329425556857E-3</v>
      </c>
    </row>
    <row r="34" spans="2:8" ht="20.100000000000001" customHeight="1" x14ac:dyDescent="0.3">
      <c r="B34" s="35">
        <v>22</v>
      </c>
      <c r="C34" s="40" t="s">
        <v>27</v>
      </c>
      <c r="D34" s="44">
        <f>CONTENEDOR!X24</f>
        <v>0</v>
      </c>
      <c r="E34" s="44">
        <f>CONTENEDOR!AH24</f>
        <v>0</v>
      </c>
      <c r="F34" s="44">
        <f>CONTENEDOR!H24</f>
        <v>0</v>
      </c>
      <c r="G34" s="16">
        <f t="shared" si="0"/>
        <v>0</v>
      </c>
      <c r="H34" s="22">
        <f t="shared" si="1"/>
        <v>0</v>
      </c>
    </row>
    <row r="35" spans="2:8" ht="20.100000000000001" customHeight="1" x14ac:dyDescent="0.3">
      <c r="B35" s="35">
        <v>23</v>
      </c>
      <c r="C35" s="40" t="s">
        <v>28</v>
      </c>
      <c r="D35" s="44">
        <f>CONTENEDOR!X25</f>
        <v>0</v>
      </c>
      <c r="E35" s="44">
        <f>CONTENEDOR!AH25</f>
        <v>4</v>
      </c>
      <c r="F35" s="44">
        <f>CONTENEDOR!H25</f>
        <v>3</v>
      </c>
      <c r="G35" s="16">
        <f t="shared" si="0"/>
        <v>7</v>
      </c>
      <c r="H35" s="22">
        <f t="shared" si="1"/>
        <v>8.2063305978898014E-3</v>
      </c>
    </row>
    <row r="36" spans="2:8" ht="20.100000000000001" customHeight="1" x14ac:dyDescent="0.3">
      <c r="B36" s="35">
        <v>24</v>
      </c>
      <c r="C36" s="40" t="s">
        <v>29</v>
      </c>
      <c r="D36" s="44">
        <f>CONTENEDOR!X26</f>
        <v>0</v>
      </c>
      <c r="E36" s="44">
        <f>CONTENEDOR!AH26</f>
        <v>1</v>
      </c>
      <c r="F36" s="44">
        <f>CONTENEDOR!H26</f>
        <v>0</v>
      </c>
      <c r="G36" s="16">
        <f t="shared" si="0"/>
        <v>1</v>
      </c>
      <c r="H36" s="22">
        <f t="shared" si="1"/>
        <v>1.1723329425556857E-3</v>
      </c>
    </row>
    <row r="37" spans="2:8" ht="20.100000000000001" customHeight="1" x14ac:dyDescent="0.3">
      <c r="B37" s="35">
        <v>25</v>
      </c>
      <c r="C37" s="40" t="s">
        <v>30</v>
      </c>
      <c r="D37" s="44">
        <f>CONTENEDOR!X27</f>
        <v>22</v>
      </c>
      <c r="E37" s="44">
        <f>CONTENEDOR!AH27</f>
        <v>9</v>
      </c>
      <c r="F37" s="44">
        <f>CONTENEDOR!H27</f>
        <v>5</v>
      </c>
      <c r="G37" s="16">
        <f t="shared" si="0"/>
        <v>36</v>
      </c>
      <c r="H37" s="22">
        <f t="shared" si="1"/>
        <v>4.2203985932004688E-2</v>
      </c>
    </row>
    <row r="38" spans="2:8" ht="20.100000000000001" customHeight="1" x14ac:dyDescent="0.3">
      <c r="B38" s="35">
        <v>26</v>
      </c>
      <c r="C38" s="40" t="s">
        <v>31</v>
      </c>
      <c r="D38" s="44">
        <f>CONTENEDOR!X28</f>
        <v>35</v>
      </c>
      <c r="E38" s="44">
        <f>CONTENEDOR!AH28</f>
        <v>12</v>
      </c>
      <c r="F38" s="44">
        <f>CONTENEDOR!H28</f>
        <v>7</v>
      </c>
      <c r="G38" s="16">
        <f t="shared" si="0"/>
        <v>54</v>
      </c>
      <c r="H38" s="22">
        <f t="shared" si="1"/>
        <v>6.3305978898007029E-2</v>
      </c>
    </row>
    <row r="39" spans="2:8" ht="20.100000000000001" customHeight="1" x14ac:dyDescent="0.3">
      <c r="B39" s="35">
        <v>27</v>
      </c>
      <c r="C39" s="40" t="s">
        <v>32</v>
      </c>
      <c r="D39" s="44">
        <f>CONTENEDOR!X29</f>
        <v>5</v>
      </c>
      <c r="E39" s="44">
        <f>CONTENEDOR!AH29</f>
        <v>3</v>
      </c>
      <c r="F39" s="44">
        <f>CONTENEDOR!H29</f>
        <v>7</v>
      </c>
      <c r="G39" s="16">
        <f t="shared" si="0"/>
        <v>15</v>
      </c>
      <c r="H39" s="22">
        <f t="shared" si="1"/>
        <v>1.7584994138335287E-2</v>
      </c>
    </row>
    <row r="40" spans="2:8" ht="20.100000000000001" customHeight="1" x14ac:dyDescent="0.3">
      <c r="B40" s="35">
        <v>28</v>
      </c>
      <c r="C40" s="40" t="s">
        <v>33</v>
      </c>
      <c r="D40" s="44">
        <f>CONTENEDOR!X30</f>
        <v>22</v>
      </c>
      <c r="E40" s="44">
        <f>CONTENEDOR!AH30</f>
        <v>16</v>
      </c>
      <c r="F40" s="44">
        <f>CONTENEDOR!H30</f>
        <v>11</v>
      </c>
      <c r="G40" s="16">
        <f t="shared" si="0"/>
        <v>49</v>
      </c>
      <c r="H40" s="22">
        <f t="shared" si="1"/>
        <v>5.7444314185228607E-2</v>
      </c>
    </row>
    <row r="41" spans="2:8" ht="20.100000000000001" customHeight="1" x14ac:dyDescent="0.3">
      <c r="B41" s="35">
        <v>29</v>
      </c>
      <c r="C41" s="40" t="s">
        <v>34</v>
      </c>
      <c r="D41" s="44">
        <f>CONTENEDOR!X31</f>
        <v>9</v>
      </c>
      <c r="E41" s="44">
        <f>CONTENEDOR!AH31</f>
        <v>8</v>
      </c>
      <c r="F41" s="44">
        <f>CONTENEDOR!H31</f>
        <v>5</v>
      </c>
      <c r="G41" s="16">
        <f t="shared" si="0"/>
        <v>22</v>
      </c>
      <c r="H41" s="22">
        <f t="shared" si="1"/>
        <v>2.5791324736225089E-2</v>
      </c>
    </row>
    <row r="42" spans="2:8" ht="20.100000000000001" customHeight="1" x14ac:dyDescent="0.3">
      <c r="B42" s="35">
        <v>30</v>
      </c>
      <c r="C42" s="40" t="s">
        <v>35</v>
      </c>
      <c r="D42" s="44">
        <f>CONTENEDOR!X32</f>
        <v>30</v>
      </c>
      <c r="E42" s="44">
        <f>CONTENEDOR!AH32</f>
        <v>31</v>
      </c>
      <c r="F42" s="44">
        <f>CONTENEDOR!H32</f>
        <v>5</v>
      </c>
      <c r="G42" s="16">
        <f t="shared" si="0"/>
        <v>66</v>
      </c>
      <c r="H42" s="22">
        <f t="shared" si="1"/>
        <v>7.737397420867527E-2</v>
      </c>
    </row>
    <row r="43" spans="2:8" ht="20.100000000000001" customHeight="1" x14ac:dyDescent="0.3">
      <c r="B43" s="35">
        <v>31</v>
      </c>
      <c r="C43" s="40" t="s">
        <v>36</v>
      </c>
      <c r="D43" s="44">
        <f>CONTENEDOR!X33</f>
        <v>25</v>
      </c>
      <c r="E43" s="44">
        <f>CONTENEDOR!AH33</f>
        <v>14</v>
      </c>
      <c r="F43" s="44">
        <f>CONTENEDOR!H33</f>
        <v>14</v>
      </c>
      <c r="G43" s="16">
        <f t="shared" si="0"/>
        <v>53</v>
      </c>
      <c r="H43" s="22">
        <f t="shared" si="1"/>
        <v>6.2133645955451351E-2</v>
      </c>
    </row>
    <row r="44" spans="2:8" ht="20.100000000000001" customHeight="1" x14ac:dyDescent="0.3">
      <c r="B44" s="35">
        <v>32</v>
      </c>
      <c r="C44" s="40" t="s">
        <v>37</v>
      </c>
      <c r="D44" s="44">
        <f>CONTENEDOR!X34</f>
        <v>0</v>
      </c>
      <c r="E44" s="44">
        <f>CONTENEDOR!AH34</f>
        <v>0</v>
      </c>
      <c r="F44" s="44">
        <f>CONTENEDOR!H34</f>
        <v>0</v>
      </c>
      <c r="G44" s="16">
        <f t="shared" si="0"/>
        <v>0</v>
      </c>
      <c r="H44" s="22">
        <f t="shared" si="1"/>
        <v>0</v>
      </c>
    </row>
    <row r="45" spans="2:8" ht="20.100000000000001" customHeight="1" x14ac:dyDescent="0.3">
      <c r="B45" s="35">
        <v>33</v>
      </c>
      <c r="C45" s="40" t="s">
        <v>38</v>
      </c>
      <c r="D45" s="44">
        <f>CONTENEDOR!X35</f>
        <v>0</v>
      </c>
      <c r="E45" s="44">
        <f>CONTENEDOR!AH35</f>
        <v>0</v>
      </c>
      <c r="F45" s="44">
        <f>CONTENEDOR!H35</f>
        <v>0</v>
      </c>
      <c r="G45" s="16">
        <f t="shared" ref="G45:G65" si="2">SUM(D45:F45)</f>
        <v>0</v>
      </c>
      <c r="H45" s="22">
        <f t="shared" ref="H45:H65" si="3">G45/$G$66</f>
        <v>0</v>
      </c>
    </row>
    <row r="46" spans="2:8" ht="20.100000000000001" customHeight="1" x14ac:dyDescent="0.3">
      <c r="B46" s="35">
        <v>34</v>
      </c>
      <c r="C46" s="40" t="s">
        <v>39</v>
      </c>
      <c r="D46" s="44">
        <f>CONTENEDOR!X36</f>
        <v>0</v>
      </c>
      <c r="E46" s="44">
        <f>CONTENEDOR!AH36</f>
        <v>0</v>
      </c>
      <c r="F46" s="44">
        <f>CONTENEDOR!H36</f>
        <v>0</v>
      </c>
      <c r="G46" s="16">
        <f t="shared" si="2"/>
        <v>0</v>
      </c>
      <c r="H46" s="22">
        <f t="shared" si="3"/>
        <v>0</v>
      </c>
    </row>
    <row r="47" spans="2:8" ht="20.100000000000001" customHeight="1" x14ac:dyDescent="0.3">
      <c r="B47" s="35">
        <v>35</v>
      </c>
      <c r="C47" s="40" t="s">
        <v>40</v>
      </c>
      <c r="D47" s="44">
        <f>CONTENEDOR!X37</f>
        <v>0</v>
      </c>
      <c r="E47" s="44">
        <f>CONTENEDOR!AH37</f>
        <v>1</v>
      </c>
      <c r="F47" s="44">
        <f>CONTENEDOR!H37</f>
        <v>1</v>
      </c>
      <c r="G47" s="16">
        <f t="shared" si="2"/>
        <v>2</v>
      </c>
      <c r="H47" s="22">
        <f t="shared" si="3"/>
        <v>2.3446658851113715E-3</v>
      </c>
    </row>
    <row r="48" spans="2:8" ht="20.100000000000001" customHeight="1" x14ac:dyDescent="0.3">
      <c r="B48" s="35">
        <v>36</v>
      </c>
      <c r="C48" s="40" t="s">
        <v>41</v>
      </c>
      <c r="D48" s="44">
        <f>CONTENEDOR!X38</f>
        <v>0</v>
      </c>
      <c r="E48" s="44">
        <f>CONTENEDOR!AH38</f>
        <v>0</v>
      </c>
      <c r="F48" s="44">
        <f>CONTENEDOR!H38</f>
        <v>0</v>
      </c>
      <c r="G48" s="16">
        <f t="shared" si="2"/>
        <v>0</v>
      </c>
      <c r="H48" s="22">
        <f t="shared" si="3"/>
        <v>0</v>
      </c>
    </row>
    <row r="49" spans="2:8" ht="20.100000000000001" customHeight="1" x14ac:dyDescent="0.3">
      <c r="B49" s="35">
        <v>37</v>
      </c>
      <c r="C49" s="40" t="s">
        <v>42</v>
      </c>
      <c r="D49" s="44">
        <f>CONTENEDOR!X39</f>
        <v>0</v>
      </c>
      <c r="E49" s="44">
        <f>CONTENEDOR!AH39</f>
        <v>0</v>
      </c>
      <c r="F49" s="44">
        <f>CONTENEDOR!H39</f>
        <v>0</v>
      </c>
      <c r="G49" s="16">
        <f t="shared" si="2"/>
        <v>0</v>
      </c>
      <c r="H49" s="22">
        <f t="shared" si="3"/>
        <v>0</v>
      </c>
    </row>
    <row r="50" spans="2:8" ht="20.100000000000001" customHeight="1" x14ac:dyDescent="0.3">
      <c r="B50" s="35">
        <v>38</v>
      </c>
      <c r="C50" s="40" t="s">
        <v>43</v>
      </c>
      <c r="D50" s="44">
        <f>CONTENEDOR!X40</f>
        <v>0</v>
      </c>
      <c r="E50" s="44">
        <f>CONTENEDOR!AH40</f>
        <v>0</v>
      </c>
      <c r="F50" s="44">
        <f>CONTENEDOR!H40</f>
        <v>0</v>
      </c>
      <c r="G50" s="16">
        <f t="shared" si="2"/>
        <v>0</v>
      </c>
      <c r="H50" s="22">
        <f t="shared" si="3"/>
        <v>0</v>
      </c>
    </row>
    <row r="51" spans="2:8" ht="20.100000000000001" customHeight="1" x14ac:dyDescent="0.3">
      <c r="B51" s="35">
        <v>39</v>
      </c>
      <c r="C51" s="40" t="s">
        <v>44</v>
      </c>
      <c r="D51" s="44">
        <f>CONTENEDOR!X41</f>
        <v>3</v>
      </c>
      <c r="E51" s="44">
        <f>CONTENEDOR!AH41</f>
        <v>0</v>
      </c>
      <c r="F51" s="44">
        <f>CONTENEDOR!H41</f>
        <v>0</v>
      </c>
      <c r="G51" s="16">
        <f t="shared" si="2"/>
        <v>3</v>
      </c>
      <c r="H51" s="22">
        <f t="shared" si="3"/>
        <v>3.5169988276670576E-3</v>
      </c>
    </row>
    <row r="52" spans="2:8" ht="20.100000000000001" customHeight="1" x14ac:dyDescent="0.3">
      <c r="B52" s="35">
        <v>40</v>
      </c>
      <c r="C52" s="40" t="s">
        <v>45</v>
      </c>
      <c r="D52" s="44">
        <f>CONTENEDOR!X42</f>
        <v>0</v>
      </c>
      <c r="E52" s="44">
        <f>CONTENEDOR!AH42</f>
        <v>0</v>
      </c>
      <c r="F52" s="44">
        <f>CONTENEDOR!H42</f>
        <v>0</v>
      </c>
      <c r="G52" s="16">
        <f t="shared" si="2"/>
        <v>0</v>
      </c>
      <c r="H52" s="22">
        <f t="shared" si="3"/>
        <v>0</v>
      </c>
    </row>
    <row r="53" spans="2:8" ht="20.100000000000001" customHeight="1" x14ac:dyDescent="0.3">
      <c r="B53" s="35">
        <v>41</v>
      </c>
      <c r="C53" s="40" t="s">
        <v>46</v>
      </c>
      <c r="D53" s="44">
        <f>CONTENEDOR!X43</f>
        <v>0</v>
      </c>
      <c r="E53" s="44">
        <f>CONTENEDOR!AH43</f>
        <v>0</v>
      </c>
      <c r="F53" s="44">
        <f>CONTENEDOR!H43</f>
        <v>1</v>
      </c>
      <c r="G53" s="16">
        <f t="shared" si="2"/>
        <v>1</v>
      </c>
      <c r="H53" s="22">
        <f t="shared" si="3"/>
        <v>1.1723329425556857E-3</v>
      </c>
    </row>
    <row r="54" spans="2:8" ht="20.100000000000001" customHeight="1" x14ac:dyDescent="0.3">
      <c r="B54" s="35">
        <v>42</v>
      </c>
      <c r="C54" s="40" t="s">
        <v>47</v>
      </c>
      <c r="D54" s="44">
        <f>CONTENEDOR!X44</f>
        <v>0</v>
      </c>
      <c r="E54" s="44">
        <f>CONTENEDOR!AH44</f>
        <v>0</v>
      </c>
      <c r="F54" s="44">
        <f>CONTENEDOR!H44</f>
        <v>0</v>
      </c>
      <c r="G54" s="16">
        <f t="shared" si="2"/>
        <v>0</v>
      </c>
      <c r="H54" s="22">
        <f t="shared" si="3"/>
        <v>0</v>
      </c>
    </row>
    <row r="55" spans="2:8" ht="20.100000000000001" customHeight="1" x14ac:dyDescent="0.3">
      <c r="B55" s="35">
        <v>43</v>
      </c>
      <c r="C55" s="40" t="s">
        <v>48</v>
      </c>
      <c r="D55" s="44">
        <f>CONTENEDOR!X45</f>
        <v>0</v>
      </c>
      <c r="E55" s="44">
        <f>CONTENEDOR!AH45</f>
        <v>0</v>
      </c>
      <c r="F55" s="44">
        <f>CONTENEDOR!H45</f>
        <v>0</v>
      </c>
      <c r="G55" s="16">
        <f t="shared" si="2"/>
        <v>0</v>
      </c>
      <c r="H55" s="22">
        <f t="shared" si="3"/>
        <v>0</v>
      </c>
    </row>
    <row r="56" spans="2:8" ht="20.100000000000001" customHeight="1" x14ac:dyDescent="0.3">
      <c r="B56" s="35">
        <v>44</v>
      </c>
      <c r="C56" s="40" t="s">
        <v>49</v>
      </c>
      <c r="D56" s="44">
        <f>CONTENEDOR!X46</f>
        <v>0</v>
      </c>
      <c r="E56" s="44">
        <f>CONTENEDOR!AH46</f>
        <v>0</v>
      </c>
      <c r="F56" s="44">
        <f>CONTENEDOR!H46</f>
        <v>0</v>
      </c>
      <c r="G56" s="16">
        <f t="shared" si="2"/>
        <v>0</v>
      </c>
      <c r="H56" s="22">
        <f t="shared" si="3"/>
        <v>0</v>
      </c>
    </row>
    <row r="57" spans="2:8" ht="20.100000000000001" customHeight="1" x14ac:dyDescent="0.3">
      <c r="B57" s="35">
        <v>45</v>
      </c>
      <c r="C57" s="40" t="s">
        <v>50</v>
      </c>
      <c r="D57" s="44">
        <f>CONTENEDOR!X47</f>
        <v>0</v>
      </c>
      <c r="E57" s="44">
        <f>CONTENEDOR!AH47</f>
        <v>0</v>
      </c>
      <c r="F57" s="44">
        <f>CONTENEDOR!H47</f>
        <v>0</v>
      </c>
      <c r="G57" s="16">
        <f t="shared" si="2"/>
        <v>0</v>
      </c>
      <c r="H57" s="22">
        <f t="shared" si="3"/>
        <v>0</v>
      </c>
    </row>
    <row r="58" spans="2:8" ht="20.100000000000001" customHeight="1" x14ac:dyDescent="0.3">
      <c r="B58" s="35">
        <v>46</v>
      </c>
      <c r="C58" s="40" t="s">
        <v>51</v>
      </c>
      <c r="D58" s="44">
        <f>CONTENEDOR!X48</f>
        <v>0</v>
      </c>
      <c r="E58" s="44">
        <f>CONTENEDOR!AH48</f>
        <v>0</v>
      </c>
      <c r="F58" s="44">
        <f>CONTENEDOR!H48</f>
        <v>0</v>
      </c>
      <c r="G58" s="16">
        <f t="shared" si="2"/>
        <v>0</v>
      </c>
      <c r="H58" s="22">
        <f t="shared" si="3"/>
        <v>0</v>
      </c>
    </row>
    <row r="59" spans="2:8" ht="20.100000000000001" customHeight="1" x14ac:dyDescent="0.3">
      <c r="B59" s="35">
        <v>47</v>
      </c>
      <c r="C59" s="40" t="s">
        <v>52</v>
      </c>
      <c r="D59" s="44">
        <f>CONTENEDOR!X49</f>
        <v>0</v>
      </c>
      <c r="E59" s="44">
        <f>CONTENEDOR!AH49</f>
        <v>0</v>
      </c>
      <c r="F59" s="44">
        <f>CONTENEDOR!H49</f>
        <v>0</v>
      </c>
      <c r="G59" s="16">
        <f t="shared" si="2"/>
        <v>0</v>
      </c>
      <c r="H59" s="22">
        <f t="shared" si="3"/>
        <v>0</v>
      </c>
    </row>
    <row r="60" spans="2:8" ht="20.100000000000001" customHeight="1" x14ac:dyDescent="0.3">
      <c r="B60" s="35">
        <v>48</v>
      </c>
      <c r="C60" s="40" t="s">
        <v>53</v>
      </c>
      <c r="D60" s="44">
        <f>CONTENEDOR!X50</f>
        <v>0</v>
      </c>
      <c r="E60" s="44">
        <f>CONTENEDOR!AH50</f>
        <v>0</v>
      </c>
      <c r="F60" s="44">
        <f>CONTENEDOR!H50</f>
        <v>0</v>
      </c>
      <c r="G60" s="16">
        <f t="shared" si="2"/>
        <v>0</v>
      </c>
      <c r="H60" s="22">
        <f t="shared" si="3"/>
        <v>0</v>
      </c>
    </row>
    <row r="61" spans="2:8" ht="20.100000000000001" customHeight="1" x14ac:dyDescent="0.3">
      <c r="B61" s="35">
        <v>49</v>
      </c>
      <c r="C61" s="40" t="s">
        <v>54</v>
      </c>
      <c r="D61" s="44">
        <f>CONTENEDOR!X51</f>
        <v>0</v>
      </c>
      <c r="E61" s="44">
        <f>CONTENEDOR!AH51</f>
        <v>1</v>
      </c>
      <c r="F61" s="44">
        <f>CONTENEDOR!H51</f>
        <v>0</v>
      </c>
      <c r="G61" s="16">
        <f t="shared" si="2"/>
        <v>1</v>
      </c>
      <c r="H61" s="22">
        <f t="shared" si="3"/>
        <v>1.1723329425556857E-3</v>
      </c>
    </row>
    <row r="62" spans="2:8" ht="20.100000000000001" customHeight="1" x14ac:dyDescent="0.3">
      <c r="B62" s="35">
        <v>50</v>
      </c>
      <c r="C62" s="40" t="s">
        <v>55</v>
      </c>
      <c r="D62" s="44">
        <f>CONTENEDOR!X52</f>
        <v>0</v>
      </c>
      <c r="E62" s="44">
        <f>CONTENEDOR!AH52</f>
        <v>0</v>
      </c>
      <c r="F62" s="44">
        <f>CONTENEDOR!H52</f>
        <v>0</v>
      </c>
      <c r="G62" s="16">
        <f t="shared" si="2"/>
        <v>0</v>
      </c>
      <c r="H62" s="22">
        <f t="shared" si="3"/>
        <v>0</v>
      </c>
    </row>
    <row r="63" spans="2:8" ht="20.100000000000001" customHeight="1" x14ac:dyDescent="0.3">
      <c r="B63" s="35">
        <v>51</v>
      </c>
      <c r="C63" s="40" t="s">
        <v>56</v>
      </c>
      <c r="D63" s="44">
        <f>CONTENEDOR!X53</f>
        <v>0</v>
      </c>
      <c r="E63" s="44">
        <f>CONTENEDOR!AH53</f>
        <v>15</v>
      </c>
      <c r="F63" s="44">
        <f>CONTENEDOR!H53</f>
        <v>0</v>
      </c>
      <c r="G63" s="16">
        <f t="shared" si="2"/>
        <v>15</v>
      </c>
      <c r="H63" s="22">
        <f t="shared" si="3"/>
        <v>1.7584994138335287E-2</v>
      </c>
    </row>
    <row r="64" spans="2:8" ht="20.100000000000001" customHeight="1" x14ac:dyDescent="0.3">
      <c r="B64" s="35">
        <v>52</v>
      </c>
      <c r="C64" s="40" t="s">
        <v>57</v>
      </c>
      <c r="D64" s="44">
        <f>CONTENEDOR!X54</f>
        <v>2</v>
      </c>
      <c r="E64" s="44">
        <f>CONTENEDOR!AH54</f>
        <v>6</v>
      </c>
      <c r="F64" s="44">
        <f>CONTENEDOR!H54</f>
        <v>1</v>
      </c>
      <c r="G64" s="16">
        <f t="shared" si="2"/>
        <v>9</v>
      </c>
      <c r="H64" s="22">
        <f t="shared" si="3"/>
        <v>1.0550996483001172E-2</v>
      </c>
    </row>
    <row r="65" spans="2:8" ht="20.100000000000001" customHeight="1" thickBot="1" x14ac:dyDescent="0.35">
      <c r="B65" s="36">
        <v>53</v>
      </c>
      <c r="C65" s="41" t="s">
        <v>58</v>
      </c>
      <c r="D65" s="44">
        <f>CONTENEDOR!X55</f>
        <v>6</v>
      </c>
      <c r="E65" s="44">
        <f>CONTENEDOR!AH55</f>
        <v>4</v>
      </c>
      <c r="F65" s="44">
        <f>CONTENEDOR!H55</f>
        <v>5</v>
      </c>
      <c r="G65" s="16">
        <f t="shared" si="2"/>
        <v>15</v>
      </c>
      <c r="H65" s="24">
        <f t="shared" si="3"/>
        <v>1.7584994138335287E-2</v>
      </c>
    </row>
    <row r="66" spans="2:8" ht="23.25" customHeight="1" thickBot="1" x14ac:dyDescent="0.4">
      <c r="C66" s="37" t="str">
        <f>TITULOS!C16</f>
        <v xml:space="preserve"> </v>
      </c>
      <c r="D66" s="12">
        <f t="shared" ref="D66:F66" si="4">SUM(D13:D65)</f>
        <v>430</v>
      </c>
      <c r="E66" s="12">
        <f t="shared" si="4"/>
        <v>243</v>
      </c>
      <c r="F66" s="12">
        <f t="shared" si="4"/>
        <v>180</v>
      </c>
      <c r="G66" s="12">
        <f>SUM(G13:G65)</f>
        <v>853</v>
      </c>
      <c r="H66" s="20">
        <f>SUM(H13:H65)</f>
        <v>1</v>
      </c>
    </row>
  </sheetData>
  <autoFilter ref="B12:H65">
    <sortState ref="B11:E64">
      <sortCondition ref="B10:B63"/>
    </sortState>
  </autoFilter>
  <mergeCells count="6">
    <mergeCell ref="D8:J8"/>
    <mergeCell ref="A10:J10"/>
    <mergeCell ref="A4:J4"/>
    <mergeCell ref="A5:J5"/>
    <mergeCell ref="A6:J6"/>
    <mergeCell ref="A8:C8"/>
  </mergeCells>
  <conditionalFormatting sqref="H13:H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{2CF54583-3FCB-4774-A33E-BBD6E12AD46C}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{579862BE-23F1-4117-8F10-2CA5923DBC64}</x14:id>
        </ext>
      </extLst>
    </cfRule>
  </conditionalFormatting>
  <conditionalFormatting sqref="E13:F6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{B18CBD9E-428B-4964-878E-498662AAC3FD}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54583-3FCB-4774-A33E-BBD6E12AD46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579862BE-23F1-4117-8F10-2CA5923DBC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B18CBD9E-428B-4964-878E-498662AAC3F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E13:F65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4:M66"/>
  <sheetViews>
    <sheetView zoomScale="115" zoomScaleNormal="115" workbookViewId="0"/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0" customWidth="1"/>
    <col min="5" max="5" width="6.42578125" style="30" customWidth="1"/>
    <col min="6" max="6" width="7.42578125" style="30" customWidth="1"/>
    <col min="7" max="7" width="8.85546875" style="30" customWidth="1"/>
    <col min="8" max="8" width="9.28515625" style="30" customWidth="1"/>
    <col min="9" max="9" width="11.5703125" bestFit="1" customWidth="1"/>
    <col min="10" max="10" width="13.140625" customWidth="1"/>
    <col min="11" max="11" width="5.5703125" customWidth="1"/>
  </cols>
  <sheetData>
    <row r="4" spans="1:13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3"/>
      <c r="M4" s="13"/>
    </row>
    <row r="5" spans="1:13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14"/>
      <c r="M5" s="14"/>
    </row>
    <row r="6" spans="1:13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83" t="str">
        <f>TITULOS!C6</f>
        <v xml:space="preserve">NÚMERO DE CASOS SOMETIDOS POR TIPO DE DELITO -   </v>
      </c>
      <c r="B8" s="83"/>
      <c r="C8" s="83"/>
      <c r="D8" s="81" t="s">
        <v>115</v>
      </c>
      <c r="E8" s="81"/>
      <c r="F8" s="81"/>
      <c r="G8" s="81"/>
      <c r="H8" s="81"/>
      <c r="I8" s="81"/>
      <c r="J8" s="81"/>
      <c r="K8" s="81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46"/>
      <c r="M10" s="46"/>
    </row>
    <row r="11" spans="1:13" ht="4.5" customHeight="1" thickBot="1" x14ac:dyDescent="0.4">
      <c r="C11" s="2"/>
      <c r="D11" s="31"/>
      <c r="E11" s="31"/>
      <c r="F11" s="31"/>
      <c r="G11" s="31"/>
      <c r="H11" s="31"/>
      <c r="I11" s="2"/>
    </row>
    <row r="12" spans="1:13" ht="87.75" customHeight="1" thickBot="1" x14ac:dyDescent="0.4">
      <c r="B12" s="34" t="s">
        <v>2</v>
      </c>
      <c r="C12" s="8" t="str">
        <f>TITULOS!C13</f>
        <v>DELITOS</v>
      </c>
      <c r="D12" s="48" t="s">
        <v>116</v>
      </c>
      <c r="E12" s="48" t="s">
        <v>77</v>
      </c>
      <c r="F12" s="48" t="s">
        <v>59</v>
      </c>
      <c r="G12" s="48" t="s">
        <v>92</v>
      </c>
      <c r="H12" s="48" t="s">
        <v>93</v>
      </c>
      <c r="I12" s="3" t="str">
        <f>TITULOS!C14</f>
        <v>TOTAL</v>
      </c>
      <c r="J12" s="3" t="str">
        <f>TITULOS!C15</f>
        <v>%</v>
      </c>
    </row>
    <row r="13" spans="1:13" ht="20.100000000000001" customHeight="1" x14ac:dyDescent="0.3">
      <c r="B13" s="35">
        <v>1</v>
      </c>
      <c r="C13" s="39" t="s">
        <v>6</v>
      </c>
      <c r="D13" s="44">
        <f>CONTENEDOR!AB3</f>
        <v>231</v>
      </c>
      <c r="E13" s="44">
        <f>CONTENEDOR!Y3</f>
        <v>93</v>
      </c>
      <c r="F13" s="44">
        <f>CONTENEDOR!D3</f>
        <v>153</v>
      </c>
      <c r="G13" s="44">
        <f>CONTENEDOR!AC3</f>
        <v>0</v>
      </c>
      <c r="H13" s="44">
        <f>CONTENEDOR!AJ3</f>
        <v>43</v>
      </c>
      <c r="I13" s="16">
        <f t="shared" ref="I13:I44" si="0">SUM(D13:H13)</f>
        <v>520</v>
      </c>
      <c r="J13" s="38">
        <f t="shared" ref="J13:J44" si="1">I13/$I$66</f>
        <v>0.13623264343725439</v>
      </c>
    </row>
    <row r="14" spans="1:13" ht="20.100000000000001" customHeight="1" x14ac:dyDescent="0.3">
      <c r="B14" s="35">
        <v>2</v>
      </c>
      <c r="C14" s="40" t="s">
        <v>7</v>
      </c>
      <c r="D14" s="44">
        <f>CONTENEDOR!AB4</f>
        <v>0</v>
      </c>
      <c r="E14" s="44">
        <f>CONTENEDOR!Y4</f>
        <v>0</v>
      </c>
      <c r="F14" s="44">
        <f>CONTENEDOR!D4</f>
        <v>0</v>
      </c>
      <c r="G14" s="44">
        <f>CONTENEDOR!AC4</f>
        <v>0</v>
      </c>
      <c r="H14" s="44">
        <f>CONTENEDOR!AJ4</f>
        <v>0</v>
      </c>
      <c r="I14" s="16">
        <f t="shared" si="0"/>
        <v>0</v>
      </c>
      <c r="J14" s="22">
        <f t="shared" si="1"/>
        <v>0</v>
      </c>
    </row>
    <row r="15" spans="1:13" ht="20.100000000000001" customHeight="1" x14ac:dyDescent="0.3">
      <c r="B15" s="35">
        <v>3</v>
      </c>
      <c r="C15" s="40" t="s">
        <v>8</v>
      </c>
      <c r="D15" s="44">
        <f>CONTENEDOR!AB5</f>
        <v>0</v>
      </c>
      <c r="E15" s="44">
        <f>CONTENEDOR!Y5</f>
        <v>0</v>
      </c>
      <c r="F15" s="44">
        <f>CONTENEDOR!D5</f>
        <v>0</v>
      </c>
      <c r="G15" s="44">
        <f>CONTENEDOR!AC5</f>
        <v>0</v>
      </c>
      <c r="H15" s="44">
        <f>CONTENEDOR!AJ5</f>
        <v>3</v>
      </c>
      <c r="I15" s="16">
        <f t="shared" si="0"/>
        <v>3</v>
      </c>
      <c r="J15" s="22">
        <f t="shared" si="1"/>
        <v>7.859575582918522E-4</v>
      </c>
    </row>
    <row r="16" spans="1:13" ht="20.100000000000001" customHeight="1" x14ac:dyDescent="0.3">
      <c r="B16" s="35">
        <v>4</v>
      </c>
      <c r="C16" s="40" t="s">
        <v>9</v>
      </c>
      <c r="D16" s="44">
        <f>CONTENEDOR!AB6</f>
        <v>1</v>
      </c>
      <c r="E16" s="44">
        <f>CONTENEDOR!Y6</f>
        <v>130</v>
      </c>
      <c r="F16" s="44">
        <f>CONTENEDOR!D6</f>
        <v>0</v>
      </c>
      <c r="G16" s="44">
        <f>CONTENEDOR!AC6</f>
        <v>15</v>
      </c>
      <c r="H16" s="44">
        <f>CONTENEDOR!AJ6</f>
        <v>0</v>
      </c>
      <c r="I16" s="16">
        <f t="shared" si="0"/>
        <v>146</v>
      </c>
      <c r="J16" s="22">
        <f t="shared" si="1"/>
        <v>3.8249934503536809E-2</v>
      </c>
    </row>
    <row r="17" spans="2:10" ht="20.100000000000001" customHeight="1" x14ac:dyDescent="0.3">
      <c r="B17" s="35">
        <v>5</v>
      </c>
      <c r="C17" s="40" t="s">
        <v>10</v>
      </c>
      <c r="D17" s="44">
        <f>CONTENEDOR!AB7</f>
        <v>19</v>
      </c>
      <c r="E17" s="44">
        <f>CONTENEDOR!Y7</f>
        <v>4</v>
      </c>
      <c r="F17" s="44">
        <f>CONTENEDOR!D7</f>
        <v>0</v>
      </c>
      <c r="G17" s="44">
        <f>CONTENEDOR!AC7</f>
        <v>0</v>
      </c>
      <c r="H17" s="44">
        <f>CONTENEDOR!AJ7</f>
        <v>1</v>
      </c>
      <c r="I17" s="16">
        <f t="shared" si="0"/>
        <v>24</v>
      </c>
      <c r="J17" s="22">
        <f t="shared" si="1"/>
        <v>6.2876604663348176E-3</v>
      </c>
    </row>
    <row r="18" spans="2:10" ht="20.100000000000001" customHeight="1" x14ac:dyDescent="0.3">
      <c r="B18" s="35">
        <v>6</v>
      </c>
      <c r="C18" s="40" t="s">
        <v>11</v>
      </c>
      <c r="D18" s="44">
        <f>CONTENEDOR!AB8</f>
        <v>1</v>
      </c>
      <c r="E18" s="44">
        <f>CONTENEDOR!Y8</f>
        <v>0</v>
      </c>
      <c r="F18" s="44">
        <f>CONTENEDOR!D8</f>
        <v>0</v>
      </c>
      <c r="G18" s="44">
        <f>CONTENEDOR!AC8</f>
        <v>0</v>
      </c>
      <c r="H18" s="44">
        <f>CONTENEDOR!AJ8</f>
        <v>0</v>
      </c>
      <c r="I18" s="16">
        <f t="shared" si="0"/>
        <v>1</v>
      </c>
      <c r="J18" s="22">
        <f t="shared" si="1"/>
        <v>2.6198585276395077E-4</v>
      </c>
    </row>
    <row r="19" spans="2:10" ht="20.100000000000001" customHeight="1" x14ac:dyDescent="0.3">
      <c r="B19" s="35">
        <v>7</v>
      </c>
      <c r="C19" s="40" t="s">
        <v>12</v>
      </c>
      <c r="D19" s="44">
        <f>CONTENEDOR!AB9</f>
        <v>322</v>
      </c>
      <c r="E19" s="44">
        <f>CONTENEDOR!Y9</f>
        <v>231</v>
      </c>
      <c r="F19" s="44">
        <f>CONTENEDOR!D9</f>
        <v>174</v>
      </c>
      <c r="G19" s="44">
        <f>CONTENEDOR!AC9</f>
        <v>34</v>
      </c>
      <c r="H19" s="44">
        <f>CONTENEDOR!AJ9</f>
        <v>35</v>
      </c>
      <c r="I19" s="16">
        <f t="shared" si="0"/>
        <v>796</v>
      </c>
      <c r="J19" s="22">
        <f t="shared" si="1"/>
        <v>0.20854073880010479</v>
      </c>
    </row>
    <row r="20" spans="2:10" ht="20.100000000000001" customHeight="1" x14ac:dyDescent="0.3">
      <c r="B20" s="35">
        <v>8</v>
      </c>
      <c r="C20" s="40" t="s">
        <v>13</v>
      </c>
      <c r="D20" s="44">
        <f>CONTENEDOR!AB10</f>
        <v>5</v>
      </c>
      <c r="E20" s="44">
        <f>CONTENEDOR!Y10</f>
        <v>38</v>
      </c>
      <c r="F20" s="44">
        <f>CONTENEDOR!D10</f>
        <v>36</v>
      </c>
      <c r="G20" s="44">
        <f>CONTENEDOR!AC10</f>
        <v>3</v>
      </c>
      <c r="H20" s="44">
        <f>CONTENEDOR!AJ10</f>
        <v>9</v>
      </c>
      <c r="I20" s="16">
        <f t="shared" si="0"/>
        <v>91</v>
      </c>
      <c r="J20" s="22">
        <f t="shared" si="1"/>
        <v>2.3840712601519518E-2</v>
      </c>
    </row>
    <row r="21" spans="2:10" ht="20.100000000000001" customHeight="1" x14ac:dyDescent="0.3">
      <c r="B21" s="35">
        <v>9</v>
      </c>
      <c r="C21" s="40" t="s">
        <v>14</v>
      </c>
      <c r="D21" s="44">
        <f>CONTENEDOR!AB11</f>
        <v>0</v>
      </c>
      <c r="E21" s="44">
        <f>CONTENEDOR!Y11</f>
        <v>2</v>
      </c>
      <c r="F21" s="44">
        <f>CONTENEDOR!D11</f>
        <v>0</v>
      </c>
      <c r="G21" s="44">
        <f>CONTENEDOR!AC11</f>
        <v>0</v>
      </c>
      <c r="H21" s="44">
        <f>CONTENEDOR!AJ11</f>
        <v>1</v>
      </c>
      <c r="I21" s="16">
        <f t="shared" si="0"/>
        <v>3</v>
      </c>
      <c r="J21" s="22">
        <f t="shared" si="1"/>
        <v>7.859575582918522E-4</v>
      </c>
    </row>
    <row r="22" spans="2:10" ht="20.100000000000001" customHeight="1" x14ac:dyDescent="0.3">
      <c r="B22" s="35">
        <v>10</v>
      </c>
      <c r="C22" s="40" t="s">
        <v>15</v>
      </c>
      <c r="D22" s="44">
        <f>CONTENEDOR!AB12</f>
        <v>0</v>
      </c>
      <c r="E22" s="44">
        <f>CONTENEDOR!Y12</f>
        <v>0</v>
      </c>
      <c r="F22" s="44">
        <f>CONTENEDOR!D12</f>
        <v>0</v>
      </c>
      <c r="G22" s="44">
        <f>CONTENEDOR!AC12</f>
        <v>0</v>
      </c>
      <c r="H22" s="44">
        <f>CONTENEDOR!AJ12</f>
        <v>0</v>
      </c>
      <c r="I22" s="16">
        <f t="shared" si="0"/>
        <v>0</v>
      </c>
      <c r="J22" s="22">
        <f t="shared" si="1"/>
        <v>0</v>
      </c>
    </row>
    <row r="23" spans="2:10" ht="20.100000000000001" customHeight="1" x14ac:dyDescent="0.3">
      <c r="B23" s="35">
        <v>11</v>
      </c>
      <c r="C23" s="40" t="s">
        <v>16</v>
      </c>
      <c r="D23" s="44">
        <f>CONTENEDOR!AB13</f>
        <v>5</v>
      </c>
      <c r="E23" s="44">
        <f>CONTENEDOR!Y13</f>
        <v>25</v>
      </c>
      <c r="F23" s="44">
        <f>CONTENEDOR!D13</f>
        <v>5</v>
      </c>
      <c r="G23" s="44">
        <f>CONTENEDOR!AC13</f>
        <v>1</v>
      </c>
      <c r="H23" s="44">
        <f>CONTENEDOR!AJ13</f>
        <v>1</v>
      </c>
      <c r="I23" s="16">
        <f t="shared" si="0"/>
        <v>37</v>
      </c>
      <c r="J23" s="22">
        <f t="shared" si="1"/>
        <v>9.6934765522661785E-3</v>
      </c>
    </row>
    <row r="24" spans="2:10" ht="20.100000000000001" customHeight="1" x14ac:dyDescent="0.3">
      <c r="B24" s="35">
        <v>12</v>
      </c>
      <c r="C24" s="40" t="s">
        <v>17</v>
      </c>
      <c r="D24" s="44">
        <f>CONTENEDOR!AB14</f>
        <v>4</v>
      </c>
      <c r="E24" s="44">
        <f>CONTENEDOR!Y14</f>
        <v>16</v>
      </c>
      <c r="F24" s="44">
        <f>CONTENEDOR!D14</f>
        <v>11</v>
      </c>
      <c r="G24" s="44">
        <f>CONTENEDOR!AC14</f>
        <v>0</v>
      </c>
      <c r="H24" s="44">
        <f>CONTENEDOR!AJ14</f>
        <v>0</v>
      </c>
      <c r="I24" s="16">
        <f t="shared" si="0"/>
        <v>31</v>
      </c>
      <c r="J24" s="22">
        <f t="shared" si="1"/>
        <v>8.1215614356824738E-3</v>
      </c>
    </row>
    <row r="25" spans="2:10" ht="20.100000000000001" customHeight="1" x14ac:dyDescent="0.3">
      <c r="B25" s="35">
        <v>13</v>
      </c>
      <c r="C25" s="40" t="s">
        <v>18</v>
      </c>
      <c r="D25" s="44">
        <f>CONTENEDOR!AB15</f>
        <v>8</v>
      </c>
      <c r="E25" s="44">
        <f>CONTENEDOR!Y15</f>
        <v>3</v>
      </c>
      <c r="F25" s="44">
        <f>CONTENEDOR!D15</f>
        <v>3</v>
      </c>
      <c r="G25" s="44">
        <f>CONTENEDOR!AC15</f>
        <v>1</v>
      </c>
      <c r="H25" s="44">
        <f>CONTENEDOR!AJ15</f>
        <v>2</v>
      </c>
      <c r="I25" s="16">
        <f t="shared" si="0"/>
        <v>17</v>
      </c>
      <c r="J25" s="22">
        <f t="shared" si="1"/>
        <v>4.4537594969871631E-3</v>
      </c>
    </row>
    <row r="26" spans="2:10" ht="20.100000000000001" customHeight="1" x14ac:dyDescent="0.3">
      <c r="B26" s="35">
        <v>14</v>
      </c>
      <c r="C26" s="40" t="s">
        <v>19</v>
      </c>
      <c r="D26" s="44">
        <f>CONTENEDOR!AB16</f>
        <v>82</v>
      </c>
      <c r="E26" s="44">
        <f>CONTENEDOR!Y16</f>
        <v>40</v>
      </c>
      <c r="F26" s="44">
        <f>CONTENEDOR!D16</f>
        <v>16</v>
      </c>
      <c r="G26" s="44">
        <f>CONTENEDOR!AC16</f>
        <v>0</v>
      </c>
      <c r="H26" s="44">
        <f>CONTENEDOR!AJ16</f>
        <v>8</v>
      </c>
      <c r="I26" s="16">
        <f t="shared" si="0"/>
        <v>146</v>
      </c>
      <c r="J26" s="22">
        <f t="shared" si="1"/>
        <v>3.8249934503536809E-2</v>
      </c>
    </row>
    <row r="27" spans="2:10" ht="20.100000000000001" customHeight="1" x14ac:dyDescent="0.3">
      <c r="B27" s="35">
        <v>15</v>
      </c>
      <c r="C27" s="40" t="s">
        <v>20</v>
      </c>
      <c r="D27" s="44">
        <f>CONTENEDOR!AB17</f>
        <v>6</v>
      </c>
      <c r="E27" s="44">
        <f>CONTENEDOR!Y17</f>
        <v>7</v>
      </c>
      <c r="F27" s="44">
        <f>CONTENEDOR!D17</f>
        <v>20</v>
      </c>
      <c r="G27" s="44">
        <f>CONTENEDOR!AC17</f>
        <v>0</v>
      </c>
      <c r="H27" s="44">
        <f>CONTENEDOR!AJ17</f>
        <v>2</v>
      </c>
      <c r="I27" s="16">
        <f t="shared" si="0"/>
        <v>35</v>
      </c>
      <c r="J27" s="22">
        <f t="shared" si="1"/>
        <v>9.1695048467382769E-3</v>
      </c>
    </row>
    <row r="28" spans="2:10" ht="20.100000000000001" customHeight="1" x14ac:dyDescent="0.3">
      <c r="B28" s="35">
        <v>16</v>
      </c>
      <c r="C28" s="40" t="s">
        <v>21</v>
      </c>
      <c r="D28" s="44">
        <f>CONTENEDOR!AB18</f>
        <v>9</v>
      </c>
      <c r="E28" s="44">
        <f>CONTENEDOR!Y18</f>
        <v>10</v>
      </c>
      <c r="F28" s="44">
        <f>CONTENEDOR!D18</f>
        <v>1</v>
      </c>
      <c r="G28" s="44">
        <f>CONTENEDOR!AC18</f>
        <v>0</v>
      </c>
      <c r="H28" s="44">
        <f>CONTENEDOR!AJ18</f>
        <v>3</v>
      </c>
      <c r="I28" s="16">
        <f t="shared" si="0"/>
        <v>23</v>
      </c>
      <c r="J28" s="22">
        <f t="shared" si="1"/>
        <v>6.0256746135708668E-3</v>
      </c>
    </row>
    <row r="29" spans="2:10" ht="20.100000000000001" customHeight="1" x14ac:dyDescent="0.3">
      <c r="B29" s="35">
        <v>17</v>
      </c>
      <c r="C29" s="40" t="s">
        <v>22</v>
      </c>
      <c r="D29" s="44">
        <f>CONTENEDOR!AB19</f>
        <v>1</v>
      </c>
      <c r="E29" s="44">
        <f>CONTENEDOR!Y19</f>
        <v>0</v>
      </c>
      <c r="F29" s="44">
        <f>CONTENEDOR!D19</f>
        <v>0</v>
      </c>
      <c r="G29" s="44">
        <f>CONTENEDOR!AC19</f>
        <v>0</v>
      </c>
      <c r="H29" s="44">
        <f>CONTENEDOR!AJ19</f>
        <v>0</v>
      </c>
      <c r="I29" s="16">
        <f t="shared" si="0"/>
        <v>1</v>
      </c>
      <c r="J29" s="22">
        <f t="shared" si="1"/>
        <v>2.6198585276395077E-4</v>
      </c>
    </row>
    <row r="30" spans="2:10" ht="20.100000000000001" customHeight="1" x14ac:dyDescent="0.3">
      <c r="B30" s="35">
        <v>18</v>
      </c>
      <c r="C30" s="40" t="s">
        <v>23</v>
      </c>
      <c r="D30" s="44">
        <f>CONTENEDOR!AB20</f>
        <v>36</v>
      </c>
      <c r="E30" s="44">
        <f>CONTENEDOR!Y20</f>
        <v>10</v>
      </c>
      <c r="F30" s="44">
        <f>CONTENEDOR!D20</f>
        <v>0</v>
      </c>
      <c r="G30" s="44">
        <f>CONTENEDOR!AC20</f>
        <v>2</v>
      </c>
      <c r="H30" s="44">
        <f>CONTENEDOR!AJ20</f>
        <v>12</v>
      </c>
      <c r="I30" s="16">
        <f t="shared" si="0"/>
        <v>60</v>
      </c>
      <c r="J30" s="22">
        <f t="shared" si="1"/>
        <v>1.5719151165837046E-2</v>
      </c>
    </row>
    <row r="31" spans="2:10" ht="20.100000000000001" customHeight="1" x14ac:dyDescent="0.3">
      <c r="B31" s="35">
        <v>19</v>
      </c>
      <c r="C31" s="40" t="s">
        <v>24</v>
      </c>
      <c r="D31" s="44">
        <f>CONTENEDOR!AB21</f>
        <v>31</v>
      </c>
      <c r="E31" s="44">
        <f>CONTENEDOR!Y21</f>
        <v>2</v>
      </c>
      <c r="F31" s="44">
        <f>CONTENEDOR!D21</f>
        <v>0</v>
      </c>
      <c r="G31" s="44">
        <f>CONTENEDOR!AC21</f>
        <v>2</v>
      </c>
      <c r="H31" s="44">
        <f>CONTENEDOR!AJ21</f>
        <v>5</v>
      </c>
      <c r="I31" s="16">
        <f t="shared" si="0"/>
        <v>40</v>
      </c>
      <c r="J31" s="22">
        <f t="shared" si="1"/>
        <v>1.0479434110558029E-2</v>
      </c>
    </row>
    <row r="32" spans="2:10" ht="20.100000000000001" customHeight="1" x14ac:dyDescent="0.3">
      <c r="B32" s="35">
        <v>20</v>
      </c>
      <c r="C32" s="40" t="s">
        <v>25</v>
      </c>
      <c r="D32" s="44">
        <f>CONTENEDOR!AB22</f>
        <v>0</v>
      </c>
      <c r="E32" s="44">
        <f>CONTENEDOR!Y22</f>
        <v>0</v>
      </c>
      <c r="F32" s="44">
        <f>CONTENEDOR!D22</f>
        <v>0</v>
      </c>
      <c r="G32" s="44">
        <f>CONTENEDOR!AC22</f>
        <v>1</v>
      </c>
      <c r="H32" s="44">
        <f>CONTENEDOR!AJ22</f>
        <v>1</v>
      </c>
      <c r="I32" s="16">
        <f t="shared" si="0"/>
        <v>2</v>
      </c>
      <c r="J32" s="22">
        <f t="shared" si="1"/>
        <v>5.2397170552790154E-4</v>
      </c>
    </row>
    <row r="33" spans="2:10" ht="20.100000000000001" customHeight="1" x14ac:dyDescent="0.3">
      <c r="B33" s="35">
        <v>21</v>
      </c>
      <c r="C33" s="40" t="s">
        <v>26</v>
      </c>
      <c r="D33" s="44">
        <f>CONTENEDOR!AB23</f>
        <v>0</v>
      </c>
      <c r="E33" s="44">
        <f>CONTENEDOR!Y23</f>
        <v>0</v>
      </c>
      <c r="F33" s="44">
        <f>CONTENEDOR!D23</f>
        <v>0</v>
      </c>
      <c r="G33" s="44">
        <f>CONTENEDOR!AC23</f>
        <v>0</v>
      </c>
      <c r="H33" s="44">
        <f>CONTENEDOR!AJ23</f>
        <v>1</v>
      </c>
      <c r="I33" s="16">
        <f t="shared" si="0"/>
        <v>1</v>
      </c>
      <c r="J33" s="22">
        <f t="shared" si="1"/>
        <v>2.6198585276395077E-4</v>
      </c>
    </row>
    <row r="34" spans="2:10" ht="20.100000000000001" customHeight="1" x14ac:dyDescent="0.3">
      <c r="B34" s="35">
        <v>22</v>
      </c>
      <c r="C34" s="40" t="s">
        <v>27</v>
      </c>
      <c r="D34" s="44">
        <f>CONTENEDOR!AB24</f>
        <v>0</v>
      </c>
      <c r="E34" s="44">
        <f>CONTENEDOR!Y24</f>
        <v>0</v>
      </c>
      <c r="F34" s="44">
        <f>CONTENEDOR!D24</f>
        <v>0</v>
      </c>
      <c r="G34" s="44">
        <f>CONTENEDOR!AC24</f>
        <v>0</v>
      </c>
      <c r="H34" s="44">
        <f>CONTENEDOR!AJ24</f>
        <v>0</v>
      </c>
      <c r="I34" s="16">
        <f t="shared" si="0"/>
        <v>0</v>
      </c>
      <c r="J34" s="22">
        <f t="shared" si="1"/>
        <v>0</v>
      </c>
    </row>
    <row r="35" spans="2:10" ht="20.100000000000001" customHeight="1" x14ac:dyDescent="0.3">
      <c r="B35" s="35">
        <v>23</v>
      </c>
      <c r="C35" s="40" t="s">
        <v>28</v>
      </c>
      <c r="D35" s="44">
        <f>CONTENEDOR!AB25</f>
        <v>24</v>
      </c>
      <c r="E35" s="44">
        <f>CONTENEDOR!Y25</f>
        <v>8</v>
      </c>
      <c r="F35" s="44">
        <f>CONTENEDOR!D25</f>
        <v>0</v>
      </c>
      <c r="G35" s="44">
        <f>CONTENEDOR!AC25</f>
        <v>1</v>
      </c>
      <c r="H35" s="44">
        <f>CONTENEDOR!AJ25</f>
        <v>8</v>
      </c>
      <c r="I35" s="16">
        <f t="shared" si="0"/>
        <v>41</v>
      </c>
      <c r="J35" s="22">
        <f t="shared" si="1"/>
        <v>1.074141996332198E-2</v>
      </c>
    </row>
    <row r="36" spans="2:10" ht="20.100000000000001" customHeight="1" x14ac:dyDescent="0.3">
      <c r="B36" s="35">
        <v>24</v>
      </c>
      <c r="C36" s="40" t="s">
        <v>29</v>
      </c>
      <c r="D36" s="44">
        <f>CONTENEDOR!AB26</f>
        <v>2</v>
      </c>
      <c r="E36" s="44">
        <f>CONTENEDOR!Y26</f>
        <v>5</v>
      </c>
      <c r="F36" s="44">
        <f>CONTENEDOR!D26</f>
        <v>1</v>
      </c>
      <c r="G36" s="44">
        <f>CONTENEDOR!AC26</f>
        <v>0</v>
      </c>
      <c r="H36" s="44">
        <f>CONTENEDOR!AJ26</f>
        <v>1</v>
      </c>
      <c r="I36" s="16">
        <f t="shared" si="0"/>
        <v>9</v>
      </c>
      <c r="J36" s="22">
        <f t="shared" si="1"/>
        <v>2.3578726748755569E-3</v>
      </c>
    </row>
    <row r="37" spans="2:10" ht="20.100000000000001" customHeight="1" x14ac:dyDescent="0.3">
      <c r="B37" s="35">
        <v>25</v>
      </c>
      <c r="C37" s="40" t="s">
        <v>30</v>
      </c>
      <c r="D37" s="44">
        <f>CONTENEDOR!AB27</f>
        <v>32</v>
      </c>
      <c r="E37" s="44">
        <f>CONTENEDOR!Y27</f>
        <v>21</v>
      </c>
      <c r="F37" s="44">
        <f>CONTENEDOR!D27</f>
        <v>5</v>
      </c>
      <c r="G37" s="44">
        <f>CONTENEDOR!AC27</f>
        <v>4</v>
      </c>
      <c r="H37" s="44">
        <f>CONTENEDOR!AJ27</f>
        <v>16</v>
      </c>
      <c r="I37" s="16">
        <f t="shared" si="0"/>
        <v>78</v>
      </c>
      <c r="J37" s="22">
        <f t="shared" si="1"/>
        <v>2.0434896515588157E-2</v>
      </c>
    </row>
    <row r="38" spans="2:10" ht="20.100000000000001" customHeight="1" x14ac:dyDescent="0.3">
      <c r="B38" s="35">
        <v>26</v>
      </c>
      <c r="C38" s="40" t="s">
        <v>31</v>
      </c>
      <c r="D38" s="44">
        <f>CONTENEDOR!AB28</f>
        <v>22</v>
      </c>
      <c r="E38" s="44">
        <f>CONTENEDOR!Y28</f>
        <v>29</v>
      </c>
      <c r="F38" s="44">
        <f>CONTENEDOR!D28</f>
        <v>0</v>
      </c>
      <c r="G38" s="44">
        <f>CONTENEDOR!AC28</f>
        <v>7</v>
      </c>
      <c r="H38" s="44">
        <f>CONTENEDOR!AJ28</f>
        <v>10</v>
      </c>
      <c r="I38" s="16">
        <f t="shared" si="0"/>
        <v>68</v>
      </c>
      <c r="J38" s="22">
        <f t="shared" si="1"/>
        <v>1.7815037987948652E-2</v>
      </c>
    </row>
    <row r="39" spans="2:10" ht="20.100000000000001" customHeight="1" x14ac:dyDescent="0.3">
      <c r="B39" s="35">
        <v>27</v>
      </c>
      <c r="C39" s="40" t="s">
        <v>32</v>
      </c>
      <c r="D39" s="44">
        <f>CONTENEDOR!AB29</f>
        <v>15</v>
      </c>
      <c r="E39" s="44">
        <f>CONTENEDOR!Y29</f>
        <v>68</v>
      </c>
      <c r="F39" s="44">
        <f>CONTENEDOR!D29</f>
        <v>89</v>
      </c>
      <c r="G39" s="44">
        <f>CONTENEDOR!AC29</f>
        <v>1</v>
      </c>
      <c r="H39" s="44">
        <f>CONTENEDOR!AJ29</f>
        <v>5</v>
      </c>
      <c r="I39" s="16">
        <f t="shared" si="0"/>
        <v>178</v>
      </c>
      <c r="J39" s="22">
        <f t="shared" si="1"/>
        <v>4.6633481791983233E-2</v>
      </c>
    </row>
    <row r="40" spans="2:10" ht="20.100000000000001" customHeight="1" x14ac:dyDescent="0.3">
      <c r="B40" s="35">
        <v>28</v>
      </c>
      <c r="C40" s="40" t="s">
        <v>33</v>
      </c>
      <c r="D40" s="44">
        <f>CONTENEDOR!AB30</f>
        <v>162</v>
      </c>
      <c r="E40" s="44">
        <f>CONTENEDOR!Y30</f>
        <v>118</v>
      </c>
      <c r="F40" s="44">
        <f>CONTENEDOR!D30</f>
        <v>75</v>
      </c>
      <c r="G40" s="44">
        <f>CONTENEDOR!AC30</f>
        <v>8</v>
      </c>
      <c r="H40" s="44">
        <f>CONTENEDOR!AJ30</f>
        <v>16</v>
      </c>
      <c r="I40" s="16">
        <f t="shared" si="0"/>
        <v>379</v>
      </c>
      <c r="J40" s="22">
        <f t="shared" si="1"/>
        <v>9.9292638197537336E-2</v>
      </c>
    </row>
    <row r="41" spans="2:10" ht="20.100000000000001" customHeight="1" x14ac:dyDescent="0.3">
      <c r="B41" s="35">
        <v>29</v>
      </c>
      <c r="C41" s="40" t="s">
        <v>34</v>
      </c>
      <c r="D41" s="44">
        <f>CONTENEDOR!AB31</f>
        <v>207</v>
      </c>
      <c r="E41" s="44">
        <f>CONTENEDOR!Y31</f>
        <v>163</v>
      </c>
      <c r="F41" s="44">
        <f>CONTENEDOR!D31</f>
        <v>11</v>
      </c>
      <c r="G41" s="44">
        <f>CONTENEDOR!AC31</f>
        <v>14</v>
      </c>
      <c r="H41" s="44">
        <f>CONTENEDOR!AJ31</f>
        <v>16</v>
      </c>
      <c r="I41" s="16">
        <f t="shared" si="0"/>
        <v>411</v>
      </c>
      <c r="J41" s="22">
        <f t="shared" si="1"/>
        <v>0.10767618548598376</v>
      </c>
    </row>
    <row r="42" spans="2:10" ht="20.100000000000001" customHeight="1" x14ac:dyDescent="0.3">
      <c r="B42" s="35">
        <v>30</v>
      </c>
      <c r="C42" s="40" t="s">
        <v>35</v>
      </c>
      <c r="D42" s="44">
        <f>CONTENEDOR!AB32</f>
        <v>129</v>
      </c>
      <c r="E42" s="44">
        <f>CONTENEDOR!Y32</f>
        <v>78</v>
      </c>
      <c r="F42" s="44">
        <f>CONTENEDOR!D32</f>
        <v>50</v>
      </c>
      <c r="G42" s="44">
        <f>CONTENEDOR!AC32</f>
        <v>6</v>
      </c>
      <c r="H42" s="44">
        <f>CONTENEDOR!AJ32</f>
        <v>6</v>
      </c>
      <c r="I42" s="16">
        <f t="shared" si="0"/>
        <v>269</v>
      </c>
      <c r="J42" s="22">
        <f t="shared" si="1"/>
        <v>7.0474194393502748E-2</v>
      </c>
    </row>
    <row r="43" spans="2:10" ht="20.100000000000001" customHeight="1" x14ac:dyDescent="0.3">
      <c r="B43" s="35">
        <v>31</v>
      </c>
      <c r="C43" s="40" t="s">
        <v>36</v>
      </c>
      <c r="D43" s="44">
        <f>CONTENEDOR!AB33</f>
        <v>97</v>
      </c>
      <c r="E43" s="44">
        <f>CONTENEDOR!Y33</f>
        <v>62</v>
      </c>
      <c r="F43" s="44">
        <f>CONTENEDOR!D33</f>
        <v>26</v>
      </c>
      <c r="G43" s="44">
        <f>CONTENEDOR!AC33</f>
        <v>6</v>
      </c>
      <c r="H43" s="44">
        <f>CONTENEDOR!AJ33</f>
        <v>12</v>
      </c>
      <c r="I43" s="16">
        <f t="shared" si="0"/>
        <v>203</v>
      </c>
      <c r="J43" s="22">
        <f t="shared" si="1"/>
        <v>5.3183128111082001E-2</v>
      </c>
    </row>
    <row r="44" spans="2:10" ht="20.100000000000001" customHeight="1" x14ac:dyDescent="0.3">
      <c r="B44" s="35">
        <v>32</v>
      </c>
      <c r="C44" s="40" t="s">
        <v>37</v>
      </c>
      <c r="D44" s="44">
        <f>CONTENEDOR!AB34</f>
        <v>0</v>
      </c>
      <c r="E44" s="44">
        <f>CONTENEDOR!Y34</f>
        <v>20</v>
      </c>
      <c r="F44" s="44">
        <f>CONTENEDOR!D34</f>
        <v>3</v>
      </c>
      <c r="G44" s="44">
        <f>CONTENEDOR!AC34</f>
        <v>0</v>
      </c>
      <c r="H44" s="44">
        <f>CONTENEDOR!AJ34</f>
        <v>0</v>
      </c>
      <c r="I44" s="16">
        <f t="shared" si="0"/>
        <v>23</v>
      </c>
      <c r="J44" s="22">
        <f t="shared" si="1"/>
        <v>6.0256746135708668E-3</v>
      </c>
    </row>
    <row r="45" spans="2:10" ht="20.100000000000001" customHeight="1" x14ac:dyDescent="0.3">
      <c r="B45" s="35">
        <v>33</v>
      </c>
      <c r="C45" s="40" t="s">
        <v>38</v>
      </c>
      <c r="D45" s="44">
        <f>CONTENEDOR!AB35</f>
        <v>3</v>
      </c>
      <c r="E45" s="44">
        <f>CONTENEDOR!Y35</f>
        <v>1</v>
      </c>
      <c r="F45" s="44">
        <f>CONTENEDOR!D35</f>
        <v>14</v>
      </c>
      <c r="G45" s="44">
        <f>CONTENEDOR!AC35</f>
        <v>0</v>
      </c>
      <c r="H45" s="44">
        <f>CONTENEDOR!AJ35</f>
        <v>0</v>
      </c>
      <c r="I45" s="16">
        <f t="shared" ref="I45:I65" si="2">SUM(D45:H45)</f>
        <v>18</v>
      </c>
      <c r="J45" s="22">
        <f t="shared" ref="J45:J65" si="3">I45/$I$66</f>
        <v>4.7157453497511138E-3</v>
      </c>
    </row>
    <row r="46" spans="2:10" ht="20.100000000000001" customHeight="1" x14ac:dyDescent="0.3">
      <c r="B46" s="35">
        <v>34</v>
      </c>
      <c r="C46" s="40" t="s">
        <v>39</v>
      </c>
      <c r="D46" s="44">
        <f>CONTENEDOR!AB36</f>
        <v>0</v>
      </c>
      <c r="E46" s="44">
        <f>CONTENEDOR!Y36</f>
        <v>5</v>
      </c>
      <c r="F46" s="44">
        <f>CONTENEDOR!D36</f>
        <v>0</v>
      </c>
      <c r="G46" s="44">
        <f>CONTENEDOR!AC36</f>
        <v>0</v>
      </c>
      <c r="H46" s="44">
        <f>CONTENEDOR!AJ36</f>
        <v>0</v>
      </c>
      <c r="I46" s="16">
        <f t="shared" si="2"/>
        <v>5</v>
      </c>
      <c r="J46" s="22">
        <f t="shared" si="3"/>
        <v>1.3099292638197536E-3</v>
      </c>
    </row>
    <row r="47" spans="2:10" ht="20.100000000000001" customHeight="1" x14ac:dyDescent="0.3">
      <c r="B47" s="35">
        <v>35</v>
      </c>
      <c r="C47" s="40" t="s">
        <v>40</v>
      </c>
      <c r="D47" s="44">
        <f>CONTENEDOR!AB37</f>
        <v>5</v>
      </c>
      <c r="E47" s="44">
        <f>CONTENEDOR!Y37</f>
        <v>3</v>
      </c>
      <c r="F47" s="44">
        <f>CONTENEDOR!D37</f>
        <v>4</v>
      </c>
      <c r="G47" s="44">
        <f>CONTENEDOR!AC37</f>
        <v>0</v>
      </c>
      <c r="H47" s="44">
        <f>CONTENEDOR!AJ37</f>
        <v>1</v>
      </c>
      <c r="I47" s="16">
        <f t="shared" si="2"/>
        <v>13</v>
      </c>
      <c r="J47" s="22">
        <f t="shared" si="3"/>
        <v>3.4058160859313596E-3</v>
      </c>
    </row>
    <row r="48" spans="2:10" ht="20.100000000000001" customHeight="1" x14ac:dyDescent="0.3">
      <c r="B48" s="35">
        <v>36</v>
      </c>
      <c r="C48" s="40" t="s">
        <v>41</v>
      </c>
      <c r="D48" s="44">
        <f>CONTENEDOR!AB38</f>
        <v>4</v>
      </c>
      <c r="E48" s="44">
        <f>CONTENEDOR!Y38</f>
        <v>3</v>
      </c>
      <c r="F48" s="44">
        <f>CONTENEDOR!D38</f>
        <v>1</v>
      </c>
      <c r="G48" s="44">
        <f>CONTENEDOR!AC38</f>
        <v>3</v>
      </c>
      <c r="H48" s="44">
        <f>CONTENEDOR!AJ38</f>
        <v>0</v>
      </c>
      <c r="I48" s="16">
        <f t="shared" si="2"/>
        <v>11</v>
      </c>
      <c r="J48" s="22">
        <f t="shared" si="3"/>
        <v>2.881844380403458E-3</v>
      </c>
    </row>
    <row r="49" spans="2:10" ht="20.100000000000001" customHeight="1" x14ac:dyDescent="0.3">
      <c r="B49" s="35">
        <v>37</v>
      </c>
      <c r="C49" s="40" t="s">
        <v>42</v>
      </c>
      <c r="D49" s="44">
        <f>CONTENEDOR!AB39</f>
        <v>1</v>
      </c>
      <c r="E49" s="44">
        <f>CONTENEDOR!Y39</f>
        <v>1</v>
      </c>
      <c r="F49" s="44">
        <f>CONTENEDOR!D39</f>
        <v>2</v>
      </c>
      <c r="G49" s="44">
        <f>CONTENEDOR!AC39</f>
        <v>0</v>
      </c>
      <c r="H49" s="44">
        <f>CONTENEDOR!AJ39</f>
        <v>0</v>
      </c>
      <c r="I49" s="16">
        <f t="shared" si="2"/>
        <v>4</v>
      </c>
      <c r="J49" s="22">
        <f t="shared" si="3"/>
        <v>1.0479434110558031E-3</v>
      </c>
    </row>
    <row r="50" spans="2:10" ht="20.100000000000001" customHeight="1" x14ac:dyDescent="0.3">
      <c r="B50" s="35">
        <v>38</v>
      </c>
      <c r="C50" s="40" t="s">
        <v>43</v>
      </c>
      <c r="D50" s="44">
        <f>CONTENEDOR!AB40</f>
        <v>0</v>
      </c>
      <c r="E50" s="44">
        <f>CONTENEDOR!Y40</f>
        <v>0</v>
      </c>
      <c r="F50" s="44">
        <f>CONTENEDOR!D40</f>
        <v>0</v>
      </c>
      <c r="G50" s="44">
        <f>CONTENEDOR!AC40</f>
        <v>0</v>
      </c>
      <c r="H50" s="44">
        <f>CONTENEDOR!AJ40</f>
        <v>0</v>
      </c>
      <c r="I50" s="16">
        <f t="shared" si="2"/>
        <v>0</v>
      </c>
      <c r="J50" s="22">
        <f t="shared" si="3"/>
        <v>0</v>
      </c>
    </row>
    <row r="51" spans="2:10" ht="20.100000000000001" customHeight="1" x14ac:dyDescent="0.3">
      <c r="B51" s="35">
        <v>39</v>
      </c>
      <c r="C51" s="40" t="s">
        <v>44</v>
      </c>
      <c r="D51" s="44">
        <f>CONTENEDOR!AB41</f>
        <v>9</v>
      </c>
      <c r="E51" s="44">
        <f>CONTENEDOR!Y41</f>
        <v>1</v>
      </c>
      <c r="F51" s="44">
        <f>CONTENEDOR!D41</f>
        <v>2</v>
      </c>
      <c r="G51" s="44">
        <f>CONTENEDOR!AC41</f>
        <v>0</v>
      </c>
      <c r="H51" s="44">
        <f>CONTENEDOR!AJ41</f>
        <v>0</v>
      </c>
      <c r="I51" s="16">
        <f t="shared" si="2"/>
        <v>12</v>
      </c>
      <c r="J51" s="22">
        <f t="shared" si="3"/>
        <v>3.1438302331674088E-3</v>
      </c>
    </row>
    <row r="52" spans="2:10" ht="20.100000000000001" customHeight="1" x14ac:dyDescent="0.3">
      <c r="B52" s="35">
        <v>40</v>
      </c>
      <c r="C52" s="40" t="s">
        <v>45</v>
      </c>
      <c r="D52" s="44">
        <f>CONTENEDOR!AB42</f>
        <v>3</v>
      </c>
      <c r="E52" s="44">
        <f>CONTENEDOR!Y42</f>
        <v>0</v>
      </c>
      <c r="F52" s="44">
        <f>CONTENEDOR!D42</f>
        <v>0</v>
      </c>
      <c r="G52" s="44">
        <f>CONTENEDOR!AC42</f>
        <v>0</v>
      </c>
      <c r="H52" s="44">
        <f>CONTENEDOR!AJ42</f>
        <v>0</v>
      </c>
      <c r="I52" s="16">
        <f t="shared" si="2"/>
        <v>3</v>
      </c>
      <c r="J52" s="22">
        <f t="shared" si="3"/>
        <v>7.859575582918522E-4</v>
      </c>
    </row>
    <row r="53" spans="2:10" ht="20.100000000000001" customHeight="1" x14ac:dyDescent="0.3">
      <c r="B53" s="35">
        <v>41</v>
      </c>
      <c r="C53" s="40" t="s">
        <v>46</v>
      </c>
      <c r="D53" s="44">
        <f>CONTENEDOR!AB43</f>
        <v>0</v>
      </c>
      <c r="E53" s="44">
        <f>CONTENEDOR!Y43</f>
        <v>0</v>
      </c>
      <c r="F53" s="44">
        <f>CONTENEDOR!D43</f>
        <v>0</v>
      </c>
      <c r="G53" s="44">
        <f>CONTENEDOR!AC43</f>
        <v>0</v>
      </c>
      <c r="H53" s="44">
        <f>CONTENEDOR!AJ43</f>
        <v>0</v>
      </c>
      <c r="I53" s="16">
        <f t="shared" si="2"/>
        <v>0</v>
      </c>
      <c r="J53" s="22">
        <f t="shared" si="3"/>
        <v>0</v>
      </c>
    </row>
    <row r="54" spans="2:10" ht="20.100000000000001" customHeight="1" x14ac:dyDescent="0.3">
      <c r="B54" s="35">
        <v>42</v>
      </c>
      <c r="C54" s="40" t="s">
        <v>47</v>
      </c>
      <c r="D54" s="44">
        <f>CONTENEDOR!AB44</f>
        <v>0</v>
      </c>
      <c r="E54" s="44">
        <f>CONTENEDOR!Y44</f>
        <v>0</v>
      </c>
      <c r="F54" s="44">
        <f>CONTENEDOR!D44</f>
        <v>0</v>
      </c>
      <c r="G54" s="44">
        <f>CONTENEDOR!AC44</f>
        <v>0</v>
      </c>
      <c r="H54" s="44">
        <f>CONTENEDOR!AJ44</f>
        <v>0</v>
      </c>
      <c r="I54" s="16">
        <f t="shared" si="2"/>
        <v>0</v>
      </c>
      <c r="J54" s="22">
        <f t="shared" si="3"/>
        <v>0</v>
      </c>
    </row>
    <row r="55" spans="2:10" ht="20.100000000000001" customHeight="1" x14ac:dyDescent="0.3">
      <c r="B55" s="35">
        <v>43</v>
      </c>
      <c r="C55" s="40" t="s">
        <v>48</v>
      </c>
      <c r="D55" s="44">
        <f>CONTENEDOR!AB45</f>
        <v>2</v>
      </c>
      <c r="E55" s="44">
        <f>CONTENEDOR!Y45</f>
        <v>0</v>
      </c>
      <c r="F55" s="44">
        <f>CONTENEDOR!D45</f>
        <v>0</v>
      </c>
      <c r="G55" s="44">
        <f>CONTENEDOR!AC45</f>
        <v>0</v>
      </c>
      <c r="H55" s="44">
        <f>CONTENEDOR!AJ45</f>
        <v>0</v>
      </c>
      <c r="I55" s="16">
        <f t="shared" si="2"/>
        <v>2</v>
      </c>
      <c r="J55" s="22">
        <f t="shared" si="3"/>
        <v>5.2397170552790154E-4</v>
      </c>
    </row>
    <row r="56" spans="2:10" ht="20.100000000000001" customHeight="1" x14ac:dyDescent="0.3">
      <c r="B56" s="35">
        <v>44</v>
      </c>
      <c r="C56" s="40" t="s">
        <v>49</v>
      </c>
      <c r="D56" s="44">
        <f>CONTENEDOR!AB46</f>
        <v>0</v>
      </c>
      <c r="E56" s="44">
        <f>CONTENEDOR!Y46</f>
        <v>0</v>
      </c>
      <c r="F56" s="44">
        <f>CONTENEDOR!D46</f>
        <v>0</v>
      </c>
      <c r="G56" s="44">
        <f>CONTENEDOR!AC46</f>
        <v>0</v>
      </c>
      <c r="H56" s="44">
        <f>CONTENEDOR!AJ46</f>
        <v>2</v>
      </c>
      <c r="I56" s="16">
        <f t="shared" si="2"/>
        <v>2</v>
      </c>
      <c r="J56" s="22">
        <f t="shared" si="3"/>
        <v>5.2397170552790154E-4</v>
      </c>
    </row>
    <row r="57" spans="2:10" ht="20.100000000000001" customHeight="1" x14ac:dyDescent="0.3">
      <c r="B57" s="35">
        <v>45</v>
      </c>
      <c r="C57" s="40" t="s">
        <v>50</v>
      </c>
      <c r="D57" s="44">
        <f>CONTENEDOR!AB47</f>
        <v>0</v>
      </c>
      <c r="E57" s="44">
        <f>CONTENEDOR!Y47</f>
        <v>0</v>
      </c>
      <c r="F57" s="44">
        <f>CONTENEDOR!D47</f>
        <v>1</v>
      </c>
      <c r="G57" s="44">
        <f>CONTENEDOR!AC47</f>
        <v>0</v>
      </c>
      <c r="H57" s="44">
        <f>CONTENEDOR!AJ47</f>
        <v>0</v>
      </c>
      <c r="I57" s="16">
        <f t="shared" si="2"/>
        <v>1</v>
      </c>
      <c r="J57" s="22">
        <f t="shared" si="3"/>
        <v>2.6198585276395077E-4</v>
      </c>
    </row>
    <row r="58" spans="2:10" ht="20.100000000000001" customHeight="1" x14ac:dyDescent="0.3">
      <c r="B58" s="35">
        <v>46</v>
      </c>
      <c r="C58" s="40" t="s">
        <v>51</v>
      </c>
      <c r="D58" s="44">
        <f>CONTENEDOR!AB48</f>
        <v>0</v>
      </c>
      <c r="E58" s="44">
        <f>CONTENEDOR!Y48</f>
        <v>0</v>
      </c>
      <c r="F58" s="44">
        <f>CONTENEDOR!D48</f>
        <v>1</v>
      </c>
      <c r="G58" s="44">
        <f>CONTENEDOR!AC48</f>
        <v>0</v>
      </c>
      <c r="H58" s="44">
        <f>CONTENEDOR!AJ48</f>
        <v>4</v>
      </c>
      <c r="I58" s="16">
        <f t="shared" si="2"/>
        <v>5</v>
      </c>
      <c r="J58" s="22">
        <f t="shared" si="3"/>
        <v>1.3099292638197536E-3</v>
      </c>
    </row>
    <row r="59" spans="2:10" ht="20.100000000000001" customHeight="1" x14ac:dyDescent="0.3">
      <c r="B59" s="35">
        <v>47</v>
      </c>
      <c r="C59" s="40" t="s">
        <v>52</v>
      </c>
      <c r="D59" s="44">
        <f>CONTENEDOR!AB49</f>
        <v>0</v>
      </c>
      <c r="E59" s="44">
        <f>CONTENEDOR!Y49</f>
        <v>1</v>
      </c>
      <c r="F59" s="44">
        <f>CONTENEDOR!D49</f>
        <v>0</v>
      </c>
      <c r="G59" s="44">
        <f>CONTENEDOR!AC49</f>
        <v>0</v>
      </c>
      <c r="H59" s="44">
        <f>CONTENEDOR!AJ49</f>
        <v>1</v>
      </c>
      <c r="I59" s="16">
        <f t="shared" si="2"/>
        <v>2</v>
      </c>
      <c r="J59" s="22">
        <f t="shared" si="3"/>
        <v>5.2397170552790154E-4</v>
      </c>
    </row>
    <row r="60" spans="2:10" ht="20.100000000000001" customHeight="1" x14ac:dyDescent="0.3">
      <c r="B60" s="35">
        <v>48</v>
      </c>
      <c r="C60" s="40" t="s">
        <v>53</v>
      </c>
      <c r="D60" s="44">
        <f>CONTENEDOR!AB50</f>
        <v>0</v>
      </c>
      <c r="E60" s="44">
        <f>CONTENEDOR!Y50</f>
        <v>0</v>
      </c>
      <c r="F60" s="44">
        <f>CONTENEDOR!D50</f>
        <v>0</v>
      </c>
      <c r="G60" s="44">
        <f>CONTENEDOR!AC50</f>
        <v>0</v>
      </c>
      <c r="H60" s="44">
        <f>CONTENEDOR!AJ50</f>
        <v>0</v>
      </c>
      <c r="I60" s="16">
        <f t="shared" si="2"/>
        <v>0</v>
      </c>
      <c r="J60" s="22">
        <f t="shared" si="3"/>
        <v>0</v>
      </c>
    </row>
    <row r="61" spans="2:10" ht="20.100000000000001" customHeight="1" x14ac:dyDescent="0.3">
      <c r="B61" s="35">
        <v>49</v>
      </c>
      <c r="C61" s="40" t="s">
        <v>54</v>
      </c>
      <c r="D61" s="44">
        <f>CONTENEDOR!AB51</f>
        <v>0</v>
      </c>
      <c r="E61" s="44">
        <f>CONTENEDOR!Y51</f>
        <v>0</v>
      </c>
      <c r="F61" s="44">
        <f>CONTENEDOR!D51</f>
        <v>1</v>
      </c>
      <c r="G61" s="44">
        <f>CONTENEDOR!AC51</f>
        <v>1</v>
      </c>
      <c r="H61" s="44">
        <f>CONTENEDOR!AJ51</f>
        <v>1</v>
      </c>
      <c r="I61" s="16">
        <f t="shared" si="2"/>
        <v>3</v>
      </c>
      <c r="J61" s="22">
        <f t="shared" si="3"/>
        <v>7.859575582918522E-4</v>
      </c>
    </row>
    <row r="62" spans="2:10" ht="20.100000000000001" customHeight="1" x14ac:dyDescent="0.3">
      <c r="B62" s="35">
        <v>50</v>
      </c>
      <c r="C62" s="40" t="s">
        <v>55</v>
      </c>
      <c r="D62" s="44">
        <f>CONTENEDOR!AB52</f>
        <v>0</v>
      </c>
      <c r="E62" s="44">
        <f>CONTENEDOR!Y52</f>
        <v>8</v>
      </c>
      <c r="F62" s="44">
        <f>CONTENEDOR!D52</f>
        <v>0</v>
      </c>
      <c r="G62" s="44">
        <f>CONTENEDOR!AC52</f>
        <v>0</v>
      </c>
      <c r="H62" s="44">
        <f>CONTENEDOR!AJ52</f>
        <v>0</v>
      </c>
      <c r="I62" s="16">
        <f t="shared" si="2"/>
        <v>8</v>
      </c>
      <c r="J62" s="22">
        <f t="shared" si="3"/>
        <v>2.0958868221116062E-3</v>
      </c>
    </row>
    <row r="63" spans="2:10" ht="20.100000000000001" customHeight="1" x14ac:dyDescent="0.3">
      <c r="B63" s="35">
        <v>51</v>
      </c>
      <c r="C63" s="40" t="s">
        <v>56</v>
      </c>
      <c r="D63" s="44">
        <f>CONTENEDOR!AB53</f>
        <v>0</v>
      </c>
      <c r="E63" s="44">
        <f>CONTENEDOR!Y53</f>
        <v>0</v>
      </c>
      <c r="F63" s="44">
        <f>CONTENEDOR!D53</f>
        <v>0</v>
      </c>
      <c r="G63" s="44">
        <f>CONTENEDOR!AC53</f>
        <v>0</v>
      </c>
      <c r="H63" s="44">
        <f>CONTENEDOR!AJ53</f>
        <v>0</v>
      </c>
      <c r="I63" s="16">
        <f t="shared" si="2"/>
        <v>0</v>
      </c>
      <c r="J63" s="22">
        <f t="shared" si="3"/>
        <v>0</v>
      </c>
    </row>
    <row r="64" spans="2:10" ht="20.100000000000001" customHeight="1" x14ac:dyDescent="0.3">
      <c r="B64" s="35">
        <v>52</v>
      </c>
      <c r="C64" s="40" t="s">
        <v>57</v>
      </c>
      <c r="D64" s="44">
        <f>CONTENEDOR!AB54</f>
        <v>1</v>
      </c>
      <c r="E64" s="44">
        <f>CONTENEDOR!Y54</f>
        <v>0</v>
      </c>
      <c r="F64" s="44">
        <f>CONTENEDOR!D54</f>
        <v>0</v>
      </c>
      <c r="G64" s="44">
        <f>CONTENEDOR!AC54</f>
        <v>0</v>
      </c>
      <c r="H64" s="44">
        <f>CONTENEDOR!AJ54</f>
        <v>0</v>
      </c>
      <c r="I64" s="16">
        <f t="shared" si="2"/>
        <v>1</v>
      </c>
      <c r="J64" s="22">
        <f t="shared" si="3"/>
        <v>2.6198585276395077E-4</v>
      </c>
    </row>
    <row r="65" spans="2:10" ht="20.100000000000001" customHeight="1" thickBot="1" x14ac:dyDescent="0.35">
      <c r="B65" s="36">
        <v>53</v>
      </c>
      <c r="C65" s="41" t="s">
        <v>58</v>
      </c>
      <c r="D65" s="44">
        <f>CONTENEDOR!AB55</f>
        <v>54</v>
      </c>
      <c r="E65" s="44">
        <f>CONTENEDOR!Y55</f>
        <v>21</v>
      </c>
      <c r="F65" s="44">
        <f>CONTENEDOR!D55</f>
        <v>8</v>
      </c>
      <c r="G65" s="44">
        <f>CONTENEDOR!AC55</f>
        <v>3</v>
      </c>
      <c r="H65" s="44">
        <f>CONTENEDOR!AJ55</f>
        <v>5</v>
      </c>
      <c r="I65" s="16">
        <f t="shared" si="2"/>
        <v>91</v>
      </c>
      <c r="J65" s="24">
        <f t="shared" si="3"/>
        <v>2.3840712601519518E-2</v>
      </c>
    </row>
    <row r="66" spans="2:10" ht="23.25" customHeight="1" thickBot="1" x14ac:dyDescent="0.4">
      <c r="C66" s="37" t="str">
        <f>TITULOS!C16</f>
        <v xml:space="preserve"> </v>
      </c>
      <c r="D66" s="12">
        <f t="shared" ref="D66" si="4">SUM(D13:D65)</f>
        <v>1533</v>
      </c>
      <c r="E66" s="12">
        <f t="shared" ref="E66" si="5">SUM(E13:E65)</f>
        <v>1227</v>
      </c>
      <c r="F66" s="12">
        <f t="shared" ref="F66" si="6">SUM(F13:F65)</f>
        <v>713</v>
      </c>
      <c r="G66" s="12">
        <f t="shared" ref="G66" si="7">SUM(G13:G65)</f>
        <v>113</v>
      </c>
      <c r="H66" s="12">
        <f t="shared" ref="H66" si="8">SUM(H13:H65)</f>
        <v>231</v>
      </c>
      <c r="I66" s="12">
        <f>SUM(I13:I65)</f>
        <v>3817</v>
      </c>
      <c r="J66" s="20">
        <f>SUM(J13:J65)</f>
        <v>1</v>
      </c>
    </row>
  </sheetData>
  <autoFilter ref="B12:J65">
    <sortState ref="B11:E64">
      <sortCondition ref="B10:B63"/>
    </sortState>
  </autoFilter>
  <mergeCells count="6">
    <mergeCell ref="A8:C8"/>
    <mergeCell ref="A10:K10"/>
    <mergeCell ref="A4:K4"/>
    <mergeCell ref="A5:K5"/>
    <mergeCell ref="A6:K6"/>
    <mergeCell ref="D8:K8"/>
  </mergeCells>
  <conditionalFormatting sqref="J13:J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{3D804236-740D-45F2-A097-0CC4057F246E}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{10EFEE00-AD3F-4F41-9B57-B4A5EA0EC0E4}</x14:id>
        </ext>
      </extLst>
    </cfRule>
  </conditionalFormatting>
  <conditionalFormatting sqref="E13:H6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{2A212591-4A9D-4B8A-8F7E-008D3941B5B6}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804236-740D-45F2-A097-0CC4057F24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10EFEE00-AD3F-4F41-9B57-B4A5EA0EC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2A212591-4A9D-4B8A-8F7E-008D3941B5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4:I66"/>
  <sheetViews>
    <sheetView zoomScale="70" zoomScaleNormal="70" workbookViewId="0">
      <selection activeCell="K10" sqref="K10"/>
    </sheetView>
  </sheetViews>
  <sheetFormatPr baseColWidth="10" defaultRowHeight="15" x14ac:dyDescent="0.25"/>
  <cols>
    <col min="1" max="1" width="23.5703125" customWidth="1"/>
    <col min="2" max="2" width="0.140625" hidden="1" customWidth="1"/>
    <col min="3" max="3" width="54.28515625" customWidth="1"/>
    <col min="4" max="4" width="11.5703125" bestFit="1" customWidth="1"/>
    <col min="5" max="5" width="13.140625" customWidth="1"/>
    <col min="8" max="8" width="9" customWidth="1"/>
    <col min="9" max="9" width="7.28515625" customWidth="1"/>
  </cols>
  <sheetData>
    <row r="4" spans="1:9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13"/>
    </row>
    <row r="5" spans="1:9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14"/>
    </row>
    <row r="6" spans="1:9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9"/>
    </row>
    <row r="7" spans="1:9" ht="15.75" x14ac:dyDescent="0.25">
      <c r="C7" s="18"/>
      <c r="D7" s="18"/>
      <c r="E7" s="18"/>
      <c r="F7" s="18"/>
      <c r="G7" s="18"/>
      <c r="H7" s="18"/>
      <c r="I7" s="18"/>
    </row>
    <row r="8" spans="1:9" ht="20.25" customHeight="1" x14ac:dyDescent="0.3">
      <c r="A8" s="78" t="str">
        <f>TITULOS!C6</f>
        <v xml:space="preserve">NÚMERO DE CASOS SOMETIDOS POR TIPO DE DELITO -   </v>
      </c>
      <c r="B8" s="78"/>
      <c r="C8" s="78"/>
      <c r="D8" s="82" t="s">
        <v>117</v>
      </c>
      <c r="E8" s="82"/>
      <c r="F8" s="82"/>
      <c r="G8" s="82"/>
      <c r="H8" s="82"/>
      <c r="I8" s="47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17.2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46"/>
    </row>
    <row r="11" spans="1:9" ht="18" thickBot="1" x14ac:dyDescent="0.4">
      <c r="C11" s="2"/>
      <c r="D11" s="2"/>
    </row>
    <row r="12" spans="1:9" ht="20.100000000000001" customHeight="1" thickBot="1" x14ac:dyDescent="0.4">
      <c r="B12" s="34" t="s">
        <v>2</v>
      </c>
      <c r="C12" s="8" t="str">
        <f>TITULOS!C13</f>
        <v>DELITOS</v>
      </c>
      <c r="D12" s="3" t="str">
        <f>TITULOS!C14</f>
        <v>TOTAL</v>
      </c>
      <c r="E12" s="3" t="str">
        <f>TITULOS!C15</f>
        <v>%</v>
      </c>
    </row>
    <row r="13" spans="1:9" ht="20.100000000000001" customHeight="1" x14ac:dyDescent="0.3">
      <c r="B13" s="35">
        <v>1</v>
      </c>
      <c r="C13" s="39" t="s">
        <v>6</v>
      </c>
      <c r="D13" s="16">
        <f>CONTENEDOR!AA3</f>
        <v>67</v>
      </c>
      <c r="E13" s="38">
        <f t="shared" ref="E13:E44" si="0">D13/$D$66</f>
        <v>0.15839243498817968</v>
      </c>
    </row>
    <row r="14" spans="1:9" ht="20.100000000000001" customHeight="1" x14ac:dyDescent="0.3">
      <c r="B14" s="35">
        <v>2</v>
      </c>
      <c r="C14" s="40" t="s">
        <v>7</v>
      </c>
      <c r="D14" s="16">
        <f>CONTENEDOR!AA4</f>
        <v>0</v>
      </c>
      <c r="E14" s="22">
        <f t="shared" si="0"/>
        <v>0</v>
      </c>
    </row>
    <row r="15" spans="1:9" ht="20.100000000000001" customHeight="1" x14ac:dyDescent="0.3">
      <c r="B15" s="35">
        <v>3</v>
      </c>
      <c r="C15" s="40" t="s">
        <v>8</v>
      </c>
      <c r="D15" s="16">
        <f>CONTENEDOR!AA5</f>
        <v>2</v>
      </c>
      <c r="E15" s="22">
        <f t="shared" si="0"/>
        <v>4.7281323877068557E-3</v>
      </c>
    </row>
    <row r="16" spans="1:9" ht="20.100000000000001" customHeight="1" x14ac:dyDescent="0.3">
      <c r="B16" s="35">
        <v>4</v>
      </c>
      <c r="C16" s="40" t="s">
        <v>9</v>
      </c>
      <c r="D16" s="16">
        <f>CONTENEDOR!AA6</f>
        <v>2</v>
      </c>
      <c r="E16" s="22">
        <f t="shared" si="0"/>
        <v>4.7281323877068557E-3</v>
      </c>
    </row>
    <row r="17" spans="2:5" ht="20.100000000000001" customHeight="1" x14ac:dyDescent="0.3">
      <c r="B17" s="35">
        <v>5</v>
      </c>
      <c r="C17" s="40" t="s">
        <v>10</v>
      </c>
      <c r="D17" s="16">
        <f>CONTENEDOR!AA7</f>
        <v>0</v>
      </c>
      <c r="E17" s="22">
        <f t="shared" si="0"/>
        <v>0</v>
      </c>
    </row>
    <row r="18" spans="2:5" ht="20.100000000000001" customHeight="1" x14ac:dyDescent="0.3">
      <c r="B18" s="35">
        <v>6</v>
      </c>
      <c r="C18" s="40" t="s">
        <v>11</v>
      </c>
      <c r="D18" s="16">
        <f>CONTENEDOR!AA8</f>
        <v>0</v>
      </c>
      <c r="E18" s="22">
        <f t="shared" si="0"/>
        <v>0</v>
      </c>
    </row>
    <row r="19" spans="2:5" ht="20.100000000000001" customHeight="1" x14ac:dyDescent="0.3">
      <c r="B19" s="35">
        <v>7</v>
      </c>
      <c r="C19" s="40" t="s">
        <v>12</v>
      </c>
      <c r="D19" s="16">
        <f>CONTENEDOR!AA9</f>
        <v>111</v>
      </c>
      <c r="E19" s="22">
        <f t="shared" si="0"/>
        <v>0.26241134751773049</v>
      </c>
    </row>
    <row r="20" spans="2:5" ht="20.100000000000001" customHeight="1" x14ac:dyDescent="0.3">
      <c r="B20" s="35">
        <v>8</v>
      </c>
      <c r="C20" s="40" t="s">
        <v>13</v>
      </c>
      <c r="D20" s="16">
        <f>CONTENEDOR!AA10</f>
        <v>12</v>
      </c>
      <c r="E20" s="22">
        <f t="shared" si="0"/>
        <v>2.8368794326241134E-2</v>
      </c>
    </row>
    <row r="21" spans="2:5" ht="20.100000000000001" customHeight="1" x14ac:dyDescent="0.3">
      <c r="B21" s="35">
        <v>9</v>
      </c>
      <c r="C21" s="40" t="s">
        <v>14</v>
      </c>
      <c r="D21" s="16">
        <f>CONTENEDOR!AA11</f>
        <v>3</v>
      </c>
      <c r="E21" s="22">
        <f t="shared" si="0"/>
        <v>7.0921985815602835E-3</v>
      </c>
    </row>
    <row r="22" spans="2:5" ht="20.100000000000001" customHeight="1" x14ac:dyDescent="0.3">
      <c r="B22" s="35">
        <v>10</v>
      </c>
      <c r="C22" s="40" t="s">
        <v>15</v>
      </c>
      <c r="D22" s="16">
        <f>CONTENEDOR!AA12</f>
        <v>0</v>
      </c>
      <c r="E22" s="22">
        <f t="shared" si="0"/>
        <v>0</v>
      </c>
    </row>
    <row r="23" spans="2:5" ht="20.100000000000001" customHeight="1" x14ac:dyDescent="0.3">
      <c r="B23" s="35">
        <v>11</v>
      </c>
      <c r="C23" s="40" t="s">
        <v>16</v>
      </c>
      <c r="D23" s="16">
        <f>CONTENEDOR!AA13</f>
        <v>0</v>
      </c>
      <c r="E23" s="22">
        <f t="shared" si="0"/>
        <v>0</v>
      </c>
    </row>
    <row r="24" spans="2:5" ht="20.100000000000001" customHeight="1" x14ac:dyDescent="0.3">
      <c r="B24" s="35">
        <v>12</v>
      </c>
      <c r="C24" s="40" t="s">
        <v>17</v>
      </c>
      <c r="D24" s="16">
        <f>CONTENEDOR!AA14</f>
        <v>0</v>
      </c>
      <c r="E24" s="22">
        <f t="shared" si="0"/>
        <v>0</v>
      </c>
    </row>
    <row r="25" spans="2:5" ht="20.100000000000001" customHeight="1" x14ac:dyDescent="0.3">
      <c r="B25" s="35">
        <v>13</v>
      </c>
      <c r="C25" s="40" t="s">
        <v>18</v>
      </c>
      <c r="D25" s="16">
        <f>CONTENEDOR!AA15</f>
        <v>2</v>
      </c>
      <c r="E25" s="22">
        <f t="shared" si="0"/>
        <v>4.7281323877068557E-3</v>
      </c>
    </row>
    <row r="26" spans="2:5" ht="20.100000000000001" customHeight="1" x14ac:dyDescent="0.3">
      <c r="B26" s="35">
        <v>14</v>
      </c>
      <c r="C26" s="40" t="s">
        <v>19</v>
      </c>
      <c r="D26" s="16">
        <f>CONTENEDOR!AA16</f>
        <v>24</v>
      </c>
      <c r="E26" s="22">
        <f t="shared" si="0"/>
        <v>5.6737588652482268E-2</v>
      </c>
    </row>
    <row r="27" spans="2:5" ht="20.100000000000001" customHeight="1" x14ac:dyDescent="0.3">
      <c r="B27" s="35">
        <v>15</v>
      </c>
      <c r="C27" s="40" t="s">
        <v>20</v>
      </c>
      <c r="D27" s="16">
        <f>CONTENEDOR!AA17</f>
        <v>13</v>
      </c>
      <c r="E27" s="22">
        <f t="shared" si="0"/>
        <v>3.0732860520094562E-2</v>
      </c>
    </row>
    <row r="28" spans="2:5" ht="20.100000000000001" customHeight="1" x14ac:dyDescent="0.3">
      <c r="B28" s="35">
        <v>16</v>
      </c>
      <c r="C28" s="40" t="s">
        <v>21</v>
      </c>
      <c r="D28" s="16">
        <f>CONTENEDOR!AA18</f>
        <v>1</v>
      </c>
      <c r="E28" s="22">
        <f t="shared" si="0"/>
        <v>2.3640661938534278E-3</v>
      </c>
    </row>
    <row r="29" spans="2:5" ht="20.100000000000001" customHeight="1" x14ac:dyDescent="0.3">
      <c r="B29" s="35">
        <v>17</v>
      </c>
      <c r="C29" s="40" t="s">
        <v>22</v>
      </c>
      <c r="D29" s="16">
        <f>CONTENEDOR!AA19</f>
        <v>0</v>
      </c>
      <c r="E29" s="22">
        <f t="shared" si="0"/>
        <v>0</v>
      </c>
    </row>
    <row r="30" spans="2:5" ht="20.100000000000001" customHeight="1" x14ac:dyDescent="0.3">
      <c r="B30" s="35">
        <v>18</v>
      </c>
      <c r="C30" s="40" t="s">
        <v>23</v>
      </c>
      <c r="D30" s="16">
        <f>CONTENEDOR!AA20</f>
        <v>9</v>
      </c>
      <c r="E30" s="22">
        <f t="shared" si="0"/>
        <v>2.1276595744680851E-2</v>
      </c>
    </row>
    <row r="31" spans="2:5" ht="20.100000000000001" customHeight="1" x14ac:dyDescent="0.3">
      <c r="B31" s="35">
        <v>19</v>
      </c>
      <c r="C31" s="40" t="s">
        <v>24</v>
      </c>
      <c r="D31" s="16">
        <f>CONTENEDOR!AA21</f>
        <v>11</v>
      </c>
      <c r="E31" s="22">
        <f t="shared" si="0"/>
        <v>2.6004728132387706E-2</v>
      </c>
    </row>
    <row r="32" spans="2:5" ht="20.100000000000001" customHeight="1" x14ac:dyDescent="0.3">
      <c r="B32" s="35">
        <v>20</v>
      </c>
      <c r="C32" s="40" t="s">
        <v>25</v>
      </c>
      <c r="D32" s="16">
        <f>CONTENEDOR!AA22</f>
        <v>1</v>
      </c>
      <c r="E32" s="22">
        <f t="shared" si="0"/>
        <v>2.3640661938534278E-3</v>
      </c>
    </row>
    <row r="33" spans="2:5" ht="20.100000000000001" customHeight="1" x14ac:dyDescent="0.3">
      <c r="B33" s="35">
        <v>21</v>
      </c>
      <c r="C33" s="40" t="s">
        <v>26</v>
      </c>
      <c r="D33" s="16">
        <f>CONTENEDOR!AA23</f>
        <v>2</v>
      </c>
      <c r="E33" s="22">
        <f t="shared" si="0"/>
        <v>4.7281323877068557E-3</v>
      </c>
    </row>
    <row r="34" spans="2:5" ht="20.100000000000001" customHeight="1" x14ac:dyDescent="0.3">
      <c r="B34" s="35">
        <v>22</v>
      </c>
      <c r="C34" s="40" t="s">
        <v>27</v>
      </c>
      <c r="D34" s="16">
        <f>CONTENEDOR!AA24</f>
        <v>0</v>
      </c>
      <c r="E34" s="22">
        <f t="shared" si="0"/>
        <v>0</v>
      </c>
    </row>
    <row r="35" spans="2:5" ht="20.100000000000001" customHeight="1" x14ac:dyDescent="0.3">
      <c r="B35" s="35">
        <v>23</v>
      </c>
      <c r="C35" s="40" t="s">
        <v>28</v>
      </c>
      <c r="D35" s="16">
        <f>CONTENEDOR!AA25</f>
        <v>6</v>
      </c>
      <c r="E35" s="22">
        <f t="shared" si="0"/>
        <v>1.4184397163120567E-2</v>
      </c>
    </row>
    <row r="36" spans="2:5" ht="20.100000000000001" customHeight="1" x14ac:dyDescent="0.3">
      <c r="B36" s="35">
        <v>24</v>
      </c>
      <c r="C36" s="40" t="s">
        <v>29</v>
      </c>
      <c r="D36" s="16">
        <f>CONTENEDOR!AA26</f>
        <v>1</v>
      </c>
      <c r="E36" s="22">
        <f t="shared" si="0"/>
        <v>2.3640661938534278E-3</v>
      </c>
    </row>
    <row r="37" spans="2:5" ht="20.100000000000001" customHeight="1" x14ac:dyDescent="0.3">
      <c r="B37" s="35">
        <v>25</v>
      </c>
      <c r="C37" s="40" t="s">
        <v>30</v>
      </c>
      <c r="D37" s="16">
        <f>CONTENEDOR!AA27</f>
        <v>34</v>
      </c>
      <c r="E37" s="22">
        <f t="shared" si="0"/>
        <v>8.0378250591016553E-2</v>
      </c>
    </row>
    <row r="38" spans="2:5" ht="20.100000000000001" customHeight="1" x14ac:dyDescent="0.3">
      <c r="B38" s="35">
        <v>26</v>
      </c>
      <c r="C38" s="40" t="s">
        <v>31</v>
      </c>
      <c r="D38" s="16">
        <f>CONTENEDOR!AA28</f>
        <v>34</v>
      </c>
      <c r="E38" s="22">
        <f t="shared" si="0"/>
        <v>8.0378250591016553E-2</v>
      </c>
    </row>
    <row r="39" spans="2:5" ht="20.100000000000001" customHeight="1" x14ac:dyDescent="0.3">
      <c r="B39" s="35">
        <v>27</v>
      </c>
      <c r="C39" s="40" t="s">
        <v>32</v>
      </c>
      <c r="D39" s="16">
        <f>CONTENEDOR!AA29</f>
        <v>1</v>
      </c>
      <c r="E39" s="22">
        <f t="shared" si="0"/>
        <v>2.3640661938534278E-3</v>
      </c>
    </row>
    <row r="40" spans="2:5" ht="20.100000000000001" customHeight="1" x14ac:dyDescent="0.3">
      <c r="B40" s="35">
        <v>28</v>
      </c>
      <c r="C40" s="40" t="s">
        <v>33</v>
      </c>
      <c r="D40" s="16">
        <f>CONTENEDOR!AA30</f>
        <v>13</v>
      </c>
      <c r="E40" s="22">
        <f t="shared" si="0"/>
        <v>3.0732860520094562E-2</v>
      </c>
    </row>
    <row r="41" spans="2:5" ht="20.100000000000001" customHeight="1" x14ac:dyDescent="0.3">
      <c r="B41" s="35">
        <v>29</v>
      </c>
      <c r="C41" s="40" t="s">
        <v>34</v>
      </c>
      <c r="D41" s="16">
        <f>CONTENEDOR!AA31</f>
        <v>10</v>
      </c>
      <c r="E41" s="22">
        <f t="shared" si="0"/>
        <v>2.3640661938534278E-2</v>
      </c>
    </row>
    <row r="42" spans="2:5" ht="20.100000000000001" customHeight="1" x14ac:dyDescent="0.3">
      <c r="B42" s="35">
        <v>30</v>
      </c>
      <c r="C42" s="40" t="s">
        <v>35</v>
      </c>
      <c r="D42" s="16">
        <f>CONTENEDOR!AA32</f>
        <v>10</v>
      </c>
      <c r="E42" s="22">
        <f t="shared" si="0"/>
        <v>2.3640661938534278E-2</v>
      </c>
    </row>
    <row r="43" spans="2:5" ht="20.100000000000001" customHeight="1" x14ac:dyDescent="0.3">
      <c r="B43" s="35">
        <v>31</v>
      </c>
      <c r="C43" s="40" t="s">
        <v>36</v>
      </c>
      <c r="D43" s="16">
        <f>CONTENEDOR!AA33</f>
        <v>36</v>
      </c>
      <c r="E43" s="22">
        <f t="shared" si="0"/>
        <v>8.5106382978723402E-2</v>
      </c>
    </row>
    <row r="44" spans="2:5" ht="20.100000000000001" customHeight="1" x14ac:dyDescent="0.3">
      <c r="B44" s="35">
        <v>32</v>
      </c>
      <c r="C44" s="40" t="s">
        <v>37</v>
      </c>
      <c r="D44" s="16">
        <f>CONTENEDOR!AA34</f>
        <v>0</v>
      </c>
      <c r="E44" s="22">
        <f t="shared" si="0"/>
        <v>0</v>
      </c>
    </row>
    <row r="45" spans="2:5" ht="20.100000000000001" customHeight="1" x14ac:dyDescent="0.3">
      <c r="B45" s="35">
        <v>33</v>
      </c>
      <c r="C45" s="40" t="s">
        <v>38</v>
      </c>
      <c r="D45" s="16">
        <f>CONTENEDOR!AA35</f>
        <v>3</v>
      </c>
      <c r="E45" s="22">
        <f t="shared" ref="E45:E65" si="1">D45/$D$66</f>
        <v>7.0921985815602835E-3</v>
      </c>
    </row>
    <row r="46" spans="2:5" ht="20.100000000000001" customHeight="1" x14ac:dyDescent="0.3">
      <c r="B46" s="35">
        <v>34</v>
      </c>
      <c r="C46" s="40" t="s">
        <v>39</v>
      </c>
      <c r="D46" s="16">
        <f>CONTENEDOR!AA36</f>
        <v>0</v>
      </c>
      <c r="E46" s="22">
        <f t="shared" si="1"/>
        <v>0</v>
      </c>
    </row>
    <row r="47" spans="2:5" ht="20.100000000000001" customHeight="1" x14ac:dyDescent="0.3">
      <c r="B47" s="35">
        <v>35</v>
      </c>
      <c r="C47" s="40" t="s">
        <v>40</v>
      </c>
      <c r="D47" s="16">
        <f>CONTENEDOR!AA37</f>
        <v>4</v>
      </c>
      <c r="E47" s="22">
        <f t="shared" si="1"/>
        <v>9.4562647754137114E-3</v>
      </c>
    </row>
    <row r="48" spans="2:5" ht="20.100000000000001" customHeight="1" x14ac:dyDescent="0.3">
      <c r="B48" s="35">
        <v>36</v>
      </c>
      <c r="C48" s="40" t="s">
        <v>41</v>
      </c>
      <c r="D48" s="16">
        <f>CONTENEDOR!AA38</f>
        <v>2</v>
      </c>
      <c r="E48" s="22">
        <f t="shared" si="1"/>
        <v>4.7281323877068557E-3</v>
      </c>
    </row>
    <row r="49" spans="2:5" ht="20.100000000000001" customHeight="1" x14ac:dyDescent="0.3">
      <c r="B49" s="35">
        <v>37</v>
      </c>
      <c r="C49" s="40" t="s">
        <v>42</v>
      </c>
      <c r="D49" s="16">
        <f>CONTENEDOR!AA39</f>
        <v>4</v>
      </c>
      <c r="E49" s="22">
        <f t="shared" si="1"/>
        <v>9.4562647754137114E-3</v>
      </c>
    </row>
    <row r="50" spans="2:5" ht="20.100000000000001" customHeight="1" x14ac:dyDescent="0.3">
      <c r="B50" s="35">
        <v>38</v>
      </c>
      <c r="C50" s="40" t="s">
        <v>43</v>
      </c>
      <c r="D50" s="16">
        <f>CONTENEDOR!AA40</f>
        <v>0</v>
      </c>
      <c r="E50" s="22">
        <f t="shared" si="1"/>
        <v>0</v>
      </c>
    </row>
    <row r="51" spans="2:5" ht="20.100000000000001" customHeight="1" x14ac:dyDescent="0.3">
      <c r="B51" s="35">
        <v>39</v>
      </c>
      <c r="C51" s="40" t="s">
        <v>44</v>
      </c>
      <c r="D51" s="16">
        <f>CONTENEDOR!AA41</f>
        <v>0</v>
      </c>
      <c r="E51" s="22">
        <f t="shared" si="1"/>
        <v>0</v>
      </c>
    </row>
    <row r="52" spans="2:5" ht="20.100000000000001" customHeight="1" x14ac:dyDescent="0.3">
      <c r="B52" s="35">
        <v>40</v>
      </c>
      <c r="C52" s="40" t="s">
        <v>45</v>
      </c>
      <c r="D52" s="16">
        <f>CONTENEDOR!AA42</f>
        <v>0</v>
      </c>
      <c r="E52" s="22">
        <f t="shared" si="1"/>
        <v>0</v>
      </c>
    </row>
    <row r="53" spans="2:5" ht="20.100000000000001" customHeight="1" x14ac:dyDescent="0.3">
      <c r="B53" s="35">
        <v>41</v>
      </c>
      <c r="C53" s="40" t="s">
        <v>46</v>
      </c>
      <c r="D53" s="16">
        <f>CONTENEDOR!AA43</f>
        <v>1</v>
      </c>
      <c r="E53" s="22">
        <f t="shared" si="1"/>
        <v>2.3640661938534278E-3</v>
      </c>
    </row>
    <row r="54" spans="2:5" ht="20.100000000000001" customHeight="1" x14ac:dyDescent="0.3">
      <c r="B54" s="35">
        <v>42</v>
      </c>
      <c r="C54" s="40" t="s">
        <v>47</v>
      </c>
      <c r="D54" s="16">
        <f>CONTENEDOR!AA44</f>
        <v>0</v>
      </c>
      <c r="E54" s="22">
        <f t="shared" si="1"/>
        <v>0</v>
      </c>
    </row>
    <row r="55" spans="2:5" ht="20.100000000000001" customHeight="1" x14ac:dyDescent="0.3">
      <c r="B55" s="35">
        <v>43</v>
      </c>
      <c r="C55" s="40" t="s">
        <v>48</v>
      </c>
      <c r="D55" s="16">
        <f>CONTENEDOR!AA45</f>
        <v>0</v>
      </c>
      <c r="E55" s="22">
        <f t="shared" si="1"/>
        <v>0</v>
      </c>
    </row>
    <row r="56" spans="2:5" ht="20.100000000000001" customHeight="1" x14ac:dyDescent="0.3">
      <c r="B56" s="35">
        <v>44</v>
      </c>
      <c r="C56" s="40" t="s">
        <v>49</v>
      </c>
      <c r="D56" s="16">
        <f>CONTENEDOR!AA46</f>
        <v>0</v>
      </c>
      <c r="E56" s="22">
        <f t="shared" si="1"/>
        <v>0</v>
      </c>
    </row>
    <row r="57" spans="2:5" ht="20.100000000000001" customHeight="1" x14ac:dyDescent="0.3">
      <c r="B57" s="35">
        <v>45</v>
      </c>
      <c r="C57" s="40" t="s">
        <v>50</v>
      </c>
      <c r="D57" s="16">
        <f>CONTENEDOR!AA47</f>
        <v>0</v>
      </c>
      <c r="E57" s="22">
        <f t="shared" si="1"/>
        <v>0</v>
      </c>
    </row>
    <row r="58" spans="2:5" ht="20.100000000000001" customHeight="1" x14ac:dyDescent="0.3">
      <c r="B58" s="35">
        <v>46</v>
      </c>
      <c r="C58" s="40" t="s">
        <v>51</v>
      </c>
      <c r="D58" s="16">
        <f>CONTENEDOR!AA48</f>
        <v>0</v>
      </c>
      <c r="E58" s="22">
        <f t="shared" si="1"/>
        <v>0</v>
      </c>
    </row>
    <row r="59" spans="2:5" ht="20.100000000000001" customHeight="1" x14ac:dyDescent="0.3">
      <c r="B59" s="35">
        <v>47</v>
      </c>
      <c r="C59" s="40" t="s">
        <v>52</v>
      </c>
      <c r="D59" s="16">
        <f>CONTENEDOR!AA49</f>
        <v>0</v>
      </c>
      <c r="E59" s="22">
        <f t="shared" si="1"/>
        <v>0</v>
      </c>
    </row>
    <row r="60" spans="2:5" ht="20.100000000000001" customHeight="1" x14ac:dyDescent="0.3">
      <c r="B60" s="35">
        <v>48</v>
      </c>
      <c r="C60" s="40" t="s">
        <v>53</v>
      </c>
      <c r="D60" s="16">
        <f>CONTENEDOR!AA50</f>
        <v>0</v>
      </c>
      <c r="E60" s="22">
        <f t="shared" si="1"/>
        <v>0</v>
      </c>
    </row>
    <row r="61" spans="2:5" ht="20.100000000000001" customHeight="1" x14ac:dyDescent="0.3">
      <c r="B61" s="35">
        <v>49</v>
      </c>
      <c r="C61" s="40" t="s">
        <v>54</v>
      </c>
      <c r="D61" s="16">
        <f>CONTENEDOR!AA51</f>
        <v>0</v>
      </c>
      <c r="E61" s="22">
        <f t="shared" si="1"/>
        <v>0</v>
      </c>
    </row>
    <row r="62" spans="2:5" ht="20.100000000000001" customHeight="1" x14ac:dyDescent="0.3">
      <c r="B62" s="35">
        <v>50</v>
      </c>
      <c r="C62" s="40" t="s">
        <v>55</v>
      </c>
      <c r="D62" s="16">
        <f>CONTENEDOR!AA52</f>
        <v>0</v>
      </c>
      <c r="E62" s="22">
        <f t="shared" si="1"/>
        <v>0</v>
      </c>
    </row>
    <row r="63" spans="2:5" ht="20.100000000000001" customHeight="1" x14ac:dyDescent="0.3">
      <c r="B63" s="35">
        <v>51</v>
      </c>
      <c r="C63" s="40" t="s">
        <v>56</v>
      </c>
      <c r="D63" s="16">
        <f>CONTENEDOR!AA53</f>
        <v>0</v>
      </c>
      <c r="E63" s="22">
        <f t="shared" si="1"/>
        <v>0</v>
      </c>
    </row>
    <row r="64" spans="2:5" ht="20.100000000000001" customHeight="1" x14ac:dyDescent="0.3">
      <c r="B64" s="35">
        <v>52</v>
      </c>
      <c r="C64" s="40" t="s">
        <v>57</v>
      </c>
      <c r="D64" s="16">
        <f>CONTENEDOR!AA54</f>
        <v>2</v>
      </c>
      <c r="E64" s="22">
        <f t="shared" si="1"/>
        <v>4.7281323877068557E-3</v>
      </c>
    </row>
    <row r="65" spans="2:5" ht="20.100000000000001" customHeight="1" thickBot="1" x14ac:dyDescent="0.35">
      <c r="B65" s="36">
        <v>53</v>
      </c>
      <c r="C65" s="41" t="s">
        <v>58</v>
      </c>
      <c r="D65" s="16">
        <f>CONTENEDOR!AA55</f>
        <v>2</v>
      </c>
      <c r="E65" s="24">
        <f t="shared" si="1"/>
        <v>4.7281323877068557E-3</v>
      </c>
    </row>
    <row r="66" spans="2:5" ht="23.25" customHeight="1" thickBot="1" x14ac:dyDescent="0.4">
      <c r="C66" s="37" t="str">
        <f>TITULOS!C16</f>
        <v xml:space="preserve"> </v>
      </c>
      <c r="D66" s="12">
        <f>SUM(D13:D65)</f>
        <v>423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6">
    <mergeCell ref="A10:H10"/>
    <mergeCell ref="A8:C8"/>
    <mergeCell ref="A4:H4"/>
    <mergeCell ref="A5:H5"/>
    <mergeCell ref="A6:H6"/>
    <mergeCell ref="D8:H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{C6FAFDF3-5EAE-4D1E-B611-81BD2DF44079}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FAFDF3-5EAE-4D1E-B611-81BD2DF440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4:L66"/>
  <sheetViews>
    <sheetView zoomScale="115" zoomScaleNormal="115" workbookViewId="0">
      <selection activeCell="A10" sqref="A10:I10"/>
    </sheetView>
  </sheetViews>
  <sheetFormatPr baseColWidth="10" defaultRowHeight="15" x14ac:dyDescent="0.25"/>
  <cols>
    <col min="1" max="1" width="17.7109375" customWidth="1"/>
    <col min="2" max="2" width="4.7109375" hidden="1" customWidth="1"/>
    <col min="3" max="3" width="49.140625" customWidth="1"/>
    <col min="4" max="5" width="10.7109375" style="30" customWidth="1"/>
    <col min="6" max="6" width="11.5703125" bestFit="1" customWidth="1"/>
    <col min="7" max="7" width="13.140625" customWidth="1"/>
    <col min="8" max="8" width="5.5703125" customWidth="1"/>
    <col min="9" max="9" width="6.42578125" customWidth="1"/>
    <col min="10" max="10" width="8.5703125" customWidth="1"/>
    <col min="11" max="11" width="1.7109375" customWidth="1"/>
  </cols>
  <sheetData>
    <row r="4" spans="1:12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3"/>
    </row>
    <row r="5" spans="1:12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14"/>
    </row>
    <row r="6" spans="1:12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"/>
    </row>
    <row r="7" spans="1:12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</row>
    <row r="8" spans="1:12" ht="20.25" customHeight="1" x14ac:dyDescent="0.3">
      <c r="A8" s="78" t="str">
        <f>TITULOS!C6</f>
        <v xml:space="preserve">NÚMERO DE CASOS SOMETIDOS POR TIPO DE DELITO -   </v>
      </c>
      <c r="B8" s="78"/>
      <c r="C8" s="78"/>
      <c r="D8" s="84" t="s">
        <v>118</v>
      </c>
      <c r="E8" s="84"/>
      <c r="F8" s="84"/>
      <c r="G8" s="84"/>
      <c r="H8" s="84"/>
      <c r="I8" s="84"/>
      <c r="J8" s="84"/>
      <c r="K8" s="84"/>
      <c r="L8" s="15"/>
    </row>
    <row r="9" spans="1:12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6.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46"/>
      <c r="K10" s="46"/>
      <c r="L10" s="46"/>
    </row>
    <row r="11" spans="1:12" ht="4.5" customHeight="1" thickBot="1" x14ac:dyDescent="0.4">
      <c r="C11" s="2"/>
      <c r="D11" s="31"/>
      <c r="E11" s="31"/>
      <c r="F11" s="2"/>
    </row>
    <row r="12" spans="1:12" ht="87.75" customHeight="1" thickBot="1" x14ac:dyDescent="0.4">
      <c r="B12" s="34" t="s">
        <v>2</v>
      </c>
      <c r="C12" s="8" t="str">
        <f>TITULOS!C13</f>
        <v>DELITOS</v>
      </c>
      <c r="D12" s="48" t="s">
        <v>78</v>
      </c>
      <c r="E12" s="48" t="s">
        <v>75</v>
      </c>
      <c r="F12" s="3" t="str">
        <f>TITULOS!C14</f>
        <v>TOTAL</v>
      </c>
      <c r="G12" s="3" t="str">
        <f>TITULOS!C15</f>
        <v>%</v>
      </c>
    </row>
    <row r="13" spans="1:12" ht="20.100000000000001" customHeight="1" x14ac:dyDescent="0.3">
      <c r="B13" s="35">
        <v>1</v>
      </c>
      <c r="C13" s="39" t="s">
        <v>6</v>
      </c>
      <c r="D13" s="44">
        <f>CONTENEDOR!Z3</f>
        <v>1310</v>
      </c>
      <c r="E13" s="44">
        <f>CONTENEDOR!W3</f>
        <v>104</v>
      </c>
      <c r="F13" s="16">
        <f t="shared" ref="F13:F44" si="0">SUM(D13:E13)</f>
        <v>1414</v>
      </c>
      <c r="G13" s="38">
        <f t="shared" ref="G13:G44" si="1">F13/$F$66</f>
        <v>0.14064054107817783</v>
      </c>
    </row>
    <row r="14" spans="1:12" ht="20.100000000000001" customHeight="1" x14ac:dyDescent="0.3">
      <c r="B14" s="35">
        <v>2</v>
      </c>
      <c r="C14" s="40" t="s">
        <v>7</v>
      </c>
      <c r="D14" s="44">
        <f>CONTENEDOR!Z4</f>
        <v>0</v>
      </c>
      <c r="E14" s="44">
        <f>CONTENEDOR!W4</f>
        <v>0</v>
      </c>
      <c r="F14" s="16">
        <f t="shared" si="0"/>
        <v>0</v>
      </c>
      <c r="G14" s="22">
        <f t="shared" si="1"/>
        <v>0</v>
      </c>
    </row>
    <row r="15" spans="1:12" ht="20.100000000000001" customHeight="1" x14ac:dyDescent="0.3">
      <c r="B15" s="35">
        <v>3</v>
      </c>
      <c r="C15" s="40" t="s">
        <v>8</v>
      </c>
      <c r="D15" s="44">
        <f>CONTENEDOR!Z5</f>
        <v>0</v>
      </c>
      <c r="E15" s="44">
        <f>CONTENEDOR!W5</f>
        <v>2</v>
      </c>
      <c r="F15" s="16">
        <f t="shared" si="0"/>
        <v>2</v>
      </c>
      <c r="G15" s="22">
        <f t="shared" si="1"/>
        <v>1.9892580067634773E-4</v>
      </c>
    </row>
    <row r="16" spans="1:12" ht="20.100000000000001" customHeight="1" x14ac:dyDescent="0.3">
      <c r="B16" s="35">
        <v>4</v>
      </c>
      <c r="C16" s="40" t="s">
        <v>9</v>
      </c>
      <c r="D16" s="44">
        <f>CONTENEDOR!Z6</f>
        <v>4</v>
      </c>
      <c r="E16" s="44">
        <f>CONTENEDOR!W6</f>
        <v>3</v>
      </c>
      <c r="F16" s="16">
        <f t="shared" si="0"/>
        <v>7</v>
      </c>
      <c r="G16" s="22">
        <f t="shared" si="1"/>
        <v>6.9624030236721708E-4</v>
      </c>
    </row>
    <row r="17" spans="2:7" ht="20.100000000000001" customHeight="1" x14ac:dyDescent="0.3">
      <c r="B17" s="35">
        <v>5</v>
      </c>
      <c r="C17" s="40" t="s">
        <v>10</v>
      </c>
      <c r="D17" s="44">
        <f>CONTENEDOR!Z7</f>
        <v>6</v>
      </c>
      <c r="E17" s="44">
        <f>CONTENEDOR!W7</f>
        <v>1</v>
      </c>
      <c r="F17" s="16">
        <f t="shared" si="0"/>
        <v>7</v>
      </c>
      <c r="G17" s="22">
        <f t="shared" si="1"/>
        <v>6.9624030236721708E-4</v>
      </c>
    </row>
    <row r="18" spans="2:7" ht="20.100000000000001" customHeight="1" x14ac:dyDescent="0.3">
      <c r="B18" s="35">
        <v>6</v>
      </c>
      <c r="C18" s="40" t="s">
        <v>11</v>
      </c>
      <c r="D18" s="44">
        <f>CONTENEDOR!Z8</f>
        <v>0</v>
      </c>
      <c r="E18" s="44">
        <f>CONTENEDOR!W8</f>
        <v>1</v>
      </c>
      <c r="F18" s="16">
        <f t="shared" si="0"/>
        <v>1</v>
      </c>
      <c r="G18" s="22">
        <f t="shared" si="1"/>
        <v>9.9462900338173865E-5</v>
      </c>
    </row>
    <row r="19" spans="2:7" ht="20.100000000000001" customHeight="1" x14ac:dyDescent="0.3">
      <c r="B19" s="35">
        <v>7</v>
      </c>
      <c r="C19" s="40" t="s">
        <v>12</v>
      </c>
      <c r="D19" s="44">
        <f>CONTENEDOR!Z9</f>
        <v>1197</v>
      </c>
      <c r="E19" s="44">
        <f>CONTENEDOR!W9</f>
        <v>424</v>
      </c>
      <c r="F19" s="16">
        <f t="shared" si="0"/>
        <v>1621</v>
      </c>
      <c r="G19" s="22">
        <f t="shared" si="1"/>
        <v>0.16122936144817984</v>
      </c>
    </row>
    <row r="20" spans="2:7" ht="20.100000000000001" customHeight="1" x14ac:dyDescent="0.3">
      <c r="B20" s="35">
        <v>8</v>
      </c>
      <c r="C20" s="40" t="s">
        <v>13</v>
      </c>
      <c r="D20" s="44">
        <f>CONTENEDOR!Z10</f>
        <v>47</v>
      </c>
      <c r="E20" s="44">
        <f>CONTENEDOR!W10</f>
        <v>188</v>
      </c>
      <c r="F20" s="16">
        <f t="shared" si="0"/>
        <v>235</v>
      </c>
      <c r="G20" s="22">
        <f t="shared" si="1"/>
        <v>2.3373781579470856E-2</v>
      </c>
    </row>
    <row r="21" spans="2:7" ht="20.100000000000001" customHeight="1" x14ac:dyDescent="0.3">
      <c r="B21" s="35">
        <v>9</v>
      </c>
      <c r="C21" s="40" t="s">
        <v>14</v>
      </c>
      <c r="D21" s="44">
        <f>CONTENEDOR!Z11</f>
        <v>15</v>
      </c>
      <c r="E21" s="44">
        <f>CONTENEDOR!W11</f>
        <v>11</v>
      </c>
      <c r="F21" s="16">
        <f t="shared" si="0"/>
        <v>26</v>
      </c>
      <c r="G21" s="22">
        <f t="shared" si="1"/>
        <v>2.5860354087925202E-3</v>
      </c>
    </row>
    <row r="22" spans="2:7" ht="20.100000000000001" customHeight="1" x14ac:dyDescent="0.3">
      <c r="B22" s="35">
        <v>10</v>
      </c>
      <c r="C22" s="40" t="s">
        <v>15</v>
      </c>
      <c r="D22" s="44">
        <f>CONTENEDOR!Z12</f>
        <v>0</v>
      </c>
      <c r="E22" s="44">
        <f>CONTENEDOR!W12</f>
        <v>0</v>
      </c>
      <c r="F22" s="16">
        <f t="shared" si="0"/>
        <v>0</v>
      </c>
      <c r="G22" s="22">
        <f t="shared" si="1"/>
        <v>0</v>
      </c>
    </row>
    <row r="23" spans="2:7" ht="20.100000000000001" customHeight="1" x14ac:dyDescent="0.3">
      <c r="B23" s="35">
        <v>11</v>
      </c>
      <c r="C23" s="40" t="s">
        <v>16</v>
      </c>
      <c r="D23" s="44">
        <f>CONTENEDOR!Z13</f>
        <v>27</v>
      </c>
      <c r="E23" s="44">
        <f>CONTENEDOR!W13</f>
        <v>124</v>
      </c>
      <c r="F23" s="16">
        <f t="shared" si="0"/>
        <v>151</v>
      </c>
      <c r="G23" s="22">
        <f t="shared" si="1"/>
        <v>1.5018897951064253E-2</v>
      </c>
    </row>
    <row r="24" spans="2:7" ht="20.100000000000001" customHeight="1" x14ac:dyDescent="0.3">
      <c r="B24" s="35">
        <v>12</v>
      </c>
      <c r="C24" s="40" t="s">
        <v>17</v>
      </c>
      <c r="D24" s="44">
        <f>CONTENEDOR!Z14</f>
        <v>44</v>
      </c>
      <c r="E24" s="44">
        <f>CONTENEDOR!W14</f>
        <v>42</v>
      </c>
      <c r="F24" s="16">
        <f t="shared" si="0"/>
        <v>86</v>
      </c>
      <c r="G24" s="22">
        <f t="shared" si="1"/>
        <v>8.5538094290829522E-3</v>
      </c>
    </row>
    <row r="25" spans="2:7" ht="20.100000000000001" customHeight="1" x14ac:dyDescent="0.3">
      <c r="B25" s="35">
        <v>13</v>
      </c>
      <c r="C25" s="40" t="s">
        <v>18</v>
      </c>
      <c r="D25" s="44">
        <f>CONTENEDOR!Z15</f>
        <v>162</v>
      </c>
      <c r="E25" s="44">
        <f>CONTENEDOR!W15</f>
        <v>1</v>
      </c>
      <c r="F25" s="16">
        <f t="shared" si="0"/>
        <v>163</v>
      </c>
      <c r="G25" s="22">
        <f t="shared" si="1"/>
        <v>1.6212452755122338E-2</v>
      </c>
    </row>
    <row r="26" spans="2:7" ht="20.100000000000001" customHeight="1" x14ac:dyDescent="0.3">
      <c r="B26" s="35">
        <v>14</v>
      </c>
      <c r="C26" s="40" t="s">
        <v>19</v>
      </c>
      <c r="D26" s="44">
        <f>CONTENEDOR!Z16</f>
        <v>240</v>
      </c>
      <c r="E26" s="44">
        <f>CONTENEDOR!W16</f>
        <v>34</v>
      </c>
      <c r="F26" s="16">
        <f t="shared" si="0"/>
        <v>274</v>
      </c>
      <c r="G26" s="22">
        <f t="shared" si="1"/>
        <v>2.7252834692659638E-2</v>
      </c>
    </row>
    <row r="27" spans="2:7" ht="20.100000000000001" customHeight="1" x14ac:dyDescent="0.3">
      <c r="B27" s="35">
        <v>15</v>
      </c>
      <c r="C27" s="40" t="s">
        <v>20</v>
      </c>
      <c r="D27" s="44">
        <f>CONTENEDOR!Z17</f>
        <v>13</v>
      </c>
      <c r="E27" s="44">
        <f>CONTENEDOR!W17</f>
        <v>35</v>
      </c>
      <c r="F27" s="16">
        <f t="shared" si="0"/>
        <v>48</v>
      </c>
      <c r="G27" s="22">
        <f t="shared" si="1"/>
        <v>4.7742192162323451E-3</v>
      </c>
    </row>
    <row r="28" spans="2:7" ht="20.100000000000001" customHeight="1" x14ac:dyDescent="0.3">
      <c r="B28" s="35">
        <v>16</v>
      </c>
      <c r="C28" s="40" t="s">
        <v>21</v>
      </c>
      <c r="D28" s="44">
        <f>CONTENEDOR!Z18</f>
        <v>75</v>
      </c>
      <c r="E28" s="44">
        <f>CONTENEDOR!W18</f>
        <v>2</v>
      </c>
      <c r="F28" s="16">
        <f t="shared" si="0"/>
        <v>77</v>
      </c>
      <c r="G28" s="22">
        <f t="shared" si="1"/>
        <v>7.658643326039387E-3</v>
      </c>
    </row>
    <row r="29" spans="2:7" ht="20.100000000000001" customHeight="1" x14ac:dyDescent="0.3">
      <c r="B29" s="35">
        <v>17</v>
      </c>
      <c r="C29" s="40" t="s">
        <v>22</v>
      </c>
      <c r="D29" s="44">
        <f>CONTENEDOR!Z19</f>
        <v>3</v>
      </c>
      <c r="E29" s="44">
        <f>CONTENEDOR!W19</f>
        <v>1</v>
      </c>
      <c r="F29" s="16">
        <f t="shared" si="0"/>
        <v>4</v>
      </c>
      <c r="G29" s="22">
        <f t="shared" si="1"/>
        <v>3.9785160135269546E-4</v>
      </c>
    </row>
    <row r="30" spans="2:7" ht="20.100000000000001" customHeight="1" x14ac:dyDescent="0.3">
      <c r="B30" s="35">
        <v>18</v>
      </c>
      <c r="C30" s="40" t="s">
        <v>23</v>
      </c>
      <c r="D30" s="44">
        <f>CONTENEDOR!Z20</f>
        <v>75</v>
      </c>
      <c r="E30" s="44">
        <f>CONTENEDOR!W20</f>
        <v>40</v>
      </c>
      <c r="F30" s="16">
        <f t="shared" si="0"/>
        <v>115</v>
      </c>
      <c r="G30" s="22">
        <f t="shared" si="1"/>
        <v>1.1438233538889994E-2</v>
      </c>
    </row>
    <row r="31" spans="2:7" ht="20.100000000000001" customHeight="1" x14ac:dyDescent="0.3">
      <c r="B31" s="35">
        <v>19</v>
      </c>
      <c r="C31" s="40" t="s">
        <v>24</v>
      </c>
      <c r="D31" s="44">
        <f>CONTENEDOR!Z21</f>
        <v>55</v>
      </c>
      <c r="E31" s="44">
        <f>CONTENEDOR!W21</f>
        <v>28</v>
      </c>
      <c r="F31" s="16">
        <f t="shared" si="0"/>
        <v>83</v>
      </c>
      <c r="G31" s="22">
        <f t="shared" si="1"/>
        <v>8.2554207280684296E-3</v>
      </c>
    </row>
    <row r="32" spans="2:7" ht="20.100000000000001" customHeight="1" x14ac:dyDescent="0.3">
      <c r="B32" s="35">
        <v>20</v>
      </c>
      <c r="C32" s="40" t="s">
        <v>25</v>
      </c>
      <c r="D32" s="44">
        <f>CONTENEDOR!Z22</f>
        <v>6</v>
      </c>
      <c r="E32" s="44">
        <f>CONTENEDOR!W22</f>
        <v>19</v>
      </c>
      <c r="F32" s="16">
        <f t="shared" si="0"/>
        <v>25</v>
      </c>
      <c r="G32" s="22">
        <f t="shared" si="1"/>
        <v>2.4865725084543466E-3</v>
      </c>
    </row>
    <row r="33" spans="2:7" ht="20.100000000000001" customHeight="1" x14ac:dyDescent="0.3">
      <c r="B33" s="35">
        <v>21</v>
      </c>
      <c r="C33" s="40" t="s">
        <v>26</v>
      </c>
      <c r="D33" s="44">
        <f>CONTENEDOR!Z23</f>
        <v>8</v>
      </c>
      <c r="E33" s="44">
        <f>CONTENEDOR!W23</f>
        <v>1</v>
      </c>
      <c r="F33" s="16">
        <f t="shared" si="0"/>
        <v>9</v>
      </c>
      <c r="G33" s="22">
        <f t="shared" si="1"/>
        <v>8.9516610304356476E-4</v>
      </c>
    </row>
    <row r="34" spans="2:7" ht="20.100000000000001" customHeight="1" x14ac:dyDescent="0.3">
      <c r="B34" s="35">
        <v>22</v>
      </c>
      <c r="C34" s="40" t="s">
        <v>27</v>
      </c>
      <c r="D34" s="44">
        <f>CONTENEDOR!Z24</f>
        <v>0</v>
      </c>
      <c r="E34" s="44">
        <f>CONTENEDOR!W24</f>
        <v>0</v>
      </c>
      <c r="F34" s="16">
        <f t="shared" si="0"/>
        <v>0</v>
      </c>
      <c r="G34" s="22">
        <f t="shared" si="1"/>
        <v>0</v>
      </c>
    </row>
    <row r="35" spans="2:7" ht="20.100000000000001" customHeight="1" x14ac:dyDescent="0.3">
      <c r="B35" s="35">
        <v>23</v>
      </c>
      <c r="C35" s="40" t="s">
        <v>28</v>
      </c>
      <c r="D35" s="44">
        <f>CONTENEDOR!Z25</f>
        <v>54</v>
      </c>
      <c r="E35" s="44">
        <f>CONTENEDOR!W25</f>
        <v>8</v>
      </c>
      <c r="F35" s="16">
        <f t="shared" si="0"/>
        <v>62</v>
      </c>
      <c r="G35" s="22">
        <f t="shared" si="1"/>
        <v>6.1666998209667792E-3</v>
      </c>
    </row>
    <row r="36" spans="2:7" ht="20.100000000000001" customHeight="1" x14ac:dyDescent="0.3">
      <c r="B36" s="35">
        <v>24</v>
      </c>
      <c r="C36" s="40" t="s">
        <v>29</v>
      </c>
      <c r="D36" s="44">
        <f>CONTENEDOR!Z26</f>
        <v>6</v>
      </c>
      <c r="E36" s="44">
        <f>CONTENEDOR!W26</f>
        <v>2</v>
      </c>
      <c r="F36" s="16">
        <f t="shared" si="0"/>
        <v>8</v>
      </c>
      <c r="G36" s="22">
        <f t="shared" si="1"/>
        <v>7.9570320270539092E-4</v>
      </c>
    </row>
    <row r="37" spans="2:7" ht="20.100000000000001" customHeight="1" x14ac:dyDescent="0.3">
      <c r="B37" s="35">
        <v>25</v>
      </c>
      <c r="C37" s="40" t="s">
        <v>30</v>
      </c>
      <c r="D37" s="44">
        <f>CONTENEDOR!Z27</f>
        <v>191</v>
      </c>
      <c r="E37" s="44">
        <f>CONTENEDOR!W27</f>
        <v>456</v>
      </c>
      <c r="F37" s="16">
        <f t="shared" si="0"/>
        <v>647</v>
      </c>
      <c r="G37" s="22">
        <f t="shared" si="1"/>
        <v>6.4352496518798485E-2</v>
      </c>
    </row>
    <row r="38" spans="2:7" ht="20.100000000000001" customHeight="1" x14ac:dyDescent="0.3">
      <c r="B38" s="35">
        <v>26</v>
      </c>
      <c r="C38" s="40" t="s">
        <v>31</v>
      </c>
      <c r="D38" s="44">
        <f>CONTENEDOR!Z28</f>
        <v>233</v>
      </c>
      <c r="E38" s="44">
        <f>CONTENEDOR!W28</f>
        <v>151</v>
      </c>
      <c r="F38" s="16">
        <f t="shared" si="0"/>
        <v>384</v>
      </c>
      <c r="G38" s="22">
        <f t="shared" si="1"/>
        <v>3.8193753729858761E-2</v>
      </c>
    </row>
    <row r="39" spans="2:7" ht="20.100000000000001" customHeight="1" x14ac:dyDescent="0.3">
      <c r="B39" s="35">
        <v>27</v>
      </c>
      <c r="C39" s="40" t="s">
        <v>32</v>
      </c>
      <c r="D39" s="44">
        <f>CONTENEDOR!Z29</f>
        <v>123</v>
      </c>
      <c r="E39" s="44">
        <f>CONTENEDOR!W29</f>
        <v>573</v>
      </c>
      <c r="F39" s="16">
        <f t="shared" si="0"/>
        <v>696</v>
      </c>
      <c r="G39" s="22">
        <f t="shared" si="1"/>
        <v>6.9226178635369007E-2</v>
      </c>
    </row>
    <row r="40" spans="2:7" ht="20.100000000000001" customHeight="1" x14ac:dyDescent="0.3">
      <c r="B40" s="35">
        <v>28</v>
      </c>
      <c r="C40" s="40" t="s">
        <v>33</v>
      </c>
      <c r="D40" s="44">
        <f>CONTENEDOR!Z30</f>
        <v>568</v>
      </c>
      <c r="E40" s="44">
        <f>CONTENEDOR!W30</f>
        <v>371</v>
      </c>
      <c r="F40" s="16">
        <f t="shared" si="0"/>
        <v>939</v>
      </c>
      <c r="G40" s="22">
        <f t="shared" si="1"/>
        <v>9.3395663417545252E-2</v>
      </c>
    </row>
    <row r="41" spans="2:7" ht="20.100000000000001" customHeight="1" x14ac:dyDescent="0.3">
      <c r="B41" s="35">
        <v>29</v>
      </c>
      <c r="C41" s="40" t="s">
        <v>34</v>
      </c>
      <c r="D41" s="44">
        <f>CONTENEDOR!Z31</f>
        <v>946</v>
      </c>
      <c r="E41" s="44">
        <f>CONTENEDOR!W31</f>
        <v>76</v>
      </c>
      <c r="F41" s="16">
        <f t="shared" si="0"/>
        <v>1022</v>
      </c>
      <c r="G41" s="22">
        <f t="shared" si="1"/>
        <v>0.10165108414561369</v>
      </c>
    </row>
    <row r="42" spans="2:7" ht="20.100000000000001" customHeight="1" x14ac:dyDescent="0.3">
      <c r="B42" s="35">
        <v>30</v>
      </c>
      <c r="C42" s="40" t="s">
        <v>35</v>
      </c>
      <c r="D42" s="44">
        <f>CONTENEDOR!Z32</f>
        <v>428</v>
      </c>
      <c r="E42" s="44">
        <f>CONTENEDOR!W32</f>
        <v>79</v>
      </c>
      <c r="F42" s="16">
        <f t="shared" si="0"/>
        <v>507</v>
      </c>
      <c r="G42" s="22">
        <f t="shared" si="1"/>
        <v>5.0427690471454151E-2</v>
      </c>
    </row>
    <row r="43" spans="2:7" ht="20.100000000000001" customHeight="1" x14ac:dyDescent="0.3">
      <c r="B43" s="35">
        <v>31</v>
      </c>
      <c r="C43" s="40" t="s">
        <v>36</v>
      </c>
      <c r="D43" s="44">
        <f>CONTENEDOR!Z33</f>
        <v>345</v>
      </c>
      <c r="E43" s="44">
        <f>CONTENEDOR!W33</f>
        <v>251</v>
      </c>
      <c r="F43" s="16">
        <f t="shared" si="0"/>
        <v>596</v>
      </c>
      <c r="G43" s="22">
        <f t="shared" si="1"/>
        <v>5.9279888601551624E-2</v>
      </c>
    </row>
    <row r="44" spans="2:7" ht="20.100000000000001" customHeight="1" x14ac:dyDescent="0.3">
      <c r="B44" s="35">
        <v>32</v>
      </c>
      <c r="C44" s="40" t="s">
        <v>37</v>
      </c>
      <c r="D44" s="44">
        <f>CONTENEDOR!Z34</f>
        <v>3</v>
      </c>
      <c r="E44" s="44">
        <f>CONTENEDOR!W34</f>
        <v>82</v>
      </c>
      <c r="F44" s="16">
        <f t="shared" si="0"/>
        <v>85</v>
      </c>
      <c r="G44" s="22">
        <f t="shared" si="1"/>
        <v>8.4543465287447786E-3</v>
      </c>
    </row>
    <row r="45" spans="2:7" ht="20.100000000000001" customHeight="1" x14ac:dyDescent="0.3">
      <c r="B45" s="35">
        <v>33</v>
      </c>
      <c r="C45" s="40" t="s">
        <v>38</v>
      </c>
      <c r="D45" s="44">
        <f>CONTENEDOR!Z35</f>
        <v>100</v>
      </c>
      <c r="E45" s="44">
        <f>CONTENEDOR!W35</f>
        <v>4</v>
      </c>
      <c r="F45" s="16">
        <f t="shared" ref="F45:F65" si="2">SUM(D45:E45)</f>
        <v>104</v>
      </c>
      <c r="G45" s="22">
        <f t="shared" ref="G45:G65" si="3">F45/$F$66</f>
        <v>1.0344141635170081E-2</v>
      </c>
    </row>
    <row r="46" spans="2:7" ht="20.100000000000001" customHeight="1" x14ac:dyDescent="0.3">
      <c r="B46" s="35">
        <v>34</v>
      </c>
      <c r="C46" s="40" t="s">
        <v>39</v>
      </c>
      <c r="D46" s="44">
        <f>CONTENEDOR!Z36</f>
        <v>17</v>
      </c>
      <c r="E46" s="44">
        <f>CONTENEDOR!W36</f>
        <v>171</v>
      </c>
      <c r="F46" s="16">
        <f t="shared" si="2"/>
        <v>188</v>
      </c>
      <c r="G46" s="22">
        <f t="shared" si="3"/>
        <v>1.8699025263576686E-2</v>
      </c>
    </row>
    <row r="47" spans="2:7" ht="20.100000000000001" customHeight="1" x14ac:dyDescent="0.3">
      <c r="B47" s="35">
        <v>35</v>
      </c>
      <c r="C47" s="40" t="s">
        <v>40</v>
      </c>
      <c r="D47" s="44">
        <f>CONTENEDOR!Z37</f>
        <v>15</v>
      </c>
      <c r="E47" s="44">
        <f>CONTENEDOR!W37</f>
        <v>22</v>
      </c>
      <c r="F47" s="16">
        <f t="shared" si="2"/>
        <v>37</v>
      </c>
      <c r="G47" s="22">
        <f t="shared" si="3"/>
        <v>3.6801273125124326E-3</v>
      </c>
    </row>
    <row r="48" spans="2:7" ht="20.100000000000001" customHeight="1" x14ac:dyDescent="0.3">
      <c r="B48" s="35">
        <v>36</v>
      </c>
      <c r="C48" s="40" t="s">
        <v>41</v>
      </c>
      <c r="D48" s="44">
        <f>CONTENEDOR!Z38</f>
        <v>29</v>
      </c>
      <c r="E48" s="44">
        <f>CONTENEDOR!W38</f>
        <v>0</v>
      </c>
      <c r="F48" s="16">
        <f t="shared" si="2"/>
        <v>29</v>
      </c>
      <c r="G48" s="22">
        <f t="shared" si="3"/>
        <v>2.8844241098070419E-3</v>
      </c>
    </row>
    <row r="49" spans="2:7" ht="20.100000000000001" customHeight="1" x14ac:dyDescent="0.3">
      <c r="B49" s="35">
        <v>37</v>
      </c>
      <c r="C49" s="40" t="s">
        <v>42</v>
      </c>
      <c r="D49" s="44">
        <f>CONTENEDOR!Z39</f>
        <v>33</v>
      </c>
      <c r="E49" s="44">
        <f>CONTENEDOR!W39</f>
        <v>0</v>
      </c>
      <c r="F49" s="16">
        <f t="shared" si="2"/>
        <v>33</v>
      </c>
      <c r="G49" s="22">
        <f t="shared" si="3"/>
        <v>3.2822757111597373E-3</v>
      </c>
    </row>
    <row r="50" spans="2:7" ht="20.100000000000001" customHeight="1" x14ac:dyDescent="0.3">
      <c r="B50" s="35">
        <v>38</v>
      </c>
      <c r="C50" s="40" t="s">
        <v>43</v>
      </c>
      <c r="D50" s="44">
        <f>CONTENEDOR!Z40</f>
        <v>2</v>
      </c>
      <c r="E50" s="44">
        <f>CONTENEDOR!W40</f>
        <v>0</v>
      </c>
      <c r="F50" s="16">
        <f t="shared" si="2"/>
        <v>2</v>
      </c>
      <c r="G50" s="22">
        <f t="shared" si="3"/>
        <v>1.9892580067634773E-4</v>
      </c>
    </row>
    <row r="51" spans="2:7" ht="20.100000000000001" customHeight="1" x14ac:dyDescent="0.3">
      <c r="B51" s="35">
        <v>39</v>
      </c>
      <c r="C51" s="40" t="s">
        <v>44</v>
      </c>
      <c r="D51" s="44">
        <f>CONTENEDOR!Z41</f>
        <v>38</v>
      </c>
      <c r="E51" s="44">
        <f>CONTENEDOR!W41</f>
        <v>1</v>
      </c>
      <c r="F51" s="16">
        <f t="shared" si="2"/>
        <v>39</v>
      </c>
      <c r="G51" s="22">
        <f t="shared" si="3"/>
        <v>3.8790531131887808E-3</v>
      </c>
    </row>
    <row r="52" spans="2:7" ht="20.100000000000001" customHeight="1" x14ac:dyDescent="0.3">
      <c r="B52" s="35">
        <v>40</v>
      </c>
      <c r="C52" s="40" t="s">
        <v>45</v>
      </c>
      <c r="D52" s="44">
        <f>CONTENEDOR!Z42</f>
        <v>5</v>
      </c>
      <c r="E52" s="44">
        <f>CONTENEDOR!W42</f>
        <v>0</v>
      </c>
      <c r="F52" s="16">
        <f t="shared" si="2"/>
        <v>5</v>
      </c>
      <c r="G52" s="22">
        <f t="shared" si="3"/>
        <v>4.973145016908693E-4</v>
      </c>
    </row>
    <row r="53" spans="2:7" ht="20.100000000000001" customHeight="1" x14ac:dyDescent="0.3">
      <c r="B53" s="35">
        <v>41</v>
      </c>
      <c r="C53" s="40" t="s">
        <v>46</v>
      </c>
      <c r="D53" s="44">
        <f>CONTENEDOR!Z43</f>
        <v>4</v>
      </c>
      <c r="E53" s="44">
        <f>CONTENEDOR!W43</f>
        <v>2</v>
      </c>
      <c r="F53" s="16">
        <f t="shared" si="2"/>
        <v>6</v>
      </c>
      <c r="G53" s="22">
        <f t="shared" si="3"/>
        <v>5.9677740202904314E-4</v>
      </c>
    </row>
    <row r="54" spans="2:7" ht="20.100000000000001" customHeight="1" x14ac:dyDescent="0.3">
      <c r="B54" s="35">
        <v>42</v>
      </c>
      <c r="C54" s="40" t="s">
        <v>47</v>
      </c>
      <c r="D54" s="44">
        <f>CONTENEDOR!Z44</f>
        <v>0</v>
      </c>
      <c r="E54" s="44">
        <f>CONTENEDOR!W44</f>
        <v>0</v>
      </c>
      <c r="F54" s="16">
        <f t="shared" si="2"/>
        <v>0</v>
      </c>
      <c r="G54" s="22">
        <f t="shared" si="3"/>
        <v>0</v>
      </c>
    </row>
    <row r="55" spans="2:7" ht="20.100000000000001" customHeight="1" x14ac:dyDescent="0.3">
      <c r="B55" s="35">
        <v>43</v>
      </c>
      <c r="C55" s="40" t="s">
        <v>48</v>
      </c>
      <c r="D55" s="44">
        <f>CONTENEDOR!Z45</f>
        <v>42</v>
      </c>
      <c r="E55" s="44">
        <f>CONTENEDOR!W45</f>
        <v>0</v>
      </c>
      <c r="F55" s="16">
        <f t="shared" si="2"/>
        <v>42</v>
      </c>
      <c r="G55" s="22">
        <f t="shared" si="3"/>
        <v>4.1774418142033025E-3</v>
      </c>
    </row>
    <row r="56" spans="2:7" ht="20.100000000000001" customHeight="1" x14ac:dyDescent="0.3">
      <c r="B56" s="35">
        <v>44</v>
      </c>
      <c r="C56" s="40" t="s">
        <v>49</v>
      </c>
      <c r="D56" s="44">
        <f>CONTENEDOR!Z46</f>
        <v>10</v>
      </c>
      <c r="E56" s="44">
        <f>CONTENEDOR!W46</f>
        <v>0</v>
      </c>
      <c r="F56" s="16">
        <f t="shared" si="2"/>
        <v>10</v>
      </c>
      <c r="G56" s="22">
        <f t="shared" si="3"/>
        <v>9.9462900338173859E-4</v>
      </c>
    </row>
    <row r="57" spans="2:7" ht="20.100000000000001" customHeight="1" x14ac:dyDescent="0.3">
      <c r="B57" s="35">
        <v>45</v>
      </c>
      <c r="C57" s="40" t="s">
        <v>50</v>
      </c>
      <c r="D57" s="44">
        <f>CONTENEDOR!Z47</f>
        <v>7</v>
      </c>
      <c r="E57" s="44">
        <f>CONTENEDOR!W47</f>
        <v>0</v>
      </c>
      <c r="F57" s="16">
        <f t="shared" si="2"/>
        <v>7</v>
      </c>
      <c r="G57" s="22">
        <f t="shared" si="3"/>
        <v>6.9624030236721708E-4</v>
      </c>
    </row>
    <row r="58" spans="2:7" ht="20.100000000000001" customHeight="1" x14ac:dyDescent="0.3">
      <c r="B58" s="35">
        <v>46</v>
      </c>
      <c r="C58" s="40" t="s">
        <v>51</v>
      </c>
      <c r="D58" s="44">
        <f>CONTENEDOR!Z48</f>
        <v>16</v>
      </c>
      <c r="E58" s="44">
        <f>CONTENEDOR!W48</f>
        <v>0</v>
      </c>
      <c r="F58" s="16">
        <f t="shared" si="2"/>
        <v>16</v>
      </c>
      <c r="G58" s="22">
        <f t="shared" si="3"/>
        <v>1.5914064054107818E-3</v>
      </c>
    </row>
    <row r="59" spans="2:7" ht="20.100000000000001" customHeight="1" x14ac:dyDescent="0.3">
      <c r="B59" s="35">
        <v>47</v>
      </c>
      <c r="C59" s="40" t="s">
        <v>52</v>
      </c>
      <c r="D59" s="44">
        <f>CONTENEDOR!Z49</f>
        <v>0</v>
      </c>
      <c r="E59" s="44">
        <f>CONTENEDOR!W49</f>
        <v>0</v>
      </c>
      <c r="F59" s="16">
        <f t="shared" si="2"/>
        <v>0</v>
      </c>
      <c r="G59" s="22">
        <f t="shared" si="3"/>
        <v>0</v>
      </c>
    </row>
    <row r="60" spans="2:7" ht="20.100000000000001" customHeight="1" x14ac:dyDescent="0.3">
      <c r="B60" s="35">
        <v>48</v>
      </c>
      <c r="C60" s="40" t="s">
        <v>53</v>
      </c>
      <c r="D60" s="44">
        <f>CONTENEDOR!Z50</f>
        <v>5</v>
      </c>
      <c r="E60" s="44">
        <f>CONTENEDOR!W50</f>
        <v>1</v>
      </c>
      <c r="F60" s="16">
        <f t="shared" si="2"/>
        <v>6</v>
      </c>
      <c r="G60" s="22">
        <f t="shared" si="3"/>
        <v>5.9677740202904314E-4</v>
      </c>
    </row>
    <row r="61" spans="2:7" ht="20.100000000000001" customHeight="1" x14ac:dyDescent="0.3">
      <c r="B61" s="35">
        <v>49</v>
      </c>
      <c r="C61" s="40" t="s">
        <v>54</v>
      </c>
      <c r="D61" s="44">
        <f>CONTENEDOR!Z51</f>
        <v>2</v>
      </c>
      <c r="E61" s="44">
        <f>CONTENEDOR!W51</f>
        <v>0</v>
      </c>
      <c r="F61" s="16">
        <f t="shared" si="2"/>
        <v>2</v>
      </c>
      <c r="G61" s="22">
        <f t="shared" si="3"/>
        <v>1.9892580067634773E-4</v>
      </c>
    </row>
    <row r="62" spans="2:7" ht="20.100000000000001" customHeight="1" x14ac:dyDescent="0.3">
      <c r="B62" s="35">
        <v>50</v>
      </c>
      <c r="C62" s="40" t="s">
        <v>55</v>
      </c>
      <c r="D62" s="44">
        <f>CONTENEDOR!Z52</f>
        <v>1</v>
      </c>
      <c r="E62" s="44">
        <f>CONTENEDOR!W52</f>
        <v>2</v>
      </c>
      <c r="F62" s="16">
        <f t="shared" si="2"/>
        <v>3</v>
      </c>
      <c r="G62" s="22">
        <f t="shared" si="3"/>
        <v>2.9838870101452157E-4</v>
      </c>
    </row>
    <row r="63" spans="2:7" ht="20.100000000000001" customHeight="1" x14ac:dyDescent="0.3">
      <c r="B63" s="35">
        <v>51</v>
      </c>
      <c r="C63" s="40" t="s">
        <v>56</v>
      </c>
      <c r="D63" s="44">
        <f>CONTENEDOR!Z53</f>
        <v>21</v>
      </c>
      <c r="E63" s="44">
        <f>CONTENEDOR!W53</f>
        <v>0</v>
      </c>
      <c r="F63" s="16">
        <f t="shared" si="2"/>
        <v>21</v>
      </c>
      <c r="G63" s="22">
        <f t="shared" si="3"/>
        <v>2.0887209071016512E-3</v>
      </c>
    </row>
    <row r="64" spans="2:7" ht="20.100000000000001" customHeight="1" x14ac:dyDescent="0.3">
      <c r="B64" s="35">
        <v>52</v>
      </c>
      <c r="C64" s="40" t="s">
        <v>57</v>
      </c>
      <c r="D64" s="44">
        <f>CONTENEDOR!Z54</f>
        <v>19</v>
      </c>
      <c r="E64" s="44">
        <f>CONTENEDOR!W54</f>
        <v>0</v>
      </c>
      <c r="F64" s="16">
        <f t="shared" si="2"/>
        <v>19</v>
      </c>
      <c r="G64" s="22">
        <f t="shared" si="3"/>
        <v>1.8897951064253034E-3</v>
      </c>
    </row>
    <row r="65" spans="2:7" ht="20.100000000000001" customHeight="1" thickBot="1" x14ac:dyDescent="0.35">
      <c r="B65" s="36">
        <v>53</v>
      </c>
      <c r="C65" s="41" t="s">
        <v>58</v>
      </c>
      <c r="D65" s="44">
        <f>CONTENEDOR!Z55</f>
        <v>119</v>
      </c>
      <c r="E65" s="44">
        <f>CONTENEDOR!W55</f>
        <v>72</v>
      </c>
      <c r="F65" s="16">
        <f t="shared" si="2"/>
        <v>191</v>
      </c>
      <c r="G65" s="24">
        <f t="shared" si="3"/>
        <v>1.8997413964591207E-2</v>
      </c>
    </row>
    <row r="66" spans="2:7" ht="23.25" customHeight="1" thickBot="1" x14ac:dyDescent="0.4">
      <c r="C66" s="37" t="str">
        <f>TITULOS!C16</f>
        <v xml:space="preserve"> </v>
      </c>
      <c r="D66" s="12">
        <f t="shared" ref="D66:E66" si="4">SUM(D13:D65)</f>
        <v>6669</v>
      </c>
      <c r="E66" s="12">
        <f t="shared" si="4"/>
        <v>3385</v>
      </c>
      <c r="F66" s="12">
        <f>SUM(F13:F65)</f>
        <v>10054</v>
      </c>
      <c r="G66" s="20">
        <f>SUM(G13:G65)</f>
        <v>1.0000000000000004</v>
      </c>
    </row>
  </sheetData>
  <autoFilter ref="B12:G65">
    <sortState ref="B11:E64">
      <sortCondition ref="B10:B63"/>
    </sortState>
  </autoFilter>
  <mergeCells count="6">
    <mergeCell ref="A6:K6"/>
    <mergeCell ref="A5:K5"/>
    <mergeCell ref="A4:K4"/>
    <mergeCell ref="A8:C8"/>
    <mergeCell ref="A10:I10"/>
    <mergeCell ref="D8:K8"/>
  </mergeCells>
  <conditionalFormatting sqref="G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{3C458D97-2CDB-4A3B-9096-589CB2131326}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{E9127580-DFB0-4347-B792-DAC6F2760EB3}</x14:id>
        </ext>
      </extLst>
    </cfRule>
  </conditionalFormatting>
  <conditionalFormatting sqref="E13:E65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{FE8A97D8-CFB6-4D77-BD91-69EF198BA635}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458D97-2CDB-4A3B-9096-589CB213132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E9127580-DFB0-4347-B792-DAC6F2760EB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FE8A97D8-CFB6-4D77-BD91-69EF198BA6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4:M66"/>
  <sheetViews>
    <sheetView zoomScale="115" zoomScaleNormal="115" workbookViewId="0">
      <selection activeCell="L12" sqref="L12"/>
    </sheetView>
  </sheetViews>
  <sheetFormatPr baseColWidth="10" defaultRowHeight="15" x14ac:dyDescent="0.25"/>
  <cols>
    <col min="1" max="1" width="11.28515625" customWidth="1"/>
    <col min="2" max="2" width="4.7109375" hidden="1" customWidth="1"/>
    <col min="3" max="3" width="49.85546875" customWidth="1"/>
    <col min="4" max="6" width="10.7109375" style="30" customWidth="1"/>
    <col min="7" max="7" width="11.5703125" bestFit="1" customWidth="1"/>
    <col min="8" max="8" width="14.140625" customWidth="1"/>
    <col min="9" max="9" width="5.5703125" customWidth="1"/>
    <col min="10" max="10" width="6.42578125" customWidth="1"/>
    <col min="11" max="11" width="4.7109375" customWidth="1"/>
  </cols>
  <sheetData>
    <row r="4" spans="1:13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3"/>
      <c r="M4" s="13"/>
    </row>
    <row r="5" spans="1:13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14"/>
      <c r="M5" s="14"/>
    </row>
    <row r="6" spans="1:13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78" t="str">
        <f>TITULOS!C6</f>
        <v xml:space="preserve">NÚMERO DE CASOS SOMETIDOS POR TIPO DE DELITO -   </v>
      </c>
      <c r="B8" s="78"/>
      <c r="C8" s="78"/>
      <c r="D8" s="78"/>
      <c r="E8" s="82" t="s">
        <v>119</v>
      </c>
      <c r="F8" s="82"/>
      <c r="G8" s="82"/>
      <c r="H8" s="82"/>
      <c r="I8" s="82"/>
      <c r="J8" s="82"/>
      <c r="K8" s="82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  <c r="K10" s="46"/>
      <c r="L10" s="46"/>
      <c r="M10" s="46"/>
    </row>
    <row r="11" spans="1:13" ht="4.5" customHeight="1" thickBot="1" x14ac:dyDescent="0.4">
      <c r="C11" s="2"/>
      <c r="D11" s="31"/>
      <c r="E11" s="31"/>
      <c r="F11" s="31"/>
      <c r="G11" s="2"/>
    </row>
    <row r="12" spans="1:13" ht="87.75" customHeight="1" thickBot="1" x14ac:dyDescent="0.4">
      <c r="B12" s="34" t="s">
        <v>2</v>
      </c>
      <c r="C12" s="8" t="str">
        <f>TITULOS!C13</f>
        <v>DELITOS</v>
      </c>
      <c r="D12" s="43" t="s">
        <v>120</v>
      </c>
      <c r="E12" s="48" t="s">
        <v>66</v>
      </c>
      <c r="F12" s="48" t="s">
        <v>90</v>
      </c>
      <c r="G12" s="3" t="str">
        <f>TITULOS!C14</f>
        <v>TOTAL</v>
      </c>
      <c r="H12" s="3" t="str">
        <f>TITULOS!C15</f>
        <v>%</v>
      </c>
    </row>
    <row r="13" spans="1:13" ht="20.100000000000001" customHeight="1" x14ac:dyDescent="0.3">
      <c r="B13" s="35">
        <v>1</v>
      </c>
      <c r="C13" s="39" t="s">
        <v>6</v>
      </c>
      <c r="D13" s="44">
        <f>CONTENEDOR!AD3</f>
        <v>111</v>
      </c>
      <c r="E13" s="44">
        <f>CONTENEDOR!L3</f>
        <v>26</v>
      </c>
      <c r="F13" s="44">
        <f>CONTENEDOR!T3</f>
        <v>1</v>
      </c>
      <c r="G13" s="16">
        <f t="shared" ref="G13:G44" si="0">SUM(D13:F13)</f>
        <v>138</v>
      </c>
      <c r="H13" s="38">
        <f t="shared" ref="H13:H44" si="1">G13/$G$66</f>
        <v>0.10298507462686567</v>
      </c>
    </row>
    <row r="14" spans="1:13" ht="20.100000000000001" customHeight="1" x14ac:dyDescent="0.3">
      <c r="B14" s="35">
        <v>2</v>
      </c>
      <c r="C14" s="40" t="s">
        <v>7</v>
      </c>
      <c r="D14" s="44">
        <f>CONTENEDOR!AD4</f>
        <v>2</v>
      </c>
      <c r="E14" s="44">
        <f>CONTENEDOR!L4</f>
        <v>0</v>
      </c>
      <c r="F14" s="44">
        <f>CONTENEDOR!T4</f>
        <v>0</v>
      </c>
      <c r="G14" s="16">
        <f t="shared" si="0"/>
        <v>2</v>
      </c>
      <c r="H14" s="22">
        <f t="shared" si="1"/>
        <v>1.4925373134328358E-3</v>
      </c>
    </row>
    <row r="15" spans="1:13" ht="20.100000000000001" customHeight="1" x14ac:dyDescent="0.3">
      <c r="B15" s="35">
        <v>3</v>
      </c>
      <c r="C15" s="40" t="s">
        <v>8</v>
      </c>
      <c r="D15" s="44">
        <f>CONTENEDOR!AD5</f>
        <v>1</v>
      </c>
      <c r="E15" s="44">
        <f>CONTENEDOR!L5</f>
        <v>3</v>
      </c>
      <c r="F15" s="44">
        <f>CONTENEDOR!T5</f>
        <v>0</v>
      </c>
      <c r="G15" s="16">
        <f t="shared" si="0"/>
        <v>4</v>
      </c>
      <c r="H15" s="22">
        <f t="shared" si="1"/>
        <v>2.9850746268656717E-3</v>
      </c>
    </row>
    <row r="16" spans="1:13" ht="20.100000000000001" customHeight="1" x14ac:dyDescent="0.3">
      <c r="B16" s="35">
        <v>4</v>
      </c>
      <c r="C16" s="40" t="s">
        <v>9</v>
      </c>
      <c r="D16" s="44">
        <f>CONTENEDOR!AD6</f>
        <v>35</v>
      </c>
      <c r="E16" s="44">
        <f>CONTENEDOR!L6</f>
        <v>0</v>
      </c>
      <c r="F16" s="44">
        <f>CONTENEDOR!T6</f>
        <v>51</v>
      </c>
      <c r="G16" s="16">
        <f t="shared" si="0"/>
        <v>86</v>
      </c>
      <c r="H16" s="22">
        <f t="shared" si="1"/>
        <v>6.4179104477611937E-2</v>
      </c>
    </row>
    <row r="17" spans="2:8" ht="20.100000000000001" customHeight="1" x14ac:dyDescent="0.3">
      <c r="B17" s="35">
        <v>5</v>
      </c>
      <c r="C17" s="40" t="s">
        <v>10</v>
      </c>
      <c r="D17" s="44">
        <f>CONTENEDOR!AD7</f>
        <v>4</v>
      </c>
      <c r="E17" s="44">
        <f>CONTENEDOR!L7</f>
        <v>0</v>
      </c>
      <c r="F17" s="44">
        <f>CONTENEDOR!T7</f>
        <v>0</v>
      </c>
      <c r="G17" s="16">
        <f t="shared" si="0"/>
        <v>4</v>
      </c>
      <c r="H17" s="22">
        <f t="shared" si="1"/>
        <v>2.9850746268656717E-3</v>
      </c>
    </row>
    <row r="18" spans="2:8" ht="20.100000000000001" customHeight="1" x14ac:dyDescent="0.3">
      <c r="B18" s="35">
        <v>6</v>
      </c>
      <c r="C18" s="40" t="s">
        <v>11</v>
      </c>
      <c r="D18" s="44">
        <f>CONTENEDOR!AD8</f>
        <v>1</v>
      </c>
      <c r="E18" s="44">
        <f>CONTENEDOR!L8</f>
        <v>0</v>
      </c>
      <c r="F18" s="44">
        <f>CONTENEDOR!T8</f>
        <v>0</v>
      </c>
      <c r="G18" s="16">
        <f t="shared" si="0"/>
        <v>1</v>
      </c>
      <c r="H18" s="22">
        <f t="shared" si="1"/>
        <v>7.4626865671641792E-4</v>
      </c>
    </row>
    <row r="19" spans="2:8" ht="20.100000000000001" customHeight="1" x14ac:dyDescent="0.3">
      <c r="B19" s="35">
        <v>7</v>
      </c>
      <c r="C19" s="40" t="s">
        <v>12</v>
      </c>
      <c r="D19" s="44">
        <f>CONTENEDOR!AD9</f>
        <v>106</v>
      </c>
      <c r="E19" s="44">
        <f>CONTENEDOR!L9</f>
        <v>36</v>
      </c>
      <c r="F19" s="44">
        <f>CONTENEDOR!T9</f>
        <v>46</v>
      </c>
      <c r="G19" s="16">
        <f t="shared" si="0"/>
        <v>188</v>
      </c>
      <c r="H19" s="22">
        <f t="shared" si="1"/>
        <v>0.14029850746268657</v>
      </c>
    </row>
    <row r="20" spans="2:8" ht="20.100000000000001" customHeight="1" x14ac:dyDescent="0.3">
      <c r="B20" s="35">
        <v>8</v>
      </c>
      <c r="C20" s="40" t="s">
        <v>13</v>
      </c>
      <c r="D20" s="44">
        <f>CONTENEDOR!AD10</f>
        <v>16</v>
      </c>
      <c r="E20" s="44">
        <f>CONTENEDOR!L10</f>
        <v>10</v>
      </c>
      <c r="F20" s="44">
        <f>CONTENEDOR!T10</f>
        <v>2</v>
      </c>
      <c r="G20" s="16">
        <f t="shared" si="0"/>
        <v>28</v>
      </c>
      <c r="H20" s="22">
        <f t="shared" si="1"/>
        <v>2.0895522388059702E-2</v>
      </c>
    </row>
    <row r="21" spans="2:8" ht="20.100000000000001" customHeight="1" x14ac:dyDescent="0.3">
      <c r="B21" s="35">
        <v>9</v>
      </c>
      <c r="C21" s="40" t="s">
        <v>14</v>
      </c>
      <c r="D21" s="44">
        <f>CONTENEDOR!AD11</f>
        <v>1</v>
      </c>
      <c r="E21" s="44">
        <f>CONTENEDOR!L11</f>
        <v>1</v>
      </c>
      <c r="F21" s="44">
        <f>CONTENEDOR!T11</f>
        <v>0</v>
      </c>
      <c r="G21" s="16">
        <f t="shared" si="0"/>
        <v>2</v>
      </c>
      <c r="H21" s="22">
        <f t="shared" si="1"/>
        <v>1.4925373134328358E-3</v>
      </c>
    </row>
    <row r="22" spans="2:8" ht="20.100000000000001" customHeight="1" x14ac:dyDescent="0.3">
      <c r="B22" s="35">
        <v>10</v>
      </c>
      <c r="C22" s="40" t="s">
        <v>15</v>
      </c>
      <c r="D22" s="44">
        <f>CONTENEDOR!AD12</f>
        <v>1</v>
      </c>
      <c r="E22" s="44">
        <f>CONTENEDOR!L12</f>
        <v>0</v>
      </c>
      <c r="F22" s="44">
        <f>CONTENEDOR!T12</f>
        <v>0</v>
      </c>
      <c r="G22" s="16">
        <f t="shared" si="0"/>
        <v>1</v>
      </c>
      <c r="H22" s="22">
        <f t="shared" si="1"/>
        <v>7.4626865671641792E-4</v>
      </c>
    </row>
    <row r="23" spans="2:8" ht="20.100000000000001" customHeight="1" x14ac:dyDescent="0.3">
      <c r="B23" s="35">
        <v>11</v>
      </c>
      <c r="C23" s="40" t="s">
        <v>16</v>
      </c>
      <c r="D23" s="44">
        <f>CONTENEDOR!AD13</f>
        <v>2</v>
      </c>
      <c r="E23" s="44">
        <f>CONTENEDOR!L13</f>
        <v>0</v>
      </c>
      <c r="F23" s="44">
        <f>CONTENEDOR!T13</f>
        <v>1</v>
      </c>
      <c r="G23" s="16">
        <f t="shared" si="0"/>
        <v>3</v>
      </c>
      <c r="H23" s="22">
        <f t="shared" si="1"/>
        <v>2.2388059701492539E-3</v>
      </c>
    </row>
    <row r="24" spans="2:8" ht="20.100000000000001" customHeight="1" x14ac:dyDescent="0.3">
      <c r="B24" s="35">
        <v>12</v>
      </c>
      <c r="C24" s="40" t="s">
        <v>17</v>
      </c>
      <c r="D24" s="44">
        <f>CONTENEDOR!AD14</f>
        <v>4</v>
      </c>
      <c r="E24" s="44">
        <f>CONTENEDOR!L14</f>
        <v>1</v>
      </c>
      <c r="F24" s="44">
        <f>CONTENEDOR!T14</f>
        <v>0</v>
      </c>
      <c r="G24" s="16">
        <f t="shared" si="0"/>
        <v>5</v>
      </c>
      <c r="H24" s="22">
        <f t="shared" si="1"/>
        <v>3.7313432835820895E-3</v>
      </c>
    </row>
    <row r="25" spans="2:8" ht="20.100000000000001" customHeight="1" x14ac:dyDescent="0.3">
      <c r="B25" s="35">
        <v>13</v>
      </c>
      <c r="C25" s="40" t="s">
        <v>18</v>
      </c>
      <c r="D25" s="44">
        <f>CONTENEDOR!AD15</f>
        <v>3</v>
      </c>
      <c r="E25" s="44">
        <f>CONTENEDOR!L15</f>
        <v>0</v>
      </c>
      <c r="F25" s="44">
        <f>CONTENEDOR!T15</f>
        <v>0</v>
      </c>
      <c r="G25" s="16">
        <f t="shared" si="0"/>
        <v>3</v>
      </c>
      <c r="H25" s="22">
        <f t="shared" si="1"/>
        <v>2.2388059701492539E-3</v>
      </c>
    </row>
    <row r="26" spans="2:8" ht="20.100000000000001" customHeight="1" x14ac:dyDescent="0.3">
      <c r="B26" s="35">
        <v>14</v>
      </c>
      <c r="C26" s="40" t="s">
        <v>19</v>
      </c>
      <c r="D26" s="44">
        <f>CONTENEDOR!AD16</f>
        <v>34</v>
      </c>
      <c r="E26" s="44">
        <f>CONTENEDOR!L16</f>
        <v>10</v>
      </c>
      <c r="F26" s="44">
        <f>CONTENEDOR!T16</f>
        <v>17</v>
      </c>
      <c r="G26" s="16">
        <f t="shared" si="0"/>
        <v>61</v>
      </c>
      <c r="H26" s="22">
        <f t="shared" si="1"/>
        <v>4.5522388059701491E-2</v>
      </c>
    </row>
    <row r="27" spans="2:8" ht="20.100000000000001" customHeight="1" x14ac:dyDescent="0.3">
      <c r="B27" s="35">
        <v>15</v>
      </c>
      <c r="C27" s="40" t="s">
        <v>20</v>
      </c>
      <c r="D27" s="44">
        <f>CONTENEDOR!AD17</f>
        <v>7</v>
      </c>
      <c r="E27" s="44">
        <f>CONTENEDOR!L17</f>
        <v>8</v>
      </c>
      <c r="F27" s="44">
        <f>CONTENEDOR!T17</f>
        <v>7</v>
      </c>
      <c r="G27" s="16">
        <f t="shared" si="0"/>
        <v>22</v>
      </c>
      <c r="H27" s="22">
        <f t="shared" si="1"/>
        <v>1.6417910447761194E-2</v>
      </c>
    </row>
    <row r="28" spans="2:8" ht="20.100000000000001" customHeight="1" x14ac:dyDescent="0.3">
      <c r="B28" s="35">
        <v>16</v>
      </c>
      <c r="C28" s="40" t="s">
        <v>21</v>
      </c>
      <c r="D28" s="44">
        <f>CONTENEDOR!AD18</f>
        <v>3</v>
      </c>
      <c r="E28" s="44">
        <f>CONTENEDOR!L18</f>
        <v>3</v>
      </c>
      <c r="F28" s="44">
        <f>CONTENEDOR!T18</f>
        <v>3</v>
      </c>
      <c r="G28" s="16">
        <f t="shared" si="0"/>
        <v>9</v>
      </c>
      <c r="H28" s="22">
        <f t="shared" si="1"/>
        <v>6.7164179104477612E-3</v>
      </c>
    </row>
    <row r="29" spans="2:8" ht="20.100000000000001" customHeight="1" x14ac:dyDescent="0.3">
      <c r="B29" s="35">
        <v>17</v>
      </c>
      <c r="C29" s="40" t="s">
        <v>22</v>
      </c>
      <c r="D29" s="44">
        <f>CONTENEDOR!AD19</f>
        <v>1</v>
      </c>
      <c r="E29" s="44">
        <f>CONTENEDOR!L19</f>
        <v>2</v>
      </c>
      <c r="F29" s="44">
        <f>CONTENEDOR!T19</f>
        <v>1</v>
      </c>
      <c r="G29" s="16">
        <f t="shared" si="0"/>
        <v>4</v>
      </c>
      <c r="H29" s="22">
        <f t="shared" si="1"/>
        <v>2.9850746268656717E-3</v>
      </c>
    </row>
    <row r="30" spans="2:8" ht="20.100000000000001" customHeight="1" x14ac:dyDescent="0.3">
      <c r="B30" s="35">
        <v>18</v>
      </c>
      <c r="C30" s="40" t="s">
        <v>23</v>
      </c>
      <c r="D30" s="44">
        <f>CONTENEDOR!AD20</f>
        <v>14</v>
      </c>
      <c r="E30" s="44">
        <f>CONTENEDOR!L20</f>
        <v>11</v>
      </c>
      <c r="F30" s="44">
        <f>CONTENEDOR!T20</f>
        <v>17</v>
      </c>
      <c r="G30" s="16">
        <f t="shared" si="0"/>
        <v>42</v>
      </c>
      <c r="H30" s="22">
        <f t="shared" si="1"/>
        <v>3.134328358208955E-2</v>
      </c>
    </row>
    <row r="31" spans="2:8" ht="20.100000000000001" customHeight="1" x14ac:dyDescent="0.3">
      <c r="B31" s="35">
        <v>19</v>
      </c>
      <c r="C31" s="40" t="s">
        <v>24</v>
      </c>
      <c r="D31" s="44">
        <f>CONTENEDOR!AD21</f>
        <v>11</v>
      </c>
      <c r="E31" s="44">
        <f>CONTENEDOR!L21</f>
        <v>7</v>
      </c>
      <c r="F31" s="44">
        <f>CONTENEDOR!T21</f>
        <v>15</v>
      </c>
      <c r="G31" s="16">
        <f t="shared" si="0"/>
        <v>33</v>
      </c>
      <c r="H31" s="22">
        <f t="shared" si="1"/>
        <v>2.4626865671641792E-2</v>
      </c>
    </row>
    <row r="32" spans="2:8" ht="20.100000000000001" customHeight="1" x14ac:dyDescent="0.3">
      <c r="B32" s="35">
        <v>20</v>
      </c>
      <c r="C32" s="40" t="s">
        <v>25</v>
      </c>
      <c r="D32" s="44">
        <f>CONTENEDOR!AD22</f>
        <v>7</v>
      </c>
      <c r="E32" s="44">
        <f>CONTENEDOR!L22</f>
        <v>0</v>
      </c>
      <c r="F32" s="44">
        <f>CONTENEDOR!T22</f>
        <v>1</v>
      </c>
      <c r="G32" s="16">
        <f t="shared" si="0"/>
        <v>8</v>
      </c>
      <c r="H32" s="22">
        <f t="shared" si="1"/>
        <v>5.9701492537313433E-3</v>
      </c>
    </row>
    <row r="33" spans="2:8" ht="20.100000000000001" customHeight="1" x14ac:dyDescent="0.3">
      <c r="B33" s="35">
        <v>21</v>
      </c>
      <c r="C33" s="40" t="s">
        <v>26</v>
      </c>
      <c r="D33" s="44">
        <f>CONTENEDOR!AD23</f>
        <v>2</v>
      </c>
      <c r="E33" s="44">
        <f>CONTENEDOR!L23</f>
        <v>1</v>
      </c>
      <c r="F33" s="44">
        <f>CONTENEDOR!T23</f>
        <v>0</v>
      </c>
      <c r="G33" s="16">
        <f t="shared" si="0"/>
        <v>3</v>
      </c>
      <c r="H33" s="22">
        <f t="shared" si="1"/>
        <v>2.2388059701492539E-3</v>
      </c>
    </row>
    <row r="34" spans="2:8" ht="20.100000000000001" customHeight="1" x14ac:dyDescent="0.3">
      <c r="B34" s="35">
        <v>22</v>
      </c>
      <c r="C34" s="40" t="s">
        <v>27</v>
      </c>
      <c r="D34" s="44">
        <f>CONTENEDOR!AD24</f>
        <v>0</v>
      </c>
      <c r="E34" s="44">
        <f>CONTENEDOR!L24</f>
        <v>0</v>
      </c>
      <c r="F34" s="44">
        <f>CONTENEDOR!T24</f>
        <v>0</v>
      </c>
      <c r="G34" s="16">
        <f t="shared" si="0"/>
        <v>0</v>
      </c>
      <c r="H34" s="22">
        <f t="shared" si="1"/>
        <v>0</v>
      </c>
    </row>
    <row r="35" spans="2:8" ht="20.100000000000001" customHeight="1" x14ac:dyDescent="0.3">
      <c r="B35" s="35">
        <v>23</v>
      </c>
      <c r="C35" s="40" t="s">
        <v>28</v>
      </c>
      <c r="D35" s="44">
        <f>CONTENEDOR!AD25</f>
        <v>2</v>
      </c>
      <c r="E35" s="44">
        <f>CONTENEDOR!L25</f>
        <v>0</v>
      </c>
      <c r="F35" s="44">
        <f>CONTENEDOR!T25</f>
        <v>4</v>
      </c>
      <c r="G35" s="16">
        <f t="shared" si="0"/>
        <v>6</v>
      </c>
      <c r="H35" s="22">
        <f t="shared" si="1"/>
        <v>4.4776119402985077E-3</v>
      </c>
    </row>
    <row r="36" spans="2:8" ht="20.100000000000001" customHeight="1" x14ac:dyDescent="0.3">
      <c r="B36" s="35">
        <v>24</v>
      </c>
      <c r="C36" s="40" t="s">
        <v>29</v>
      </c>
      <c r="D36" s="44">
        <f>CONTENEDOR!AD26</f>
        <v>0</v>
      </c>
      <c r="E36" s="44">
        <f>CONTENEDOR!L26</f>
        <v>0</v>
      </c>
      <c r="F36" s="44">
        <f>CONTENEDOR!T26</f>
        <v>1</v>
      </c>
      <c r="G36" s="16">
        <f t="shared" si="0"/>
        <v>1</v>
      </c>
      <c r="H36" s="22">
        <f t="shared" si="1"/>
        <v>7.4626865671641792E-4</v>
      </c>
    </row>
    <row r="37" spans="2:8" ht="20.100000000000001" customHeight="1" x14ac:dyDescent="0.3">
      <c r="B37" s="35">
        <v>25</v>
      </c>
      <c r="C37" s="40" t="s">
        <v>30</v>
      </c>
      <c r="D37" s="44">
        <f>CONTENEDOR!AD27</f>
        <v>148</v>
      </c>
      <c r="E37" s="44">
        <f>CONTENEDOR!L27</f>
        <v>2</v>
      </c>
      <c r="F37" s="44">
        <f>CONTENEDOR!T27</f>
        <v>31</v>
      </c>
      <c r="G37" s="16">
        <f t="shared" si="0"/>
        <v>181</v>
      </c>
      <c r="H37" s="22">
        <f t="shared" si="1"/>
        <v>0.13507462686567165</v>
      </c>
    </row>
    <row r="38" spans="2:8" ht="20.100000000000001" customHeight="1" x14ac:dyDescent="0.3">
      <c r="B38" s="35">
        <v>26</v>
      </c>
      <c r="C38" s="40" t="s">
        <v>31</v>
      </c>
      <c r="D38" s="44">
        <f>CONTENEDOR!AD28</f>
        <v>131</v>
      </c>
      <c r="E38" s="44">
        <f>CONTENEDOR!L28</f>
        <v>4</v>
      </c>
      <c r="F38" s="44">
        <f>CONTENEDOR!T28</f>
        <v>16</v>
      </c>
      <c r="G38" s="16">
        <f t="shared" si="0"/>
        <v>151</v>
      </c>
      <c r="H38" s="22">
        <f t="shared" si="1"/>
        <v>0.1126865671641791</v>
      </c>
    </row>
    <row r="39" spans="2:8" ht="20.100000000000001" customHeight="1" x14ac:dyDescent="0.3">
      <c r="B39" s="35">
        <v>27</v>
      </c>
      <c r="C39" s="40" t="s">
        <v>32</v>
      </c>
      <c r="D39" s="44">
        <f>CONTENEDOR!AD29</f>
        <v>2</v>
      </c>
      <c r="E39" s="44">
        <f>CONTENEDOR!L29</f>
        <v>3</v>
      </c>
      <c r="F39" s="44">
        <f>CONTENEDOR!T29</f>
        <v>3</v>
      </c>
      <c r="G39" s="16">
        <f t="shared" si="0"/>
        <v>8</v>
      </c>
      <c r="H39" s="22">
        <f t="shared" si="1"/>
        <v>5.9701492537313433E-3</v>
      </c>
    </row>
    <row r="40" spans="2:8" ht="20.100000000000001" customHeight="1" x14ac:dyDescent="0.3">
      <c r="B40" s="35">
        <v>28</v>
      </c>
      <c r="C40" s="40" t="s">
        <v>33</v>
      </c>
      <c r="D40" s="44">
        <f>CONTENEDOR!AD30</f>
        <v>37</v>
      </c>
      <c r="E40" s="44">
        <f>CONTENEDOR!L30</f>
        <v>21</v>
      </c>
      <c r="F40" s="44">
        <f>CONTENEDOR!T30</f>
        <v>9</v>
      </c>
      <c r="G40" s="16">
        <f t="shared" si="0"/>
        <v>67</v>
      </c>
      <c r="H40" s="22">
        <f t="shared" si="1"/>
        <v>0.05</v>
      </c>
    </row>
    <row r="41" spans="2:8" ht="20.100000000000001" customHeight="1" x14ac:dyDescent="0.3">
      <c r="B41" s="35">
        <v>29</v>
      </c>
      <c r="C41" s="40" t="s">
        <v>34</v>
      </c>
      <c r="D41" s="44">
        <f>CONTENEDOR!AD31</f>
        <v>68</v>
      </c>
      <c r="E41" s="44">
        <f>CONTENEDOR!L31</f>
        <v>19</v>
      </c>
      <c r="F41" s="44">
        <f>CONTENEDOR!T31</f>
        <v>27</v>
      </c>
      <c r="G41" s="16">
        <f t="shared" si="0"/>
        <v>114</v>
      </c>
      <c r="H41" s="22">
        <f t="shared" si="1"/>
        <v>8.5074626865671646E-2</v>
      </c>
    </row>
    <row r="42" spans="2:8" ht="20.100000000000001" customHeight="1" x14ac:dyDescent="0.3">
      <c r="B42" s="35">
        <v>30</v>
      </c>
      <c r="C42" s="40" t="s">
        <v>35</v>
      </c>
      <c r="D42" s="44">
        <f>CONTENEDOR!AD32</f>
        <v>37</v>
      </c>
      <c r="E42" s="44">
        <f>CONTENEDOR!L32</f>
        <v>5</v>
      </c>
      <c r="F42" s="44">
        <f>CONTENEDOR!T32</f>
        <v>10</v>
      </c>
      <c r="G42" s="16">
        <f t="shared" si="0"/>
        <v>52</v>
      </c>
      <c r="H42" s="22">
        <f t="shared" si="1"/>
        <v>3.880597014925373E-2</v>
      </c>
    </row>
    <row r="43" spans="2:8" ht="20.100000000000001" customHeight="1" x14ac:dyDescent="0.3">
      <c r="B43" s="35">
        <v>31</v>
      </c>
      <c r="C43" s="40" t="s">
        <v>36</v>
      </c>
      <c r="D43" s="44">
        <f>CONTENEDOR!AD33</f>
        <v>24</v>
      </c>
      <c r="E43" s="44">
        <f>CONTENEDOR!L33</f>
        <v>15</v>
      </c>
      <c r="F43" s="44">
        <f>CONTENEDOR!T33</f>
        <v>26</v>
      </c>
      <c r="G43" s="16">
        <f t="shared" si="0"/>
        <v>65</v>
      </c>
      <c r="H43" s="22">
        <f t="shared" si="1"/>
        <v>4.8507462686567165E-2</v>
      </c>
    </row>
    <row r="44" spans="2:8" ht="20.100000000000001" customHeight="1" x14ac:dyDescent="0.3">
      <c r="B44" s="35">
        <v>32</v>
      </c>
      <c r="C44" s="40" t="s">
        <v>37</v>
      </c>
      <c r="D44" s="44">
        <f>CONTENEDOR!AD34</f>
        <v>2</v>
      </c>
      <c r="E44" s="44">
        <f>CONTENEDOR!L34</f>
        <v>0</v>
      </c>
      <c r="F44" s="44">
        <f>CONTENEDOR!T34</f>
        <v>0</v>
      </c>
      <c r="G44" s="16">
        <f t="shared" si="0"/>
        <v>2</v>
      </c>
      <c r="H44" s="22">
        <f t="shared" si="1"/>
        <v>1.4925373134328358E-3</v>
      </c>
    </row>
    <row r="45" spans="2:8" ht="20.100000000000001" customHeight="1" x14ac:dyDescent="0.3">
      <c r="B45" s="35">
        <v>33</v>
      </c>
      <c r="C45" s="40" t="s">
        <v>38</v>
      </c>
      <c r="D45" s="44">
        <f>CONTENEDOR!AD35</f>
        <v>0</v>
      </c>
      <c r="E45" s="44">
        <f>CONTENEDOR!L35</f>
        <v>0</v>
      </c>
      <c r="F45" s="44">
        <f>CONTENEDOR!T35</f>
        <v>0</v>
      </c>
      <c r="G45" s="16">
        <f t="shared" ref="G45:G65" si="2">SUM(D45:F45)</f>
        <v>0</v>
      </c>
      <c r="H45" s="22">
        <f t="shared" ref="H45:H65" si="3">G45/$G$66</f>
        <v>0</v>
      </c>
    </row>
    <row r="46" spans="2:8" ht="20.100000000000001" customHeight="1" x14ac:dyDescent="0.3">
      <c r="B46" s="35">
        <v>34</v>
      </c>
      <c r="C46" s="40" t="s">
        <v>39</v>
      </c>
      <c r="D46" s="44">
        <f>CONTENEDOR!AD36</f>
        <v>0</v>
      </c>
      <c r="E46" s="44">
        <f>CONTENEDOR!L36</f>
        <v>0</v>
      </c>
      <c r="F46" s="44">
        <f>CONTENEDOR!T36</f>
        <v>1</v>
      </c>
      <c r="G46" s="16">
        <f t="shared" si="2"/>
        <v>1</v>
      </c>
      <c r="H46" s="22">
        <f t="shared" si="3"/>
        <v>7.4626865671641792E-4</v>
      </c>
    </row>
    <row r="47" spans="2:8" ht="20.100000000000001" customHeight="1" x14ac:dyDescent="0.3">
      <c r="B47" s="35">
        <v>35</v>
      </c>
      <c r="C47" s="40" t="s">
        <v>40</v>
      </c>
      <c r="D47" s="44">
        <f>CONTENEDOR!AD37</f>
        <v>2</v>
      </c>
      <c r="E47" s="44">
        <f>CONTENEDOR!L37</f>
        <v>0</v>
      </c>
      <c r="F47" s="44">
        <f>CONTENEDOR!T37</f>
        <v>2</v>
      </c>
      <c r="G47" s="16">
        <f t="shared" si="2"/>
        <v>4</v>
      </c>
      <c r="H47" s="22">
        <f t="shared" si="3"/>
        <v>2.9850746268656717E-3</v>
      </c>
    </row>
    <row r="48" spans="2:8" ht="20.100000000000001" customHeight="1" x14ac:dyDescent="0.3">
      <c r="B48" s="35">
        <v>36</v>
      </c>
      <c r="C48" s="40" t="s">
        <v>41</v>
      </c>
      <c r="D48" s="44">
        <f>CONTENEDOR!AD38</f>
        <v>1</v>
      </c>
      <c r="E48" s="44">
        <f>CONTENEDOR!L38</f>
        <v>0</v>
      </c>
      <c r="F48" s="44">
        <f>CONTENEDOR!T38</f>
        <v>0</v>
      </c>
      <c r="G48" s="16">
        <f t="shared" si="2"/>
        <v>1</v>
      </c>
      <c r="H48" s="22">
        <f t="shared" si="3"/>
        <v>7.4626865671641792E-4</v>
      </c>
    </row>
    <row r="49" spans="2:8" ht="20.100000000000001" customHeight="1" x14ac:dyDescent="0.3">
      <c r="B49" s="35">
        <v>37</v>
      </c>
      <c r="C49" s="40" t="s">
        <v>42</v>
      </c>
      <c r="D49" s="44">
        <f>CONTENEDOR!AD39</f>
        <v>0</v>
      </c>
      <c r="E49" s="44">
        <f>CONTENEDOR!L39</f>
        <v>0</v>
      </c>
      <c r="F49" s="44">
        <f>CONTENEDOR!T39</f>
        <v>0</v>
      </c>
      <c r="G49" s="16">
        <f t="shared" si="2"/>
        <v>0</v>
      </c>
      <c r="H49" s="22">
        <f t="shared" si="3"/>
        <v>0</v>
      </c>
    </row>
    <row r="50" spans="2:8" ht="20.100000000000001" customHeight="1" x14ac:dyDescent="0.3">
      <c r="B50" s="35">
        <v>38</v>
      </c>
      <c r="C50" s="40" t="s">
        <v>43</v>
      </c>
      <c r="D50" s="44">
        <f>CONTENEDOR!AD40</f>
        <v>0</v>
      </c>
      <c r="E50" s="44">
        <f>CONTENEDOR!L40</f>
        <v>0</v>
      </c>
      <c r="F50" s="44">
        <f>CONTENEDOR!T40</f>
        <v>0</v>
      </c>
      <c r="G50" s="16">
        <f t="shared" si="2"/>
        <v>0</v>
      </c>
      <c r="H50" s="22">
        <f t="shared" si="3"/>
        <v>0</v>
      </c>
    </row>
    <row r="51" spans="2:8" ht="20.100000000000001" customHeight="1" x14ac:dyDescent="0.3">
      <c r="B51" s="35">
        <v>39</v>
      </c>
      <c r="C51" s="40" t="s">
        <v>44</v>
      </c>
      <c r="D51" s="44">
        <f>CONTENEDOR!AD41</f>
        <v>0</v>
      </c>
      <c r="E51" s="44">
        <f>CONTENEDOR!L41</f>
        <v>0</v>
      </c>
      <c r="F51" s="44">
        <f>CONTENEDOR!T41</f>
        <v>2</v>
      </c>
      <c r="G51" s="16">
        <f t="shared" si="2"/>
        <v>2</v>
      </c>
      <c r="H51" s="22">
        <f t="shared" si="3"/>
        <v>1.4925373134328358E-3</v>
      </c>
    </row>
    <row r="52" spans="2:8" ht="20.100000000000001" customHeight="1" x14ac:dyDescent="0.3">
      <c r="B52" s="35">
        <v>40</v>
      </c>
      <c r="C52" s="40" t="s">
        <v>45</v>
      </c>
      <c r="D52" s="44">
        <f>CONTENEDOR!AD42</f>
        <v>0</v>
      </c>
      <c r="E52" s="44">
        <f>CONTENEDOR!L42</f>
        <v>0</v>
      </c>
      <c r="F52" s="44">
        <f>CONTENEDOR!T42</f>
        <v>0</v>
      </c>
      <c r="G52" s="16">
        <f t="shared" si="2"/>
        <v>0</v>
      </c>
      <c r="H52" s="22">
        <f t="shared" si="3"/>
        <v>0</v>
      </c>
    </row>
    <row r="53" spans="2:8" ht="20.100000000000001" customHeight="1" x14ac:dyDescent="0.3">
      <c r="B53" s="35">
        <v>41</v>
      </c>
      <c r="C53" s="40" t="s">
        <v>46</v>
      </c>
      <c r="D53" s="44">
        <f>CONTENEDOR!AD43</f>
        <v>0</v>
      </c>
      <c r="E53" s="44">
        <f>CONTENEDOR!L43</f>
        <v>0</v>
      </c>
      <c r="F53" s="44">
        <f>CONTENEDOR!T43</f>
        <v>0</v>
      </c>
      <c r="G53" s="16">
        <f t="shared" si="2"/>
        <v>0</v>
      </c>
      <c r="H53" s="22">
        <f t="shared" si="3"/>
        <v>0</v>
      </c>
    </row>
    <row r="54" spans="2:8" ht="20.100000000000001" customHeight="1" x14ac:dyDescent="0.3">
      <c r="B54" s="35">
        <v>42</v>
      </c>
      <c r="C54" s="40" t="s">
        <v>47</v>
      </c>
      <c r="D54" s="44">
        <f>CONTENEDOR!AD44</f>
        <v>0</v>
      </c>
      <c r="E54" s="44">
        <f>CONTENEDOR!L44</f>
        <v>0</v>
      </c>
      <c r="F54" s="44">
        <f>CONTENEDOR!T44</f>
        <v>0</v>
      </c>
      <c r="G54" s="16">
        <f t="shared" si="2"/>
        <v>0</v>
      </c>
      <c r="H54" s="22">
        <f t="shared" si="3"/>
        <v>0</v>
      </c>
    </row>
    <row r="55" spans="2:8" ht="20.100000000000001" customHeight="1" x14ac:dyDescent="0.3">
      <c r="B55" s="35">
        <v>43</v>
      </c>
      <c r="C55" s="40" t="s">
        <v>48</v>
      </c>
      <c r="D55" s="44">
        <f>CONTENEDOR!AD45</f>
        <v>0</v>
      </c>
      <c r="E55" s="44">
        <f>CONTENEDOR!L45</f>
        <v>0</v>
      </c>
      <c r="F55" s="44">
        <f>CONTENEDOR!T45</f>
        <v>0</v>
      </c>
      <c r="G55" s="16">
        <f t="shared" si="2"/>
        <v>0</v>
      </c>
      <c r="H55" s="22">
        <f t="shared" si="3"/>
        <v>0</v>
      </c>
    </row>
    <row r="56" spans="2:8" ht="20.100000000000001" customHeight="1" x14ac:dyDescent="0.3">
      <c r="B56" s="35">
        <v>44</v>
      </c>
      <c r="C56" s="40" t="s">
        <v>49</v>
      </c>
      <c r="D56" s="44">
        <f>CONTENEDOR!AD46</f>
        <v>1</v>
      </c>
      <c r="E56" s="44">
        <f>CONTENEDOR!L46</f>
        <v>0</v>
      </c>
      <c r="F56" s="44">
        <f>CONTENEDOR!T46</f>
        <v>0</v>
      </c>
      <c r="G56" s="16">
        <f t="shared" si="2"/>
        <v>1</v>
      </c>
      <c r="H56" s="22">
        <f t="shared" si="3"/>
        <v>7.4626865671641792E-4</v>
      </c>
    </row>
    <row r="57" spans="2:8" ht="20.100000000000001" customHeight="1" x14ac:dyDescent="0.3">
      <c r="B57" s="35">
        <v>45</v>
      </c>
      <c r="C57" s="40" t="s">
        <v>50</v>
      </c>
      <c r="D57" s="44">
        <f>CONTENEDOR!AD47</f>
        <v>3</v>
      </c>
      <c r="E57" s="44">
        <f>CONTENEDOR!L47</f>
        <v>0</v>
      </c>
      <c r="F57" s="44">
        <f>CONTENEDOR!T47</f>
        <v>0</v>
      </c>
      <c r="G57" s="16">
        <f t="shared" si="2"/>
        <v>3</v>
      </c>
      <c r="H57" s="22">
        <f t="shared" si="3"/>
        <v>2.2388059701492539E-3</v>
      </c>
    </row>
    <row r="58" spans="2:8" ht="20.100000000000001" customHeight="1" x14ac:dyDescent="0.3">
      <c r="B58" s="35">
        <v>46</v>
      </c>
      <c r="C58" s="40" t="s">
        <v>51</v>
      </c>
      <c r="D58" s="44">
        <f>CONTENEDOR!AD48</f>
        <v>1</v>
      </c>
      <c r="E58" s="44">
        <f>CONTENEDOR!L48</f>
        <v>0</v>
      </c>
      <c r="F58" s="44">
        <f>CONTENEDOR!T48</f>
        <v>0</v>
      </c>
      <c r="G58" s="16">
        <f t="shared" si="2"/>
        <v>1</v>
      </c>
      <c r="H58" s="22">
        <f t="shared" si="3"/>
        <v>7.4626865671641792E-4</v>
      </c>
    </row>
    <row r="59" spans="2:8" ht="20.100000000000001" customHeight="1" x14ac:dyDescent="0.3">
      <c r="B59" s="35">
        <v>47</v>
      </c>
      <c r="C59" s="40" t="s">
        <v>52</v>
      </c>
      <c r="D59" s="44">
        <f>CONTENEDOR!AD49</f>
        <v>0</v>
      </c>
      <c r="E59" s="44">
        <f>CONTENEDOR!L49</f>
        <v>0</v>
      </c>
      <c r="F59" s="44">
        <f>CONTENEDOR!T49</f>
        <v>0</v>
      </c>
      <c r="G59" s="16">
        <f t="shared" si="2"/>
        <v>0</v>
      </c>
      <c r="H59" s="22">
        <f t="shared" si="3"/>
        <v>0</v>
      </c>
    </row>
    <row r="60" spans="2:8" ht="20.100000000000001" customHeight="1" x14ac:dyDescent="0.3">
      <c r="B60" s="35">
        <v>48</v>
      </c>
      <c r="C60" s="40" t="s">
        <v>53</v>
      </c>
      <c r="D60" s="44">
        <f>CONTENEDOR!AD50</f>
        <v>1</v>
      </c>
      <c r="E60" s="44">
        <f>CONTENEDOR!L50</f>
        <v>0</v>
      </c>
      <c r="F60" s="44">
        <f>CONTENEDOR!T50</f>
        <v>0</v>
      </c>
      <c r="G60" s="16">
        <f t="shared" si="2"/>
        <v>1</v>
      </c>
      <c r="H60" s="22">
        <f t="shared" si="3"/>
        <v>7.4626865671641792E-4</v>
      </c>
    </row>
    <row r="61" spans="2:8" ht="20.100000000000001" customHeight="1" x14ac:dyDescent="0.3">
      <c r="B61" s="35">
        <v>49</v>
      </c>
      <c r="C61" s="40" t="s">
        <v>54</v>
      </c>
      <c r="D61" s="44">
        <f>CONTENEDOR!AD51</f>
        <v>0</v>
      </c>
      <c r="E61" s="44">
        <f>CONTENEDOR!L51</f>
        <v>1</v>
      </c>
      <c r="F61" s="44">
        <f>CONTENEDOR!T51</f>
        <v>0</v>
      </c>
      <c r="G61" s="16">
        <f t="shared" si="2"/>
        <v>1</v>
      </c>
      <c r="H61" s="22">
        <f t="shared" si="3"/>
        <v>7.4626865671641792E-4</v>
      </c>
    </row>
    <row r="62" spans="2:8" ht="20.100000000000001" customHeight="1" x14ac:dyDescent="0.3">
      <c r="B62" s="35">
        <v>50</v>
      </c>
      <c r="C62" s="40" t="s">
        <v>55</v>
      </c>
      <c r="D62" s="44">
        <f>CONTENEDOR!AD52</f>
        <v>0</v>
      </c>
      <c r="E62" s="44">
        <f>CONTENEDOR!L52</f>
        <v>0</v>
      </c>
      <c r="F62" s="44">
        <f>CONTENEDOR!T52</f>
        <v>0</v>
      </c>
      <c r="G62" s="16">
        <f t="shared" si="2"/>
        <v>0</v>
      </c>
      <c r="H62" s="22">
        <f t="shared" si="3"/>
        <v>0</v>
      </c>
    </row>
    <row r="63" spans="2:8" ht="20.100000000000001" customHeight="1" x14ac:dyDescent="0.3">
      <c r="B63" s="35">
        <v>51</v>
      </c>
      <c r="C63" s="40" t="s">
        <v>56</v>
      </c>
      <c r="D63" s="44">
        <f>CONTENEDOR!AD53</f>
        <v>1</v>
      </c>
      <c r="E63" s="44">
        <f>CONTENEDOR!L53</f>
        <v>0</v>
      </c>
      <c r="F63" s="44">
        <f>CONTENEDOR!T53</f>
        <v>0</v>
      </c>
      <c r="G63" s="16">
        <f t="shared" si="2"/>
        <v>1</v>
      </c>
      <c r="H63" s="22">
        <f t="shared" si="3"/>
        <v>7.4626865671641792E-4</v>
      </c>
    </row>
    <row r="64" spans="2:8" ht="20.100000000000001" customHeight="1" x14ac:dyDescent="0.3">
      <c r="B64" s="35">
        <v>52</v>
      </c>
      <c r="C64" s="40" t="s">
        <v>57</v>
      </c>
      <c r="D64" s="44">
        <f>CONTENEDOR!AD54</f>
        <v>3</v>
      </c>
      <c r="E64" s="44">
        <f>CONTENEDOR!L54</f>
        <v>0</v>
      </c>
      <c r="F64" s="44">
        <f>CONTENEDOR!T54</f>
        <v>0</v>
      </c>
      <c r="G64" s="16">
        <f t="shared" si="2"/>
        <v>3</v>
      </c>
      <c r="H64" s="22">
        <f t="shared" si="3"/>
        <v>2.2388059701492539E-3</v>
      </c>
    </row>
    <row r="65" spans="2:8" ht="20.100000000000001" customHeight="1" thickBot="1" x14ac:dyDescent="0.35">
      <c r="B65" s="36">
        <v>53</v>
      </c>
      <c r="C65" s="41" t="s">
        <v>58</v>
      </c>
      <c r="D65" s="44">
        <f>CONTENEDOR!AD55</f>
        <v>6</v>
      </c>
      <c r="E65" s="44">
        <f>CONTENEDOR!L55</f>
        <v>18</v>
      </c>
      <c r="F65" s="44">
        <f>CONTENEDOR!T55</f>
        <v>3</v>
      </c>
      <c r="G65" s="16">
        <f t="shared" si="2"/>
        <v>27</v>
      </c>
      <c r="H65" s="24">
        <f t="shared" si="3"/>
        <v>2.0149253731343283E-2</v>
      </c>
    </row>
    <row r="66" spans="2:8" ht="23.25" customHeight="1" thickBot="1" x14ac:dyDescent="0.4">
      <c r="C66" s="37" t="str">
        <f>TITULOS!C16</f>
        <v xml:space="preserve"> </v>
      </c>
      <c r="D66" s="12">
        <f t="shared" ref="D66:F66" si="4">SUM(D13:D65)</f>
        <v>836</v>
      </c>
      <c r="E66" s="12">
        <f t="shared" si="4"/>
        <v>207</v>
      </c>
      <c r="F66" s="12">
        <f t="shared" si="4"/>
        <v>297</v>
      </c>
      <c r="G66" s="12">
        <f>SUM(G13:G65)</f>
        <v>1340</v>
      </c>
      <c r="H66" s="20">
        <f>SUM(H13:H65)</f>
        <v>1.0000000000000002</v>
      </c>
    </row>
  </sheetData>
  <autoFilter ref="B12:H65">
    <sortState ref="B11:E64">
      <sortCondition ref="B10:B63"/>
    </sortState>
  </autoFilter>
  <mergeCells count="6">
    <mergeCell ref="A8:D8"/>
    <mergeCell ref="E8:K8"/>
    <mergeCell ref="A10:J10"/>
    <mergeCell ref="A4:K4"/>
    <mergeCell ref="A5:K5"/>
    <mergeCell ref="A6:K6"/>
  </mergeCells>
  <conditionalFormatting sqref="H13:H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{C3B6AA79-B153-4B7E-8970-CEE45D4C8FE5}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{23D3107A-6C4A-4DC8-AFC0-B23F90DE29BF}</x14:id>
        </ext>
      </extLst>
    </cfRule>
  </conditionalFormatting>
  <conditionalFormatting sqref="E13:F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{99D69A57-F82A-4362-8AF1-68A60F16BDEA}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B6AA79-B153-4B7E-8970-CEE45D4C8FE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23D3107A-6C4A-4DC8-AFC0-B23F90DE29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99D69A57-F82A-4362-8AF1-68A60F16BDE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E13:F65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4:L66"/>
  <sheetViews>
    <sheetView topLeftCell="A4" zoomScale="115" zoomScaleNormal="115" workbookViewId="0">
      <selection activeCell="D8" sqref="D8:L8"/>
    </sheetView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0" customWidth="1"/>
    <col min="5" max="5" width="9.7109375" style="30" customWidth="1"/>
    <col min="6" max="6" width="12" style="30" customWidth="1"/>
    <col min="7" max="7" width="8.85546875" style="30" customWidth="1"/>
    <col min="8" max="8" width="11.5703125" bestFit="1" customWidth="1"/>
    <col min="9" max="9" width="13.140625" customWidth="1"/>
    <col min="10" max="10" width="5.5703125" customWidth="1"/>
    <col min="11" max="11" width="3.28515625" customWidth="1"/>
    <col min="12" max="12" width="2" customWidth="1"/>
  </cols>
  <sheetData>
    <row r="4" spans="1:12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13"/>
      <c r="L4" s="13"/>
    </row>
    <row r="5" spans="1:12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14"/>
      <c r="L5" s="14"/>
    </row>
    <row r="6" spans="1:12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9"/>
      <c r="L6" s="9"/>
    </row>
    <row r="7" spans="1:12" ht="12.75" customHeight="1" x14ac:dyDescent="0.25">
      <c r="C7" s="55"/>
      <c r="D7" s="55"/>
      <c r="E7" s="55"/>
      <c r="F7" s="55"/>
      <c r="G7" s="55"/>
      <c r="H7" s="55"/>
      <c r="I7" s="55"/>
      <c r="J7" s="55"/>
      <c r="K7" s="55"/>
    </row>
    <row r="8" spans="1:12" ht="20.25" customHeight="1" x14ac:dyDescent="0.3">
      <c r="A8" s="83" t="str">
        <f>TITULOS!C6</f>
        <v xml:space="preserve">NÚMERO DE CASOS SOMETIDOS POR TIPO DE DELITO -   </v>
      </c>
      <c r="B8" s="83"/>
      <c r="C8" s="83"/>
      <c r="D8" s="85" t="s">
        <v>145</v>
      </c>
      <c r="E8" s="85"/>
      <c r="F8" s="85"/>
      <c r="G8" s="85"/>
      <c r="H8" s="85"/>
      <c r="I8" s="85"/>
      <c r="J8" s="85"/>
      <c r="K8" s="85"/>
      <c r="L8" s="85"/>
    </row>
    <row r="9" spans="1:12" ht="9.7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16.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  <c r="K10" s="46"/>
      <c r="L10" s="46"/>
    </row>
    <row r="11" spans="1:12" ht="4.5" customHeight="1" thickBot="1" x14ac:dyDescent="0.4">
      <c r="C11" s="2"/>
      <c r="D11" s="31"/>
      <c r="E11" s="31"/>
      <c r="F11" s="31"/>
      <c r="G11" s="31"/>
      <c r="H11" s="2"/>
    </row>
    <row r="12" spans="1:12" ht="87.75" customHeight="1" thickBot="1" x14ac:dyDescent="0.4">
      <c r="B12" s="34" t="s">
        <v>2</v>
      </c>
      <c r="C12" s="8" t="str">
        <f>TITULOS!C13</f>
        <v>DELITOS</v>
      </c>
      <c r="D12" s="48" t="s">
        <v>142</v>
      </c>
      <c r="E12" s="48" t="s">
        <v>69</v>
      </c>
      <c r="F12" s="48" t="s">
        <v>143</v>
      </c>
      <c r="G12" s="48" t="s">
        <v>144</v>
      </c>
      <c r="H12" s="3" t="str">
        <f>TITULOS!C14</f>
        <v>TOTAL</v>
      </c>
      <c r="I12" s="3" t="str">
        <f>TITULOS!C15</f>
        <v>%</v>
      </c>
    </row>
    <row r="13" spans="1:12" ht="20.100000000000001" customHeight="1" x14ac:dyDescent="0.3">
      <c r="B13" s="35">
        <v>1</v>
      </c>
      <c r="C13" s="39" t="s">
        <v>6</v>
      </c>
      <c r="D13" s="44">
        <f>CONTENEDOR!J3</f>
        <v>71</v>
      </c>
      <c r="E13" s="44">
        <f>CONTENEDOR!O3</f>
        <v>4</v>
      </c>
      <c r="F13" s="44">
        <f>CONTENEDOR!U3</f>
        <v>2</v>
      </c>
      <c r="G13" s="44">
        <v>0</v>
      </c>
      <c r="H13" s="16">
        <f t="shared" ref="H13:H44" si="0">SUM(D13:G13)</f>
        <v>77</v>
      </c>
      <c r="I13" s="38">
        <f t="shared" ref="I13:I65" si="1">H13/$H$66</f>
        <v>3.4207019102621056E-2</v>
      </c>
    </row>
    <row r="14" spans="1:12" ht="20.100000000000001" customHeight="1" x14ac:dyDescent="0.3">
      <c r="B14" s="35">
        <v>2</v>
      </c>
      <c r="C14" s="40" t="s">
        <v>7</v>
      </c>
      <c r="D14" s="44">
        <f>CONTENEDOR!J4</f>
        <v>1</v>
      </c>
      <c r="E14" s="44">
        <f>CONTENEDOR!O4</f>
        <v>1</v>
      </c>
      <c r="F14" s="44">
        <f>CONTENEDOR!U4</f>
        <v>0</v>
      </c>
      <c r="G14" s="44">
        <v>0</v>
      </c>
      <c r="H14" s="16">
        <f t="shared" si="0"/>
        <v>2</v>
      </c>
      <c r="I14" s="22">
        <f t="shared" si="1"/>
        <v>8.8849400266548197E-4</v>
      </c>
    </row>
    <row r="15" spans="1:12" ht="20.100000000000001" customHeight="1" x14ac:dyDescent="0.3">
      <c r="B15" s="35">
        <v>3</v>
      </c>
      <c r="C15" s="40" t="s">
        <v>8</v>
      </c>
      <c r="D15" s="44">
        <f>CONTENEDOR!J5</f>
        <v>394</v>
      </c>
      <c r="E15" s="44">
        <f>CONTENEDOR!O5</f>
        <v>1</v>
      </c>
      <c r="F15" s="44">
        <f>CONTENEDOR!U5</f>
        <v>0</v>
      </c>
      <c r="G15" s="44">
        <v>0</v>
      </c>
      <c r="H15" s="16">
        <f t="shared" si="0"/>
        <v>395</v>
      </c>
      <c r="I15" s="22">
        <f t="shared" si="1"/>
        <v>0.17547756552643271</v>
      </c>
    </row>
    <row r="16" spans="1:12" ht="20.100000000000001" customHeight="1" x14ac:dyDescent="0.3">
      <c r="B16" s="35">
        <v>4</v>
      </c>
      <c r="C16" s="40" t="s">
        <v>9</v>
      </c>
      <c r="D16" s="44">
        <f>CONTENEDOR!J6</f>
        <v>0</v>
      </c>
      <c r="E16" s="44">
        <f>CONTENEDOR!O6</f>
        <v>36</v>
      </c>
      <c r="F16" s="44">
        <f>CONTENEDOR!U6</f>
        <v>37</v>
      </c>
      <c r="G16" s="44">
        <v>0</v>
      </c>
      <c r="H16" s="16">
        <f t="shared" si="0"/>
        <v>73</v>
      </c>
      <c r="I16" s="22">
        <f t="shared" si="1"/>
        <v>3.2430031097290091E-2</v>
      </c>
    </row>
    <row r="17" spans="2:9" ht="20.100000000000001" customHeight="1" x14ac:dyDescent="0.3">
      <c r="B17" s="35">
        <v>5</v>
      </c>
      <c r="C17" s="40" t="s">
        <v>10</v>
      </c>
      <c r="D17" s="44">
        <f>CONTENEDOR!J7</f>
        <v>3</v>
      </c>
      <c r="E17" s="44">
        <f>CONTENEDOR!O7</f>
        <v>0</v>
      </c>
      <c r="F17" s="44">
        <f>CONTENEDOR!U7</f>
        <v>2</v>
      </c>
      <c r="G17" s="44">
        <v>0</v>
      </c>
      <c r="H17" s="16">
        <f t="shared" si="0"/>
        <v>5</v>
      </c>
      <c r="I17" s="22">
        <f t="shared" si="1"/>
        <v>2.221235006663705E-3</v>
      </c>
    </row>
    <row r="18" spans="2:9" ht="20.100000000000001" customHeight="1" x14ac:dyDescent="0.3">
      <c r="B18" s="35">
        <v>6</v>
      </c>
      <c r="C18" s="40" t="s">
        <v>11</v>
      </c>
      <c r="D18" s="44">
        <f>CONTENEDOR!J8</f>
        <v>3</v>
      </c>
      <c r="E18" s="44">
        <f>CONTENEDOR!O8</f>
        <v>0</v>
      </c>
      <c r="F18" s="44">
        <f>CONTENEDOR!U8</f>
        <v>0</v>
      </c>
      <c r="G18" s="44">
        <v>0</v>
      </c>
      <c r="H18" s="16">
        <f t="shared" si="0"/>
        <v>3</v>
      </c>
      <c r="I18" s="22">
        <f t="shared" si="1"/>
        <v>1.3327410039982231E-3</v>
      </c>
    </row>
    <row r="19" spans="2:9" ht="20.100000000000001" customHeight="1" x14ac:dyDescent="0.3">
      <c r="B19" s="35">
        <v>7</v>
      </c>
      <c r="C19" s="40" t="s">
        <v>12</v>
      </c>
      <c r="D19" s="44">
        <f>CONTENEDOR!J9</f>
        <v>122</v>
      </c>
      <c r="E19" s="44">
        <f>CONTENEDOR!O9</f>
        <v>163</v>
      </c>
      <c r="F19" s="44">
        <f>CONTENEDOR!U9</f>
        <v>95</v>
      </c>
      <c r="G19" s="44">
        <v>0</v>
      </c>
      <c r="H19" s="16">
        <f t="shared" si="0"/>
        <v>380</v>
      </c>
      <c r="I19" s="22">
        <f t="shared" si="1"/>
        <v>0.16881386050644159</v>
      </c>
    </row>
    <row r="20" spans="2:9" ht="20.100000000000001" customHeight="1" x14ac:dyDescent="0.3">
      <c r="B20" s="35">
        <v>8</v>
      </c>
      <c r="C20" s="40" t="s">
        <v>13</v>
      </c>
      <c r="D20" s="44">
        <f>CONTENEDOR!J10</f>
        <v>14</v>
      </c>
      <c r="E20" s="44">
        <f>CONTENEDOR!O10</f>
        <v>15</v>
      </c>
      <c r="F20" s="44">
        <f>CONTENEDOR!U10</f>
        <v>7</v>
      </c>
      <c r="G20" s="44">
        <v>0</v>
      </c>
      <c r="H20" s="16">
        <f t="shared" si="0"/>
        <v>36</v>
      </c>
      <c r="I20" s="22">
        <f t="shared" si="1"/>
        <v>1.5992892047978675E-2</v>
      </c>
    </row>
    <row r="21" spans="2:9" ht="20.100000000000001" customHeight="1" x14ac:dyDescent="0.3">
      <c r="B21" s="35">
        <v>9</v>
      </c>
      <c r="C21" s="40" t="s">
        <v>14</v>
      </c>
      <c r="D21" s="44">
        <f>CONTENEDOR!J11</f>
        <v>10</v>
      </c>
      <c r="E21" s="44">
        <f>CONTENEDOR!O11</f>
        <v>2</v>
      </c>
      <c r="F21" s="44">
        <f>CONTENEDOR!U11</f>
        <v>1</v>
      </c>
      <c r="G21" s="44">
        <v>0</v>
      </c>
      <c r="H21" s="16">
        <f t="shared" si="0"/>
        <v>13</v>
      </c>
      <c r="I21" s="22">
        <f t="shared" si="1"/>
        <v>5.7752110173256328E-3</v>
      </c>
    </row>
    <row r="22" spans="2:9" ht="20.100000000000001" customHeight="1" x14ac:dyDescent="0.3">
      <c r="B22" s="35">
        <v>10</v>
      </c>
      <c r="C22" s="40" t="s">
        <v>15</v>
      </c>
      <c r="D22" s="44">
        <f>CONTENEDOR!J12</f>
        <v>0</v>
      </c>
      <c r="E22" s="44">
        <f>CONTENEDOR!O12</f>
        <v>0</v>
      </c>
      <c r="F22" s="44">
        <f>CONTENEDOR!U12</f>
        <v>0</v>
      </c>
      <c r="G22" s="44">
        <v>0</v>
      </c>
      <c r="H22" s="16">
        <f t="shared" si="0"/>
        <v>0</v>
      </c>
      <c r="I22" s="22">
        <f t="shared" si="1"/>
        <v>0</v>
      </c>
    </row>
    <row r="23" spans="2:9" ht="20.100000000000001" customHeight="1" x14ac:dyDescent="0.3">
      <c r="B23" s="35">
        <v>11</v>
      </c>
      <c r="C23" s="40" t="s">
        <v>16</v>
      </c>
      <c r="D23" s="44">
        <f>CONTENEDOR!J13</f>
        <v>4</v>
      </c>
      <c r="E23" s="44">
        <f>CONTENEDOR!O13</f>
        <v>25</v>
      </c>
      <c r="F23" s="44">
        <f>CONTENEDOR!U13</f>
        <v>7</v>
      </c>
      <c r="G23" s="44">
        <v>0</v>
      </c>
      <c r="H23" s="16">
        <f t="shared" si="0"/>
        <v>36</v>
      </c>
      <c r="I23" s="22">
        <f t="shared" si="1"/>
        <v>1.5992892047978675E-2</v>
      </c>
    </row>
    <row r="24" spans="2:9" ht="20.100000000000001" customHeight="1" x14ac:dyDescent="0.3">
      <c r="B24" s="35">
        <v>12</v>
      </c>
      <c r="C24" s="40" t="s">
        <v>17</v>
      </c>
      <c r="D24" s="44">
        <f>CONTENEDOR!J14</f>
        <v>4</v>
      </c>
      <c r="E24" s="44">
        <f>CONTENEDOR!O14</f>
        <v>14</v>
      </c>
      <c r="F24" s="44">
        <f>CONTENEDOR!U14</f>
        <v>4</v>
      </c>
      <c r="G24" s="44">
        <v>0</v>
      </c>
      <c r="H24" s="16">
        <f t="shared" si="0"/>
        <v>22</v>
      </c>
      <c r="I24" s="22">
        <f t="shared" si="1"/>
        <v>9.7734340293203024E-3</v>
      </c>
    </row>
    <row r="25" spans="2:9" ht="20.100000000000001" customHeight="1" x14ac:dyDescent="0.3">
      <c r="B25" s="35">
        <v>13</v>
      </c>
      <c r="C25" s="40" t="s">
        <v>18</v>
      </c>
      <c r="D25" s="44">
        <f>CONTENEDOR!J15</f>
        <v>2</v>
      </c>
      <c r="E25" s="44">
        <f>CONTENEDOR!O15</f>
        <v>0</v>
      </c>
      <c r="F25" s="44">
        <f>CONTENEDOR!U15</f>
        <v>4</v>
      </c>
      <c r="G25" s="44">
        <v>0</v>
      </c>
      <c r="H25" s="16">
        <f t="shared" si="0"/>
        <v>6</v>
      </c>
      <c r="I25" s="22">
        <f t="shared" si="1"/>
        <v>2.6654820079964462E-3</v>
      </c>
    </row>
    <row r="26" spans="2:9" ht="20.100000000000001" customHeight="1" x14ac:dyDescent="0.3">
      <c r="B26" s="35">
        <v>14</v>
      </c>
      <c r="C26" s="40" t="s">
        <v>19</v>
      </c>
      <c r="D26" s="44">
        <f>CONTENEDOR!J16</f>
        <v>55</v>
      </c>
      <c r="E26" s="44">
        <f>CONTENEDOR!O16</f>
        <v>4</v>
      </c>
      <c r="F26" s="44">
        <f>CONTENEDOR!U16</f>
        <v>16</v>
      </c>
      <c r="G26" s="44">
        <v>0</v>
      </c>
      <c r="H26" s="16">
        <f t="shared" si="0"/>
        <v>75</v>
      </c>
      <c r="I26" s="22">
        <f t="shared" si="1"/>
        <v>3.3318525099955573E-2</v>
      </c>
    </row>
    <row r="27" spans="2:9" ht="20.100000000000001" customHeight="1" x14ac:dyDescent="0.3">
      <c r="B27" s="35">
        <v>15</v>
      </c>
      <c r="C27" s="40" t="s">
        <v>20</v>
      </c>
      <c r="D27" s="44">
        <f>CONTENEDOR!J17</f>
        <v>26</v>
      </c>
      <c r="E27" s="44">
        <f>CONTENEDOR!O17</f>
        <v>3</v>
      </c>
      <c r="F27" s="44">
        <f>CONTENEDOR!U17</f>
        <v>0</v>
      </c>
      <c r="G27" s="44">
        <v>0</v>
      </c>
      <c r="H27" s="16">
        <f t="shared" si="0"/>
        <v>29</v>
      </c>
      <c r="I27" s="22">
        <f t="shared" si="1"/>
        <v>1.2883163038649489E-2</v>
      </c>
    </row>
    <row r="28" spans="2:9" ht="20.100000000000001" customHeight="1" x14ac:dyDescent="0.3">
      <c r="B28" s="35">
        <v>16</v>
      </c>
      <c r="C28" s="40" t="s">
        <v>21</v>
      </c>
      <c r="D28" s="44">
        <f>CONTENEDOR!J18</f>
        <v>11</v>
      </c>
      <c r="E28" s="44">
        <f>CONTENEDOR!O18</f>
        <v>0</v>
      </c>
      <c r="F28" s="44">
        <f>CONTENEDOR!U18</f>
        <v>3</v>
      </c>
      <c r="G28" s="44">
        <v>0</v>
      </c>
      <c r="H28" s="16">
        <f t="shared" si="0"/>
        <v>14</v>
      </c>
      <c r="I28" s="22">
        <f t="shared" si="1"/>
        <v>6.2194580186583741E-3</v>
      </c>
    </row>
    <row r="29" spans="2:9" ht="20.100000000000001" customHeight="1" x14ac:dyDescent="0.3">
      <c r="B29" s="35">
        <v>17</v>
      </c>
      <c r="C29" s="40" t="s">
        <v>22</v>
      </c>
      <c r="D29" s="44">
        <f>CONTENEDOR!J19</f>
        <v>0</v>
      </c>
      <c r="E29" s="44">
        <f>CONTENEDOR!O19</f>
        <v>0</v>
      </c>
      <c r="F29" s="44">
        <f>CONTENEDOR!U19</f>
        <v>0</v>
      </c>
      <c r="G29" s="44">
        <v>0</v>
      </c>
      <c r="H29" s="16">
        <f t="shared" si="0"/>
        <v>0</v>
      </c>
      <c r="I29" s="22">
        <f t="shared" si="1"/>
        <v>0</v>
      </c>
    </row>
    <row r="30" spans="2:9" ht="20.100000000000001" customHeight="1" x14ac:dyDescent="0.3">
      <c r="B30" s="35">
        <v>18</v>
      </c>
      <c r="C30" s="40" t="s">
        <v>23</v>
      </c>
      <c r="D30" s="44">
        <f>CONTENEDOR!J20</f>
        <v>15</v>
      </c>
      <c r="E30" s="44">
        <f>CONTENEDOR!O20</f>
        <v>0</v>
      </c>
      <c r="F30" s="44">
        <f>CONTENEDOR!U20</f>
        <v>6</v>
      </c>
      <c r="G30" s="44">
        <v>0</v>
      </c>
      <c r="H30" s="16">
        <f t="shared" si="0"/>
        <v>21</v>
      </c>
      <c r="I30" s="22">
        <f t="shared" si="1"/>
        <v>9.3291870279875611E-3</v>
      </c>
    </row>
    <row r="31" spans="2:9" ht="20.100000000000001" customHeight="1" x14ac:dyDescent="0.3">
      <c r="B31" s="35">
        <v>19</v>
      </c>
      <c r="C31" s="40" t="s">
        <v>24</v>
      </c>
      <c r="D31" s="44">
        <f>CONTENEDOR!J21</f>
        <v>11</v>
      </c>
      <c r="E31" s="44">
        <f>CONTENEDOR!O21</f>
        <v>0</v>
      </c>
      <c r="F31" s="44">
        <f>CONTENEDOR!U21</f>
        <v>4</v>
      </c>
      <c r="G31" s="44">
        <v>0</v>
      </c>
      <c r="H31" s="16">
        <f t="shared" si="0"/>
        <v>15</v>
      </c>
      <c r="I31" s="22">
        <f t="shared" si="1"/>
        <v>6.6637050199911153E-3</v>
      </c>
    </row>
    <row r="32" spans="2:9" ht="20.100000000000001" customHeight="1" x14ac:dyDescent="0.3">
      <c r="B32" s="35">
        <v>20</v>
      </c>
      <c r="C32" s="40" t="s">
        <v>25</v>
      </c>
      <c r="D32" s="44">
        <f>CONTENEDOR!J22</f>
        <v>0</v>
      </c>
      <c r="E32" s="44">
        <f>CONTENEDOR!O22</f>
        <v>0</v>
      </c>
      <c r="F32" s="44">
        <f>CONTENEDOR!U22</f>
        <v>1</v>
      </c>
      <c r="G32" s="44">
        <v>0</v>
      </c>
      <c r="H32" s="16">
        <f t="shared" si="0"/>
        <v>1</v>
      </c>
      <c r="I32" s="22">
        <f t="shared" si="1"/>
        <v>4.4424700133274098E-4</v>
      </c>
    </row>
    <row r="33" spans="2:9" ht="20.100000000000001" customHeight="1" x14ac:dyDescent="0.3">
      <c r="B33" s="35">
        <v>21</v>
      </c>
      <c r="C33" s="40" t="s">
        <v>26</v>
      </c>
      <c r="D33" s="44">
        <f>CONTENEDOR!J23</f>
        <v>0</v>
      </c>
      <c r="E33" s="44">
        <f>CONTENEDOR!O23</f>
        <v>0</v>
      </c>
      <c r="F33" s="44">
        <f>CONTENEDOR!U23</f>
        <v>1</v>
      </c>
      <c r="G33" s="44">
        <v>0</v>
      </c>
      <c r="H33" s="16">
        <f t="shared" si="0"/>
        <v>1</v>
      </c>
      <c r="I33" s="22">
        <f t="shared" si="1"/>
        <v>4.4424700133274098E-4</v>
      </c>
    </row>
    <row r="34" spans="2:9" ht="20.100000000000001" customHeight="1" x14ac:dyDescent="0.3">
      <c r="B34" s="35">
        <v>22</v>
      </c>
      <c r="C34" s="40" t="s">
        <v>27</v>
      </c>
      <c r="D34" s="44">
        <f>CONTENEDOR!J24</f>
        <v>0</v>
      </c>
      <c r="E34" s="44">
        <f>CONTENEDOR!O24</f>
        <v>0</v>
      </c>
      <c r="F34" s="44">
        <f>CONTENEDOR!U24</f>
        <v>0</v>
      </c>
      <c r="G34" s="44">
        <v>0</v>
      </c>
      <c r="H34" s="16">
        <f t="shared" si="0"/>
        <v>0</v>
      </c>
      <c r="I34" s="22">
        <f t="shared" si="1"/>
        <v>0</v>
      </c>
    </row>
    <row r="35" spans="2:9" ht="20.100000000000001" customHeight="1" x14ac:dyDescent="0.3">
      <c r="B35" s="35">
        <v>23</v>
      </c>
      <c r="C35" s="40" t="s">
        <v>28</v>
      </c>
      <c r="D35" s="44">
        <f>CONTENEDOR!J25</f>
        <v>5</v>
      </c>
      <c r="E35" s="44">
        <f>CONTENEDOR!O25</f>
        <v>0</v>
      </c>
      <c r="F35" s="44">
        <f>CONTENEDOR!U25</f>
        <v>4</v>
      </c>
      <c r="G35" s="44">
        <v>0</v>
      </c>
      <c r="H35" s="16">
        <f t="shared" si="0"/>
        <v>9</v>
      </c>
      <c r="I35" s="22">
        <f t="shared" si="1"/>
        <v>3.9982230119946687E-3</v>
      </c>
    </row>
    <row r="36" spans="2:9" ht="20.100000000000001" customHeight="1" x14ac:dyDescent="0.3">
      <c r="B36" s="35">
        <v>24</v>
      </c>
      <c r="C36" s="40" t="s">
        <v>29</v>
      </c>
      <c r="D36" s="44">
        <f>CONTENEDOR!J26</f>
        <v>0</v>
      </c>
      <c r="E36" s="44">
        <f>CONTENEDOR!O26</f>
        <v>0</v>
      </c>
      <c r="F36" s="44">
        <f>CONTENEDOR!U26</f>
        <v>1</v>
      </c>
      <c r="G36" s="44">
        <v>0</v>
      </c>
      <c r="H36" s="16">
        <f t="shared" si="0"/>
        <v>1</v>
      </c>
      <c r="I36" s="22">
        <f t="shared" si="1"/>
        <v>4.4424700133274098E-4</v>
      </c>
    </row>
    <row r="37" spans="2:9" ht="20.100000000000001" customHeight="1" x14ac:dyDescent="0.3">
      <c r="B37" s="35">
        <v>25</v>
      </c>
      <c r="C37" s="40" t="s">
        <v>30</v>
      </c>
      <c r="D37" s="44">
        <f>CONTENEDOR!J27</f>
        <v>82</v>
      </c>
      <c r="E37" s="44">
        <f>CONTENEDOR!O27</f>
        <v>0</v>
      </c>
      <c r="F37" s="44">
        <f>CONTENEDOR!U27</f>
        <v>37</v>
      </c>
      <c r="G37" s="44">
        <v>0</v>
      </c>
      <c r="H37" s="16">
        <f t="shared" si="0"/>
        <v>119</v>
      </c>
      <c r="I37" s="22">
        <f t="shared" si="1"/>
        <v>5.2865393158596181E-2</v>
      </c>
    </row>
    <row r="38" spans="2:9" ht="20.100000000000001" customHeight="1" x14ac:dyDescent="0.3">
      <c r="B38" s="35">
        <v>26</v>
      </c>
      <c r="C38" s="40" t="s">
        <v>31</v>
      </c>
      <c r="D38" s="44">
        <f>CONTENEDOR!J28</f>
        <v>49</v>
      </c>
      <c r="E38" s="44">
        <f>CONTENEDOR!O28</f>
        <v>0</v>
      </c>
      <c r="F38" s="44">
        <f>CONTENEDOR!U28</f>
        <v>18</v>
      </c>
      <c r="G38" s="44">
        <v>0</v>
      </c>
      <c r="H38" s="16">
        <f t="shared" si="0"/>
        <v>67</v>
      </c>
      <c r="I38" s="22">
        <f t="shared" si="1"/>
        <v>2.9764549089293647E-2</v>
      </c>
    </row>
    <row r="39" spans="2:9" ht="20.100000000000001" customHeight="1" x14ac:dyDescent="0.3">
      <c r="B39" s="35">
        <v>27</v>
      </c>
      <c r="C39" s="40" t="s">
        <v>32</v>
      </c>
      <c r="D39" s="44">
        <f>CONTENEDOR!J29</f>
        <v>56</v>
      </c>
      <c r="E39" s="44">
        <f>CONTENEDOR!O29</f>
        <v>156</v>
      </c>
      <c r="F39" s="44">
        <f>CONTENEDOR!U29</f>
        <v>11</v>
      </c>
      <c r="G39" s="44">
        <v>0</v>
      </c>
      <c r="H39" s="16">
        <f t="shared" si="0"/>
        <v>223</v>
      </c>
      <c r="I39" s="22">
        <f t="shared" si="1"/>
        <v>9.9067081297201237E-2</v>
      </c>
    </row>
    <row r="40" spans="2:9" ht="20.100000000000001" customHeight="1" x14ac:dyDescent="0.3">
      <c r="B40" s="35">
        <v>28</v>
      </c>
      <c r="C40" s="40" t="s">
        <v>33</v>
      </c>
      <c r="D40" s="44">
        <f>CONTENEDOR!J30</f>
        <v>143</v>
      </c>
      <c r="E40" s="44">
        <f>CONTENEDOR!O30</f>
        <v>42</v>
      </c>
      <c r="F40" s="44">
        <f>CONTENEDOR!U30</f>
        <v>30</v>
      </c>
      <c r="G40" s="44">
        <v>0</v>
      </c>
      <c r="H40" s="16">
        <f t="shared" si="0"/>
        <v>215</v>
      </c>
      <c r="I40" s="22">
        <f t="shared" si="1"/>
        <v>9.5513105286539321E-2</v>
      </c>
    </row>
    <row r="41" spans="2:9" ht="20.100000000000001" customHeight="1" x14ac:dyDescent="0.3">
      <c r="B41" s="35">
        <v>29</v>
      </c>
      <c r="C41" s="40" t="s">
        <v>34</v>
      </c>
      <c r="D41" s="44">
        <f>CONTENEDOR!J31</f>
        <v>87</v>
      </c>
      <c r="E41" s="44">
        <f>CONTENEDOR!O31</f>
        <v>0</v>
      </c>
      <c r="F41" s="44">
        <f>CONTENEDOR!U31</f>
        <v>58</v>
      </c>
      <c r="G41" s="44">
        <v>0</v>
      </c>
      <c r="H41" s="16">
        <f t="shared" si="0"/>
        <v>145</v>
      </c>
      <c r="I41" s="22">
        <f t="shared" si="1"/>
        <v>6.4415815193247447E-2</v>
      </c>
    </row>
    <row r="42" spans="2:9" ht="20.100000000000001" customHeight="1" x14ac:dyDescent="0.3">
      <c r="B42" s="35">
        <v>30</v>
      </c>
      <c r="C42" s="40" t="s">
        <v>35</v>
      </c>
      <c r="D42" s="44">
        <f>CONTENEDOR!J32</f>
        <v>100</v>
      </c>
      <c r="E42" s="44">
        <f>CONTENEDOR!O32</f>
        <v>15</v>
      </c>
      <c r="F42" s="44">
        <f>CONTENEDOR!U32</f>
        <v>25</v>
      </c>
      <c r="G42" s="44">
        <v>0</v>
      </c>
      <c r="H42" s="16">
        <f t="shared" si="0"/>
        <v>140</v>
      </c>
      <c r="I42" s="22">
        <f t="shared" si="1"/>
        <v>6.2194580186583741E-2</v>
      </c>
    </row>
    <row r="43" spans="2:9" ht="20.100000000000001" customHeight="1" x14ac:dyDescent="0.3">
      <c r="B43" s="35">
        <v>31</v>
      </c>
      <c r="C43" s="40" t="s">
        <v>36</v>
      </c>
      <c r="D43" s="44">
        <f>CONTENEDOR!J33</f>
        <v>37</v>
      </c>
      <c r="E43" s="44">
        <f>CONTENEDOR!O33</f>
        <v>0</v>
      </c>
      <c r="F43" s="44">
        <f>CONTENEDOR!U33</f>
        <v>22</v>
      </c>
      <c r="G43" s="44">
        <v>0</v>
      </c>
      <c r="H43" s="16">
        <f t="shared" si="0"/>
        <v>59</v>
      </c>
      <c r="I43" s="22">
        <f t="shared" si="1"/>
        <v>2.621057307863172E-2</v>
      </c>
    </row>
    <row r="44" spans="2:9" ht="20.100000000000001" customHeight="1" x14ac:dyDescent="0.3">
      <c r="B44" s="35">
        <v>32</v>
      </c>
      <c r="C44" s="40" t="s">
        <v>37</v>
      </c>
      <c r="D44" s="44">
        <f>CONTENEDOR!J34</f>
        <v>1</v>
      </c>
      <c r="E44" s="44">
        <f>CONTENEDOR!O34</f>
        <v>14</v>
      </c>
      <c r="F44" s="44">
        <f>CONTENEDOR!U34</f>
        <v>1</v>
      </c>
      <c r="G44" s="44">
        <v>0</v>
      </c>
      <c r="H44" s="16">
        <f t="shared" si="0"/>
        <v>16</v>
      </c>
      <c r="I44" s="22">
        <f t="shared" si="1"/>
        <v>7.1079520213238557E-3</v>
      </c>
    </row>
    <row r="45" spans="2:9" ht="20.100000000000001" customHeight="1" x14ac:dyDescent="0.3">
      <c r="B45" s="35">
        <v>33</v>
      </c>
      <c r="C45" s="40" t="s">
        <v>38</v>
      </c>
      <c r="D45" s="44">
        <f>CONTENEDOR!J35</f>
        <v>0</v>
      </c>
      <c r="E45" s="44">
        <f>CONTENEDOR!O35</f>
        <v>6</v>
      </c>
      <c r="F45" s="44">
        <f>CONTENEDOR!U35</f>
        <v>0</v>
      </c>
      <c r="G45" s="44">
        <v>0</v>
      </c>
      <c r="H45" s="16">
        <f t="shared" ref="H45:H65" si="2">SUM(D45:G45)</f>
        <v>6</v>
      </c>
      <c r="I45" s="22">
        <f t="shared" si="1"/>
        <v>2.6654820079964462E-3</v>
      </c>
    </row>
    <row r="46" spans="2:9" ht="20.100000000000001" customHeight="1" x14ac:dyDescent="0.3">
      <c r="B46" s="35">
        <v>34</v>
      </c>
      <c r="C46" s="40" t="s">
        <v>39</v>
      </c>
      <c r="D46" s="44">
        <f>CONTENEDOR!J36</f>
        <v>2</v>
      </c>
      <c r="E46" s="44">
        <f>CONTENEDOR!O36</f>
        <v>0</v>
      </c>
      <c r="F46" s="44">
        <f>CONTENEDOR!U36</f>
        <v>1</v>
      </c>
      <c r="G46" s="44">
        <v>0</v>
      </c>
      <c r="H46" s="16">
        <f t="shared" si="2"/>
        <v>3</v>
      </c>
      <c r="I46" s="22">
        <f t="shared" si="1"/>
        <v>1.3327410039982231E-3</v>
      </c>
    </row>
    <row r="47" spans="2:9" ht="20.100000000000001" customHeight="1" x14ac:dyDescent="0.3">
      <c r="B47" s="35">
        <v>35</v>
      </c>
      <c r="C47" s="40" t="s">
        <v>40</v>
      </c>
      <c r="D47" s="44">
        <f>CONTENEDOR!J37</f>
        <v>3</v>
      </c>
      <c r="E47" s="44">
        <f>CONTENEDOR!O37</f>
        <v>5</v>
      </c>
      <c r="F47" s="44">
        <f>CONTENEDOR!U37</f>
        <v>1</v>
      </c>
      <c r="G47" s="44">
        <v>0</v>
      </c>
      <c r="H47" s="16">
        <f t="shared" si="2"/>
        <v>9</v>
      </c>
      <c r="I47" s="22">
        <f t="shared" si="1"/>
        <v>3.9982230119946687E-3</v>
      </c>
    </row>
    <row r="48" spans="2:9" ht="20.100000000000001" customHeight="1" x14ac:dyDescent="0.3">
      <c r="B48" s="35">
        <v>36</v>
      </c>
      <c r="C48" s="40" t="s">
        <v>41</v>
      </c>
      <c r="D48" s="44">
        <f>CONTENEDOR!J38</f>
        <v>7</v>
      </c>
      <c r="E48" s="44">
        <f>CONTENEDOR!O38</f>
        <v>0</v>
      </c>
      <c r="F48" s="44">
        <f>CONTENEDOR!U38</f>
        <v>1</v>
      </c>
      <c r="G48" s="44">
        <v>0</v>
      </c>
      <c r="H48" s="16">
        <f t="shared" si="2"/>
        <v>8</v>
      </c>
      <c r="I48" s="22">
        <f t="shared" si="1"/>
        <v>3.5539760106619279E-3</v>
      </c>
    </row>
    <row r="49" spans="2:9" ht="20.100000000000001" customHeight="1" x14ac:dyDescent="0.3">
      <c r="B49" s="35">
        <v>37</v>
      </c>
      <c r="C49" s="40" t="s">
        <v>42</v>
      </c>
      <c r="D49" s="44">
        <f>CONTENEDOR!J39</f>
        <v>0</v>
      </c>
      <c r="E49" s="44">
        <f>CONTENEDOR!O39</f>
        <v>0</v>
      </c>
      <c r="F49" s="44">
        <f>CONTENEDOR!U39</f>
        <v>2</v>
      </c>
      <c r="G49" s="44">
        <v>0</v>
      </c>
      <c r="H49" s="16">
        <f t="shared" si="2"/>
        <v>2</v>
      </c>
      <c r="I49" s="22">
        <f t="shared" si="1"/>
        <v>8.8849400266548197E-4</v>
      </c>
    </row>
    <row r="50" spans="2:9" ht="20.100000000000001" customHeight="1" x14ac:dyDescent="0.3">
      <c r="B50" s="35">
        <v>38</v>
      </c>
      <c r="C50" s="40" t="s">
        <v>43</v>
      </c>
      <c r="D50" s="44">
        <f>CONTENEDOR!J40</f>
        <v>2</v>
      </c>
      <c r="E50" s="44">
        <f>CONTENEDOR!O40</f>
        <v>0</v>
      </c>
      <c r="F50" s="44">
        <f>CONTENEDOR!U40</f>
        <v>0</v>
      </c>
      <c r="G50" s="44">
        <v>0</v>
      </c>
      <c r="H50" s="16">
        <f t="shared" si="2"/>
        <v>2</v>
      </c>
      <c r="I50" s="22">
        <f t="shared" si="1"/>
        <v>8.8849400266548197E-4</v>
      </c>
    </row>
    <row r="51" spans="2:9" ht="20.100000000000001" customHeight="1" x14ac:dyDescent="0.3">
      <c r="B51" s="35">
        <v>39</v>
      </c>
      <c r="C51" s="40" t="s">
        <v>44</v>
      </c>
      <c r="D51" s="44">
        <f>CONTENEDOR!J41</f>
        <v>0</v>
      </c>
      <c r="E51" s="44">
        <f>CONTENEDOR!O41</f>
        <v>0</v>
      </c>
      <c r="F51" s="44">
        <f>CONTENEDOR!U41</f>
        <v>0</v>
      </c>
      <c r="G51" s="44">
        <v>0</v>
      </c>
      <c r="H51" s="16">
        <f t="shared" si="2"/>
        <v>0</v>
      </c>
      <c r="I51" s="22">
        <f t="shared" si="1"/>
        <v>0</v>
      </c>
    </row>
    <row r="52" spans="2:9" ht="20.100000000000001" customHeight="1" x14ac:dyDescent="0.3">
      <c r="B52" s="35">
        <v>40</v>
      </c>
      <c r="C52" s="40" t="s">
        <v>45</v>
      </c>
      <c r="D52" s="44">
        <f>CONTENEDOR!J42</f>
        <v>0</v>
      </c>
      <c r="E52" s="44">
        <f>CONTENEDOR!O42</f>
        <v>0</v>
      </c>
      <c r="F52" s="44">
        <f>CONTENEDOR!U42</f>
        <v>0</v>
      </c>
      <c r="G52" s="44">
        <v>0</v>
      </c>
      <c r="H52" s="16">
        <f t="shared" si="2"/>
        <v>0</v>
      </c>
      <c r="I52" s="22">
        <f t="shared" si="1"/>
        <v>0</v>
      </c>
    </row>
    <row r="53" spans="2:9" ht="20.100000000000001" customHeight="1" x14ac:dyDescent="0.3">
      <c r="B53" s="35">
        <v>41</v>
      </c>
      <c r="C53" s="40" t="s">
        <v>46</v>
      </c>
      <c r="D53" s="44">
        <f>CONTENEDOR!J43</f>
        <v>0</v>
      </c>
      <c r="E53" s="44">
        <f>CONTENEDOR!O43</f>
        <v>0</v>
      </c>
      <c r="F53" s="44">
        <f>CONTENEDOR!U43</f>
        <v>0</v>
      </c>
      <c r="G53" s="44">
        <v>0</v>
      </c>
      <c r="H53" s="16">
        <f t="shared" si="2"/>
        <v>0</v>
      </c>
      <c r="I53" s="22">
        <f t="shared" si="1"/>
        <v>0</v>
      </c>
    </row>
    <row r="54" spans="2:9" ht="20.100000000000001" customHeight="1" x14ac:dyDescent="0.3">
      <c r="B54" s="35">
        <v>42</v>
      </c>
      <c r="C54" s="40" t="s">
        <v>47</v>
      </c>
      <c r="D54" s="44">
        <f>CONTENEDOR!J44</f>
        <v>0</v>
      </c>
      <c r="E54" s="44">
        <f>CONTENEDOR!O44</f>
        <v>0</v>
      </c>
      <c r="F54" s="44">
        <f>CONTENEDOR!U44</f>
        <v>0</v>
      </c>
      <c r="G54" s="44">
        <v>0</v>
      </c>
      <c r="H54" s="16">
        <f t="shared" si="2"/>
        <v>0</v>
      </c>
      <c r="I54" s="22">
        <f t="shared" si="1"/>
        <v>0</v>
      </c>
    </row>
    <row r="55" spans="2:9" ht="20.100000000000001" customHeight="1" x14ac:dyDescent="0.3">
      <c r="B55" s="35">
        <v>43</v>
      </c>
      <c r="C55" s="40" t="s">
        <v>48</v>
      </c>
      <c r="D55" s="44">
        <f>CONTENEDOR!J45</f>
        <v>0</v>
      </c>
      <c r="E55" s="44">
        <f>CONTENEDOR!O45</f>
        <v>0</v>
      </c>
      <c r="F55" s="44">
        <f>CONTENEDOR!U45</f>
        <v>0</v>
      </c>
      <c r="G55" s="44">
        <v>0</v>
      </c>
      <c r="H55" s="16">
        <f t="shared" si="2"/>
        <v>0</v>
      </c>
      <c r="I55" s="22">
        <f t="shared" si="1"/>
        <v>0</v>
      </c>
    </row>
    <row r="56" spans="2:9" ht="20.100000000000001" customHeight="1" x14ac:dyDescent="0.3">
      <c r="B56" s="35">
        <v>44</v>
      </c>
      <c r="C56" s="40" t="s">
        <v>49</v>
      </c>
      <c r="D56" s="44">
        <f>CONTENEDOR!J46</f>
        <v>2</v>
      </c>
      <c r="E56" s="44">
        <f>CONTENEDOR!O46</f>
        <v>0</v>
      </c>
      <c r="F56" s="44">
        <f>CONTENEDOR!U46</f>
        <v>0</v>
      </c>
      <c r="G56" s="44">
        <v>0</v>
      </c>
      <c r="H56" s="16">
        <f t="shared" si="2"/>
        <v>2</v>
      </c>
      <c r="I56" s="22">
        <f t="shared" si="1"/>
        <v>8.8849400266548197E-4</v>
      </c>
    </row>
    <row r="57" spans="2:9" ht="20.100000000000001" customHeight="1" x14ac:dyDescent="0.3">
      <c r="B57" s="35">
        <v>45</v>
      </c>
      <c r="C57" s="40" t="s">
        <v>50</v>
      </c>
      <c r="D57" s="44">
        <f>CONTENEDOR!J47</f>
        <v>0</v>
      </c>
      <c r="E57" s="44">
        <f>CONTENEDOR!O47</f>
        <v>0</v>
      </c>
      <c r="F57" s="44">
        <f>CONTENEDOR!U47</f>
        <v>0</v>
      </c>
      <c r="G57" s="44">
        <v>0</v>
      </c>
      <c r="H57" s="16">
        <f t="shared" si="2"/>
        <v>0</v>
      </c>
      <c r="I57" s="22">
        <f t="shared" si="1"/>
        <v>0</v>
      </c>
    </row>
    <row r="58" spans="2:9" ht="20.100000000000001" customHeight="1" x14ac:dyDescent="0.3">
      <c r="B58" s="35">
        <v>46</v>
      </c>
      <c r="C58" s="40" t="s">
        <v>51</v>
      </c>
      <c r="D58" s="44">
        <f>CONTENEDOR!J48</f>
        <v>0</v>
      </c>
      <c r="E58" s="44">
        <f>CONTENEDOR!O48</f>
        <v>1</v>
      </c>
      <c r="F58" s="44">
        <f>CONTENEDOR!U48</f>
        <v>0</v>
      </c>
      <c r="G58" s="44">
        <v>0</v>
      </c>
      <c r="H58" s="16">
        <f t="shared" si="2"/>
        <v>1</v>
      </c>
      <c r="I58" s="22">
        <f t="shared" si="1"/>
        <v>4.4424700133274098E-4</v>
      </c>
    </row>
    <row r="59" spans="2:9" ht="20.100000000000001" customHeight="1" x14ac:dyDescent="0.3">
      <c r="B59" s="35">
        <v>47</v>
      </c>
      <c r="C59" s="40" t="s">
        <v>52</v>
      </c>
      <c r="D59" s="44">
        <f>CONTENEDOR!J49</f>
        <v>0</v>
      </c>
      <c r="E59" s="44">
        <f>CONTENEDOR!O49</f>
        <v>0</v>
      </c>
      <c r="F59" s="44">
        <f>CONTENEDOR!U49</f>
        <v>0</v>
      </c>
      <c r="G59" s="44">
        <v>0</v>
      </c>
      <c r="H59" s="16">
        <f t="shared" si="2"/>
        <v>0</v>
      </c>
      <c r="I59" s="22">
        <f t="shared" si="1"/>
        <v>0</v>
      </c>
    </row>
    <row r="60" spans="2:9" ht="20.100000000000001" customHeight="1" x14ac:dyDescent="0.3">
      <c r="B60" s="35">
        <v>48</v>
      </c>
      <c r="C60" s="40" t="s">
        <v>53</v>
      </c>
      <c r="D60" s="44">
        <f>CONTENEDOR!J50</f>
        <v>0</v>
      </c>
      <c r="E60" s="44">
        <f>CONTENEDOR!O50</f>
        <v>0</v>
      </c>
      <c r="F60" s="44">
        <f>CONTENEDOR!U50</f>
        <v>0</v>
      </c>
      <c r="G60" s="44">
        <v>0</v>
      </c>
      <c r="H60" s="16">
        <f t="shared" si="2"/>
        <v>0</v>
      </c>
      <c r="I60" s="22">
        <f t="shared" si="1"/>
        <v>0</v>
      </c>
    </row>
    <row r="61" spans="2:9" ht="20.100000000000001" customHeight="1" x14ac:dyDescent="0.3">
      <c r="B61" s="35">
        <v>49</v>
      </c>
      <c r="C61" s="40" t="s">
        <v>54</v>
      </c>
      <c r="D61" s="44">
        <f>CONTENEDOR!J51</f>
        <v>0</v>
      </c>
      <c r="E61" s="44">
        <f>CONTENEDOR!O51</f>
        <v>0</v>
      </c>
      <c r="F61" s="44">
        <f>CONTENEDOR!U51</f>
        <v>1</v>
      </c>
      <c r="G61" s="44">
        <v>0</v>
      </c>
      <c r="H61" s="16">
        <f t="shared" si="2"/>
        <v>1</v>
      </c>
      <c r="I61" s="22">
        <f t="shared" si="1"/>
        <v>4.4424700133274098E-4</v>
      </c>
    </row>
    <row r="62" spans="2:9" ht="20.100000000000001" customHeight="1" x14ac:dyDescent="0.3">
      <c r="B62" s="35">
        <v>50</v>
      </c>
      <c r="C62" s="40" t="s">
        <v>55</v>
      </c>
      <c r="D62" s="44">
        <f>CONTENEDOR!J52</f>
        <v>1</v>
      </c>
      <c r="E62" s="44">
        <f>CONTENEDOR!O52</f>
        <v>0</v>
      </c>
      <c r="F62" s="44">
        <f>CONTENEDOR!U52</f>
        <v>0</v>
      </c>
      <c r="G62" s="44">
        <v>0</v>
      </c>
      <c r="H62" s="16">
        <f t="shared" si="2"/>
        <v>1</v>
      </c>
      <c r="I62" s="22">
        <f t="shared" si="1"/>
        <v>4.4424700133274098E-4</v>
      </c>
    </row>
    <row r="63" spans="2:9" ht="20.100000000000001" customHeight="1" x14ac:dyDescent="0.3">
      <c r="B63" s="35">
        <v>51</v>
      </c>
      <c r="C63" s="40" t="s">
        <v>56</v>
      </c>
      <c r="D63" s="44">
        <f>CONTENEDOR!J53</f>
        <v>3</v>
      </c>
      <c r="E63" s="44">
        <f>CONTENEDOR!O53</f>
        <v>0</v>
      </c>
      <c r="F63" s="44">
        <f>CONTENEDOR!U53</f>
        <v>0</v>
      </c>
      <c r="G63" s="44">
        <v>0</v>
      </c>
      <c r="H63" s="16">
        <f t="shared" si="2"/>
        <v>3</v>
      </c>
      <c r="I63" s="22">
        <f t="shared" si="1"/>
        <v>1.3327410039982231E-3</v>
      </c>
    </row>
    <row r="64" spans="2:9" ht="20.100000000000001" customHeight="1" x14ac:dyDescent="0.3">
      <c r="B64" s="35">
        <v>52</v>
      </c>
      <c r="C64" s="40" t="s">
        <v>57</v>
      </c>
      <c r="D64" s="44">
        <f>CONTENEDOR!J54</f>
        <v>0</v>
      </c>
      <c r="E64" s="44">
        <f>CONTENEDOR!O54</f>
        <v>0</v>
      </c>
      <c r="F64" s="44">
        <f>CONTENEDOR!U54</f>
        <v>0</v>
      </c>
      <c r="G64" s="44">
        <v>0</v>
      </c>
      <c r="H64" s="16">
        <f t="shared" si="2"/>
        <v>0</v>
      </c>
      <c r="I64" s="22">
        <f t="shared" si="1"/>
        <v>0</v>
      </c>
    </row>
    <row r="65" spans="2:9" ht="20.100000000000001" customHeight="1" thickBot="1" x14ac:dyDescent="0.35">
      <c r="B65" s="36">
        <v>53</v>
      </c>
      <c r="C65" s="41" t="s">
        <v>58</v>
      </c>
      <c r="D65" s="44">
        <f>CONTENEDOR!J55</f>
        <v>7</v>
      </c>
      <c r="E65" s="44">
        <f>CONTENEDOR!O55</f>
        <v>4</v>
      </c>
      <c r="F65" s="44">
        <f>CONTENEDOR!U55</f>
        <v>4</v>
      </c>
      <c r="G65" s="44">
        <v>0</v>
      </c>
      <c r="H65" s="16">
        <f t="shared" si="2"/>
        <v>15</v>
      </c>
      <c r="I65" s="24">
        <f t="shared" si="1"/>
        <v>6.6637050199911153E-3</v>
      </c>
    </row>
    <row r="66" spans="2:9" ht="23.25" customHeight="1" thickBot="1" x14ac:dyDescent="0.4">
      <c r="C66" s="37" t="str">
        <f>TITULOS!C16</f>
        <v xml:space="preserve"> </v>
      </c>
      <c r="D66" s="12">
        <f t="shared" ref="D66:G66" si="3">SUM(D13:D65)</f>
        <v>1333</v>
      </c>
      <c r="E66" s="12">
        <f t="shared" si="3"/>
        <v>511</v>
      </c>
      <c r="F66" s="12">
        <f t="shared" si="3"/>
        <v>407</v>
      </c>
      <c r="G66" s="12">
        <f t="shared" si="3"/>
        <v>0</v>
      </c>
      <c r="H66" s="12">
        <f>SUM(H13:H65)</f>
        <v>2251</v>
      </c>
      <c r="I66" s="20">
        <f>SUM(I13:I65)</f>
        <v>0.99999999999999989</v>
      </c>
    </row>
  </sheetData>
  <autoFilter ref="B12:I65">
    <sortState ref="B11:E64">
      <sortCondition ref="B10:B63"/>
    </sortState>
  </autoFilter>
  <mergeCells count="6">
    <mergeCell ref="A10:J10"/>
    <mergeCell ref="A4:J4"/>
    <mergeCell ref="A5:J5"/>
    <mergeCell ref="A6:J6"/>
    <mergeCell ref="A8:C8"/>
    <mergeCell ref="D8:L8"/>
  </mergeCells>
  <conditionalFormatting sqref="I13:I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{111BDE77-9003-418E-BF3A-50F6BD07684A}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{7620B92E-A3BE-4112-A77E-7BA90F50514E}</x14:id>
        </ext>
      </extLst>
    </cfRule>
  </conditionalFormatting>
  <conditionalFormatting sqref="E13:G6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{96CEC960-DFD5-4911-9A04-1CD2402B9BEE}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1BDE77-9003-418E-BF3A-50F6BD07684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7620B92E-A3BE-4112-A77E-7BA90F5051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96CEC960-DFD5-4911-9A04-1CD2402B9BE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E13:G65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4:M66"/>
  <sheetViews>
    <sheetView topLeftCell="A11" zoomScale="115" zoomScaleNormal="115" workbookViewId="0">
      <selection activeCell="H26" sqref="H26"/>
    </sheetView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0" customWidth="1"/>
    <col min="5" max="5" width="6.42578125" style="30" customWidth="1"/>
    <col min="6" max="6" width="7.42578125" style="30" customWidth="1"/>
    <col min="7" max="7" width="8.85546875" style="30" customWidth="1"/>
    <col min="8" max="8" width="9.28515625" style="30" customWidth="1"/>
    <col min="9" max="9" width="11.5703125" bestFit="1" customWidth="1"/>
    <col min="10" max="10" width="13.140625" customWidth="1"/>
    <col min="11" max="11" width="5.5703125" customWidth="1"/>
  </cols>
  <sheetData>
    <row r="4" spans="1:13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3"/>
      <c r="M4" s="13"/>
    </row>
    <row r="5" spans="1:13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14"/>
      <c r="M5" s="14"/>
    </row>
    <row r="6" spans="1:13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83" t="str">
        <f>TITULOS!C6</f>
        <v xml:space="preserve">NÚMERO DE CASOS SOMETIDOS POR TIPO DE DELITO -   </v>
      </c>
      <c r="B8" s="83"/>
      <c r="C8" s="83"/>
      <c r="D8" s="82" t="s">
        <v>121</v>
      </c>
      <c r="E8" s="82"/>
      <c r="F8" s="82"/>
      <c r="G8" s="82"/>
      <c r="H8" s="82"/>
      <c r="I8" s="82"/>
      <c r="J8" s="82"/>
      <c r="K8" s="82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46"/>
      <c r="M10" s="46"/>
    </row>
    <row r="11" spans="1:13" ht="4.5" customHeight="1" thickBot="1" x14ac:dyDescent="0.4">
      <c r="C11" s="2"/>
      <c r="D11" s="31"/>
      <c r="E11" s="31"/>
      <c r="F11" s="31"/>
      <c r="G11" s="31"/>
      <c r="H11" s="31"/>
      <c r="I11" s="2"/>
    </row>
    <row r="12" spans="1:13" ht="87.75" customHeight="1" thickBot="1" x14ac:dyDescent="0.4">
      <c r="B12" s="34" t="s">
        <v>2</v>
      </c>
      <c r="C12" s="8" t="str">
        <f>TITULOS!C13</f>
        <v>DELITOS</v>
      </c>
      <c r="D12" s="48" t="s">
        <v>122</v>
      </c>
      <c r="E12" s="48" t="s">
        <v>123</v>
      </c>
      <c r="F12" s="48" t="s">
        <v>68</v>
      </c>
      <c r="G12" s="48" t="s">
        <v>71</v>
      </c>
      <c r="H12" s="48" t="s">
        <v>89</v>
      </c>
      <c r="I12" s="3" t="str">
        <f>TITULOS!C14</f>
        <v>TOTAL</v>
      </c>
      <c r="J12" s="3" t="str">
        <f>TITULOS!C15</f>
        <v>%</v>
      </c>
    </row>
    <row r="13" spans="1:13" ht="20.100000000000001" customHeight="1" x14ac:dyDescent="0.3">
      <c r="B13" s="35">
        <v>1</v>
      </c>
      <c r="C13" s="39" t="s">
        <v>6</v>
      </c>
      <c r="D13" s="44">
        <f>CONTENEDOR!J3</f>
        <v>71</v>
      </c>
      <c r="E13" s="44">
        <f>CONTENEDOR!K3</f>
        <v>2</v>
      </c>
      <c r="F13" s="44">
        <f>CONTENEDOR!N3</f>
        <v>42</v>
      </c>
      <c r="G13" s="44">
        <f>CONTENEDOR!R3</f>
        <v>301</v>
      </c>
      <c r="H13" s="44">
        <f>CONTENEDOR!Q3</f>
        <v>307</v>
      </c>
      <c r="I13" s="16">
        <f t="shared" ref="I13:I44" si="0">SUM(D13:H13)</f>
        <v>723</v>
      </c>
      <c r="J13" s="38">
        <f t="shared" ref="J13:J44" si="1">I13/$I$66</f>
        <v>9.319412219644238E-2</v>
      </c>
    </row>
    <row r="14" spans="1:13" ht="20.100000000000001" customHeight="1" x14ac:dyDescent="0.3">
      <c r="B14" s="35">
        <v>2</v>
      </c>
      <c r="C14" s="40" t="s">
        <v>7</v>
      </c>
      <c r="D14" s="44">
        <f>CONTENEDOR!AE4</f>
        <v>1381</v>
      </c>
      <c r="E14" s="44">
        <f>CONTENEDOR!K4</f>
        <v>0</v>
      </c>
      <c r="F14" s="44">
        <f>CONTENEDOR!N4</f>
        <v>0</v>
      </c>
      <c r="G14" s="44">
        <f>CONTENEDOR!R4</f>
        <v>179</v>
      </c>
      <c r="H14" s="44">
        <f>CONTENEDOR!Q4</f>
        <v>1</v>
      </c>
      <c r="I14" s="16">
        <f t="shared" si="0"/>
        <v>1561</v>
      </c>
      <c r="J14" s="22">
        <f t="shared" si="1"/>
        <v>0.20121165248775458</v>
      </c>
    </row>
    <row r="15" spans="1:13" ht="20.100000000000001" customHeight="1" x14ac:dyDescent="0.3">
      <c r="B15" s="35">
        <v>3</v>
      </c>
      <c r="C15" s="40" t="s">
        <v>8</v>
      </c>
      <c r="D15" s="44">
        <f>CONTENEDOR!AE5</f>
        <v>162</v>
      </c>
      <c r="E15" s="44">
        <f>CONTENEDOR!K5</f>
        <v>0</v>
      </c>
      <c r="F15" s="44">
        <f>CONTENEDOR!N5</f>
        <v>4</v>
      </c>
      <c r="G15" s="44">
        <f>CONTENEDOR!R5</f>
        <v>261</v>
      </c>
      <c r="H15" s="44">
        <f>CONTENEDOR!Q5</f>
        <v>87</v>
      </c>
      <c r="I15" s="16">
        <f t="shared" si="0"/>
        <v>514</v>
      </c>
      <c r="J15" s="22">
        <f t="shared" si="1"/>
        <v>6.6254189224026816E-2</v>
      </c>
    </row>
    <row r="16" spans="1:13" ht="20.100000000000001" customHeight="1" x14ac:dyDescent="0.3">
      <c r="B16" s="35">
        <v>4</v>
      </c>
      <c r="C16" s="40" t="s">
        <v>9</v>
      </c>
      <c r="D16" s="44">
        <f>CONTENEDOR!AE6</f>
        <v>0</v>
      </c>
      <c r="E16" s="44">
        <f>CONTENEDOR!K6</f>
        <v>0</v>
      </c>
      <c r="F16" s="44">
        <f>CONTENEDOR!N6</f>
        <v>0</v>
      </c>
      <c r="G16" s="44">
        <f>CONTENEDOR!R6</f>
        <v>8</v>
      </c>
      <c r="H16" s="44">
        <f>CONTENEDOR!Q6</f>
        <v>1</v>
      </c>
      <c r="I16" s="16">
        <f t="shared" si="0"/>
        <v>9</v>
      </c>
      <c r="J16" s="22">
        <f t="shared" si="1"/>
        <v>1.1600928074245939E-3</v>
      </c>
    </row>
    <row r="17" spans="2:10" ht="20.100000000000001" customHeight="1" x14ac:dyDescent="0.3">
      <c r="B17" s="35">
        <v>5</v>
      </c>
      <c r="C17" s="40" t="s">
        <v>10</v>
      </c>
      <c r="D17" s="44">
        <f>CONTENEDOR!AE7</f>
        <v>1</v>
      </c>
      <c r="E17" s="44">
        <f>CONTENEDOR!K7</f>
        <v>0</v>
      </c>
      <c r="F17" s="44">
        <f>CONTENEDOR!N7</f>
        <v>0</v>
      </c>
      <c r="G17" s="44">
        <f>CONTENEDOR!R7</f>
        <v>0</v>
      </c>
      <c r="H17" s="44">
        <f>CONTENEDOR!Q7</f>
        <v>6</v>
      </c>
      <c r="I17" s="16">
        <f t="shared" si="0"/>
        <v>7</v>
      </c>
      <c r="J17" s="22">
        <f t="shared" si="1"/>
        <v>9.0229440577468424E-4</v>
      </c>
    </row>
    <row r="18" spans="2:10" ht="20.100000000000001" customHeight="1" x14ac:dyDescent="0.3">
      <c r="B18" s="35">
        <v>6</v>
      </c>
      <c r="C18" s="40" t="s">
        <v>11</v>
      </c>
      <c r="D18" s="44">
        <f>CONTENEDOR!AE8</f>
        <v>0</v>
      </c>
      <c r="E18" s="44">
        <f>CONTENEDOR!K8</f>
        <v>0</v>
      </c>
      <c r="F18" s="44">
        <f>CONTENEDOR!N8</f>
        <v>0</v>
      </c>
      <c r="G18" s="44">
        <f>CONTENEDOR!R8</f>
        <v>0</v>
      </c>
      <c r="H18" s="44">
        <f>CONTENEDOR!Q8</f>
        <v>0</v>
      </c>
      <c r="I18" s="16">
        <f t="shared" si="0"/>
        <v>0</v>
      </c>
      <c r="J18" s="22">
        <f t="shared" si="1"/>
        <v>0</v>
      </c>
    </row>
    <row r="19" spans="2:10" ht="20.100000000000001" customHeight="1" x14ac:dyDescent="0.3">
      <c r="B19" s="35">
        <v>7</v>
      </c>
      <c r="C19" s="40" t="s">
        <v>12</v>
      </c>
      <c r="D19" s="44">
        <f>CONTENEDOR!AE9</f>
        <v>265</v>
      </c>
      <c r="E19" s="44">
        <f>CONTENEDOR!K9</f>
        <v>3</v>
      </c>
      <c r="F19" s="44">
        <f>CONTENEDOR!N9</f>
        <v>63</v>
      </c>
      <c r="G19" s="44">
        <f>CONTENEDOR!R9</f>
        <v>483</v>
      </c>
      <c r="H19" s="44">
        <f>CONTENEDOR!Q9</f>
        <v>299</v>
      </c>
      <c r="I19" s="16">
        <f t="shared" si="0"/>
        <v>1113</v>
      </c>
      <c r="J19" s="22">
        <f t="shared" si="1"/>
        <v>0.14346481051817478</v>
      </c>
    </row>
    <row r="20" spans="2:10" ht="20.100000000000001" customHeight="1" x14ac:dyDescent="0.3">
      <c r="B20" s="35">
        <v>8</v>
      </c>
      <c r="C20" s="40" t="s">
        <v>13</v>
      </c>
      <c r="D20" s="44">
        <f>CONTENEDOR!AE10</f>
        <v>32</v>
      </c>
      <c r="E20" s="44">
        <f>CONTENEDOR!K10</f>
        <v>1</v>
      </c>
      <c r="F20" s="44">
        <f>CONTENEDOR!N10</f>
        <v>10</v>
      </c>
      <c r="G20" s="44">
        <f>CONTENEDOR!R10</f>
        <v>100</v>
      </c>
      <c r="H20" s="44">
        <f>CONTENEDOR!Q10</f>
        <v>105</v>
      </c>
      <c r="I20" s="16">
        <f t="shared" si="0"/>
        <v>248</v>
      </c>
      <c r="J20" s="22">
        <f t="shared" si="1"/>
        <v>3.1967001804588814E-2</v>
      </c>
    </row>
    <row r="21" spans="2:10" ht="20.100000000000001" customHeight="1" x14ac:dyDescent="0.3">
      <c r="B21" s="35">
        <v>9</v>
      </c>
      <c r="C21" s="40" t="s">
        <v>14</v>
      </c>
      <c r="D21" s="44">
        <f>CONTENEDOR!AE11</f>
        <v>22</v>
      </c>
      <c r="E21" s="44">
        <f>CONTENEDOR!K11</f>
        <v>0</v>
      </c>
      <c r="F21" s="44">
        <f>CONTENEDOR!N11</f>
        <v>1</v>
      </c>
      <c r="G21" s="44">
        <f>CONTENEDOR!R11</f>
        <v>2</v>
      </c>
      <c r="H21" s="44">
        <f>CONTENEDOR!Q11</f>
        <v>6</v>
      </c>
      <c r="I21" s="16">
        <f t="shared" si="0"/>
        <v>31</v>
      </c>
      <c r="J21" s="22">
        <f t="shared" si="1"/>
        <v>3.9958752255736018E-3</v>
      </c>
    </row>
    <row r="22" spans="2:10" ht="20.100000000000001" customHeight="1" x14ac:dyDescent="0.3">
      <c r="B22" s="35">
        <v>10</v>
      </c>
      <c r="C22" s="40" t="s">
        <v>15</v>
      </c>
      <c r="D22" s="44">
        <f>CONTENEDOR!AE12</f>
        <v>0</v>
      </c>
      <c r="E22" s="44">
        <f>CONTENEDOR!K12</f>
        <v>0</v>
      </c>
      <c r="F22" s="44">
        <f>CONTENEDOR!N12</f>
        <v>0</v>
      </c>
      <c r="G22" s="44">
        <f>CONTENEDOR!R12</f>
        <v>0</v>
      </c>
      <c r="H22" s="44">
        <f>CONTENEDOR!Q12</f>
        <v>0</v>
      </c>
      <c r="I22" s="16">
        <f t="shared" si="0"/>
        <v>0</v>
      </c>
      <c r="J22" s="22">
        <f t="shared" si="1"/>
        <v>0</v>
      </c>
    </row>
    <row r="23" spans="2:10" ht="20.100000000000001" customHeight="1" x14ac:dyDescent="0.3">
      <c r="B23" s="35">
        <v>11</v>
      </c>
      <c r="C23" s="40" t="s">
        <v>16</v>
      </c>
      <c r="D23" s="44">
        <f>CONTENEDOR!AE13</f>
        <v>38</v>
      </c>
      <c r="E23" s="44">
        <f>CONTENEDOR!K13</f>
        <v>0</v>
      </c>
      <c r="F23" s="44">
        <f>CONTENEDOR!N13</f>
        <v>0</v>
      </c>
      <c r="G23" s="44">
        <f>CONTENEDOR!R13</f>
        <v>113</v>
      </c>
      <c r="H23" s="44">
        <f>CONTENEDOR!Q13</f>
        <v>2</v>
      </c>
      <c r="I23" s="16">
        <f t="shared" si="0"/>
        <v>153</v>
      </c>
      <c r="J23" s="22">
        <f t="shared" si="1"/>
        <v>1.9721577726218097E-2</v>
      </c>
    </row>
    <row r="24" spans="2:10" ht="20.100000000000001" customHeight="1" x14ac:dyDescent="0.3">
      <c r="B24" s="35">
        <v>12</v>
      </c>
      <c r="C24" s="40" t="s">
        <v>17</v>
      </c>
      <c r="D24" s="44">
        <f>CONTENEDOR!AE14</f>
        <v>16</v>
      </c>
      <c r="E24" s="44">
        <f>CONTENEDOR!K14</f>
        <v>0</v>
      </c>
      <c r="F24" s="44">
        <f>CONTENEDOR!N14</f>
        <v>0</v>
      </c>
      <c r="G24" s="44">
        <f>CONTENEDOR!R14</f>
        <v>45</v>
      </c>
      <c r="H24" s="44">
        <f>CONTENEDOR!Q14</f>
        <v>11</v>
      </c>
      <c r="I24" s="16">
        <f t="shared" si="0"/>
        <v>72</v>
      </c>
      <c r="J24" s="22">
        <f t="shared" si="1"/>
        <v>9.2807424593967514E-3</v>
      </c>
    </row>
    <row r="25" spans="2:10" ht="20.100000000000001" customHeight="1" x14ac:dyDescent="0.3">
      <c r="B25" s="35">
        <v>13</v>
      </c>
      <c r="C25" s="40" t="s">
        <v>18</v>
      </c>
      <c r="D25" s="44">
        <f>CONTENEDOR!AE15</f>
        <v>8</v>
      </c>
      <c r="E25" s="44">
        <f>CONTENEDOR!K15</f>
        <v>0</v>
      </c>
      <c r="F25" s="44">
        <f>CONTENEDOR!N15</f>
        <v>0</v>
      </c>
      <c r="G25" s="44">
        <f>CONTENEDOR!R15</f>
        <v>11</v>
      </c>
      <c r="H25" s="44">
        <f>CONTENEDOR!Q15</f>
        <v>38</v>
      </c>
      <c r="I25" s="16">
        <f t="shared" si="0"/>
        <v>57</v>
      </c>
      <c r="J25" s="22">
        <f t="shared" si="1"/>
        <v>7.3472544470224287E-3</v>
      </c>
    </row>
    <row r="26" spans="2:10" ht="20.100000000000001" customHeight="1" x14ac:dyDescent="0.3">
      <c r="B26" s="35">
        <v>14</v>
      </c>
      <c r="C26" s="40" t="s">
        <v>19</v>
      </c>
      <c r="D26" s="44">
        <f>CONTENEDOR!AE16</f>
        <v>29</v>
      </c>
      <c r="E26" s="44">
        <f>CONTENEDOR!K16</f>
        <v>1</v>
      </c>
      <c r="F26" s="44">
        <f>CONTENEDOR!N16</f>
        <v>7</v>
      </c>
      <c r="G26" s="44">
        <f>CONTENEDOR!R16</f>
        <v>35</v>
      </c>
      <c r="H26" s="44">
        <f>CONTENEDOR!Q16</f>
        <v>45</v>
      </c>
      <c r="I26" s="16">
        <f t="shared" si="0"/>
        <v>117</v>
      </c>
      <c r="J26" s="22">
        <f t="shared" si="1"/>
        <v>1.5081206496519721E-2</v>
      </c>
    </row>
    <row r="27" spans="2:10" ht="20.100000000000001" customHeight="1" x14ac:dyDescent="0.3">
      <c r="B27" s="35">
        <v>15</v>
      </c>
      <c r="C27" s="40" t="s">
        <v>20</v>
      </c>
      <c r="D27" s="44">
        <f>CONTENEDOR!AE17</f>
        <v>21</v>
      </c>
      <c r="E27" s="44">
        <f>CONTENEDOR!K17</f>
        <v>0</v>
      </c>
      <c r="F27" s="44">
        <f>CONTENEDOR!N17</f>
        <v>4</v>
      </c>
      <c r="G27" s="44">
        <f>CONTENEDOR!R17</f>
        <v>15</v>
      </c>
      <c r="H27" s="44">
        <f>CONTENEDOR!Q17</f>
        <v>21</v>
      </c>
      <c r="I27" s="16">
        <f t="shared" si="0"/>
        <v>61</v>
      </c>
      <c r="J27" s="22">
        <f t="shared" si="1"/>
        <v>7.8628512503222479E-3</v>
      </c>
    </row>
    <row r="28" spans="2:10" ht="20.100000000000001" customHeight="1" x14ac:dyDescent="0.3">
      <c r="B28" s="35">
        <v>16</v>
      </c>
      <c r="C28" s="40" t="s">
        <v>21</v>
      </c>
      <c r="D28" s="44">
        <f>CONTENEDOR!AE18</f>
        <v>22</v>
      </c>
      <c r="E28" s="44">
        <f>CONTENEDOR!K18</f>
        <v>0</v>
      </c>
      <c r="F28" s="44">
        <f>CONTENEDOR!N18</f>
        <v>4</v>
      </c>
      <c r="G28" s="44">
        <f>CONTENEDOR!R18</f>
        <v>3</v>
      </c>
      <c r="H28" s="44">
        <f>CONTENEDOR!Q18</f>
        <v>5</v>
      </c>
      <c r="I28" s="16">
        <f t="shared" si="0"/>
        <v>34</v>
      </c>
      <c r="J28" s="22">
        <f t="shared" si="1"/>
        <v>4.3825728280484661E-3</v>
      </c>
    </row>
    <row r="29" spans="2:10" ht="20.100000000000001" customHeight="1" x14ac:dyDescent="0.3">
      <c r="B29" s="35">
        <v>17</v>
      </c>
      <c r="C29" s="40" t="s">
        <v>22</v>
      </c>
      <c r="D29" s="44">
        <f>CONTENEDOR!AE19</f>
        <v>4</v>
      </c>
      <c r="E29" s="44">
        <f>CONTENEDOR!K19</f>
        <v>0</v>
      </c>
      <c r="F29" s="44">
        <f>CONTENEDOR!N19</f>
        <v>0</v>
      </c>
      <c r="G29" s="44">
        <f>CONTENEDOR!R19</f>
        <v>0</v>
      </c>
      <c r="H29" s="44">
        <f>CONTENEDOR!Q19</f>
        <v>1</v>
      </c>
      <c r="I29" s="16">
        <f t="shared" si="0"/>
        <v>5</v>
      </c>
      <c r="J29" s="22">
        <f t="shared" si="1"/>
        <v>6.4449600412477446E-4</v>
      </c>
    </row>
    <row r="30" spans="2:10" ht="20.100000000000001" customHeight="1" x14ac:dyDescent="0.3">
      <c r="B30" s="35">
        <v>18</v>
      </c>
      <c r="C30" s="40" t="s">
        <v>23</v>
      </c>
      <c r="D30" s="44">
        <f>CONTENEDOR!AE20</f>
        <v>31</v>
      </c>
      <c r="E30" s="44">
        <f>CONTENEDOR!K20</f>
        <v>0</v>
      </c>
      <c r="F30" s="44">
        <f>CONTENEDOR!N20</f>
        <v>21</v>
      </c>
      <c r="G30" s="44">
        <f>CONTENEDOR!R20</f>
        <v>0</v>
      </c>
      <c r="H30" s="44">
        <f>CONTENEDOR!Q20</f>
        <v>0</v>
      </c>
      <c r="I30" s="16">
        <f t="shared" si="0"/>
        <v>52</v>
      </c>
      <c r="J30" s="22">
        <f t="shared" si="1"/>
        <v>6.7027584428976539E-3</v>
      </c>
    </row>
    <row r="31" spans="2:10" ht="20.100000000000001" customHeight="1" x14ac:dyDescent="0.3">
      <c r="B31" s="35">
        <v>19</v>
      </c>
      <c r="C31" s="40" t="s">
        <v>24</v>
      </c>
      <c r="D31" s="44">
        <f>CONTENEDOR!AE21</f>
        <v>26</v>
      </c>
      <c r="E31" s="44">
        <f>CONTENEDOR!K21</f>
        <v>2</v>
      </c>
      <c r="F31" s="44">
        <f>CONTENEDOR!N21</f>
        <v>20</v>
      </c>
      <c r="G31" s="44">
        <f>CONTENEDOR!R21</f>
        <v>0</v>
      </c>
      <c r="H31" s="44">
        <f>CONTENEDOR!Q21</f>
        <v>0</v>
      </c>
      <c r="I31" s="16">
        <f t="shared" si="0"/>
        <v>48</v>
      </c>
      <c r="J31" s="22">
        <f t="shared" si="1"/>
        <v>6.1871616395978348E-3</v>
      </c>
    </row>
    <row r="32" spans="2:10" ht="20.100000000000001" customHeight="1" x14ac:dyDescent="0.3">
      <c r="B32" s="35">
        <v>20</v>
      </c>
      <c r="C32" s="40" t="s">
        <v>25</v>
      </c>
      <c r="D32" s="44">
        <f>CONTENEDOR!AE22</f>
        <v>3</v>
      </c>
      <c r="E32" s="44">
        <f>CONTENEDOR!K22</f>
        <v>0</v>
      </c>
      <c r="F32" s="44">
        <f>CONTENEDOR!N22</f>
        <v>1</v>
      </c>
      <c r="G32" s="44">
        <f>CONTENEDOR!R22</f>
        <v>0</v>
      </c>
      <c r="H32" s="44">
        <f>CONTENEDOR!Q22</f>
        <v>0</v>
      </c>
      <c r="I32" s="16">
        <f t="shared" si="0"/>
        <v>4</v>
      </c>
      <c r="J32" s="22">
        <f t="shared" si="1"/>
        <v>5.1559680329981957E-4</v>
      </c>
    </row>
    <row r="33" spans="2:10" ht="20.100000000000001" customHeight="1" x14ac:dyDescent="0.3">
      <c r="B33" s="35">
        <v>21</v>
      </c>
      <c r="C33" s="40" t="s">
        <v>26</v>
      </c>
      <c r="D33" s="44">
        <f>CONTENEDOR!AE23</f>
        <v>0</v>
      </c>
      <c r="E33" s="44">
        <f>CONTENEDOR!K23</f>
        <v>0</v>
      </c>
      <c r="F33" s="44">
        <f>CONTENEDOR!N23</f>
        <v>0</v>
      </c>
      <c r="G33" s="44">
        <f>CONTENEDOR!R23</f>
        <v>0</v>
      </c>
      <c r="H33" s="44">
        <f>CONTENEDOR!Q23</f>
        <v>0</v>
      </c>
      <c r="I33" s="16">
        <f t="shared" si="0"/>
        <v>0</v>
      </c>
      <c r="J33" s="22">
        <f t="shared" si="1"/>
        <v>0</v>
      </c>
    </row>
    <row r="34" spans="2:10" ht="20.100000000000001" customHeight="1" x14ac:dyDescent="0.3">
      <c r="B34" s="35">
        <v>22</v>
      </c>
      <c r="C34" s="40" t="s">
        <v>27</v>
      </c>
      <c r="D34" s="44">
        <f>CONTENEDOR!AE24</f>
        <v>0</v>
      </c>
      <c r="E34" s="44">
        <f>CONTENEDOR!K24</f>
        <v>0</v>
      </c>
      <c r="F34" s="44">
        <f>CONTENEDOR!N24</f>
        <v>0</v>
      </c>
      <c r="G34" s="44">
        <f>CONTENEDOR!R24</f>
        <v>0</v>
      </c>
      <c r="H34" s="44">
        <f>CONTENEDOR!Q24</f>
        <v>0</v>
      </c>
      <c r="I34" s="16">
        <f t="shared" si="0"/>
        <v>0</v>
      </c>
      <c r="J34" s="22">
        <f t="shared" si="1"/>
        <v>0</v>
      </c>
    </row>
    <row r="35" spans="2:10" ht="20.100000000000001" customHeight="1" x14ac:dyDescent="0.3">
      <c r="B35" s="35">
        <v>23</v>
      </c>
      <c r="C35" s="40" t="s">
        <v>28</v>
      </c>
      <c r="D35" s="44">
        <f>CONTENEDOR!AE25</f>
        <v>1</v>
      </c>
      <c r="E35" s="44">
        <f>CONTENEDOR!K25</f>
        <v>1</v>
      </c>
      <c r="F35" s="44">
        <f>CONTENEDOR!N25</f>
        <v>2</v>
      </c>
      <c r="G35" s="44">
        <f>CONTENEDOR!R25</f>
        <v>0</v>
      </c>
      <c r="H35" s="44">
        <f>CONTENEDOR!Q25</f>
        <v>2</v>
      </c>
      <c r="I35" s="16">
        <f t="shared" si="0"/>
        <v>6</v>
      </c>
      <c r="J35" s="22">
        <f t="shared" si="1"/>
        <v>7.7339520494972935E-4</v>
      </c>
    </row>
    <row r="36" spans="2:10" ht="20.100000000000001" customHeight="1" x14ac:dyDescent="0.3">
      <c r="B36" s="35">
        <v>24</v>
      </c>
      <c r="C36" s="40" t="s">
        <v>29</v>
      </c>
      <c r="D36" s="44">
        <f>CONTENEDOR!AE26</f>
        <v>2</v>
      </c>
      <c r="E36" s="44">
        <f>CONTENEDOR!K26</f>
        <v>0</v>
      </c>
      <c r="F36" s="44">
        <f>CONTENEDOR!N26</f>
        <v>1</v>
      </c>
      <c r="G36" s="44">
        <f>CONTENEDOR!R26</f>
        <v>2</v>
      </c>
      <c r="H36" s="44">
        <f>CONTENEDOR!Q26</f>
        <v>0</v>
      </c>
      <c r="I36" s="16">
        <f t="shared" si="0"/>
        <v>5</v>
      </c>
      <c r="J36" s="22">
        <f t="shared" si="1"/>
        <v>6.4449600412477446E-4</v>
      </c>
    </row>
    <row r="37" spans="2:10" ht="20.100000000000001" customHeight="1" x14ac:dyDescent="0.3">
      <c r="B37" s="35">
        <v>25</v>
      </c>
      <c r="C37" s="40" t="s">
        <v>30</v>
      </c>
      <c r="D37" s="44">
        <f>CONTENEDOR!AE27</f>
        <v>28</v>
      </c>
      <c r="E37" s="44">
        <f>CONTENEDOR!K27</f>
        <v>2</v>
      </c>
      <c r="F37" s="44">
        <f>CONTENEDOR!N27</f>
        <v>35</v>
      </c>
      <c r="G37" s="44">
        <f>CONTENEDOR!R27</f>
        <v>1</v>
      </c>
      <c r="H37" s="44">
        <f>CONTENEDOR!Q27</f>
        <v>1</v>
      </c>
      <c r="I37" s="16">
        <f t="shared" si="0"/>
        <v>67</v>
      </c>
      <c r="J37" s="22">
        <f t="shared" si="1"/>
        <v>8.6362464552719766E-3</v>
      </c>
    </row>
    <row r="38" spans="2:10" ht="20.100000000000001" customHeight="1" x14ac:dyDescent="0.3">
      <c r="B38" s="35">
        <v>26</v>
      </c>
      <c r="C38" s="40" t="s">
        <v>31</v>
      </c>
      <c r="D38" s="44">
        <f>CONTENEDOR!AE28</f>
        <v>49</v>
      </c>
      <c r="E38" s="44">
        <f>CONTENEDOR!K28</f>
        <v>0</v>
      </c>
      <c r="F38" s="44">
        <f>CONTENEDOR!N28</f>
        <v>23</v>
      </c>
      <c r="G38" s="44">
        <f>CONTENEDOR!R28</f>
        <v>1</v>
      </c>
      <c r="H38" s="44">
        <f>CONTENEDOR!Q28</f>
        <v>0</v>
      </c>
      <c r="I38" s="16">
        <f t="shared" si="0"/>
        <v>73</v>
      </c>
      <c r="J38" s="22">
        <f t="shared" si="1"/>
        <v>9.409641660221707E-3</v>
      </c>
    </row>
    <row r="39" spans="2:10" ht="20.100000000000001" customHeight="1" x14ac:dyDescent="0.3">
      <c r="B39" s="35">
        <v>27</v>
      </c>
      <c r="C39" s="40" t="s">
        <v>32</v>
      </c>
      <c r="D39" s="44">
        <f>CONTENEDOR!AE29</f>
        <v>536</v>
      </c>
      <c r="E39" s="44">
        <f>CONTENEDOR!K29</f>
        <v>0</v>
      </c>
      <c r="F39" s="44">
        <f>CONTENEDOR!N29</f>
        <v>19</v>
      </c>
      <c r="G39" s="44">
        <f>CONTENEDOR!R29</f>
        <v>337</v>
      </c>
      <c r="H39" s="44">
        <f>CONTENEDOR!Q29</f>
        <v>16</v>
      </c>
      <c r="I39" s="16">
        <f t="shared" si="0"/>
        <v>908</v>
      </c>
      <c r="J39" s="22">
        <f t="shared" si="1"/>
        <v>0.11704047434905904</v>
      </c>
    </row>
    <row r="40" spans="2:10" ht="20.100000000000001" customHeight="1" x14ac:dyDescent="0.3">
      <c r="B40" s="35">
        <v>28</v>
      </c>
      <c r="C40" s="40" t="s">
        <v>33</v>
      </c>
      <c r="D40" s="44">
        <f>CONTENEDOR!AE30</f>
        <v>232</v>
      </c>
      <c r="E40" s="44">
        <f>CONTENEDOR!K30</f>
        <v>1</v>
      </c>
      <c r="F40" s="44">
        <f>CONTENEDOR!N30</f>
        <v>56</v>
      </c>
      <c r="G40" s="44">
        <f>CONTENEDOR!R30</f>
        <v>124</v>
      </c>
      <c r="H40" s="44">
        <f>CONTENEDOR!Q30</f>
        <v>101</v>
      </c>
      <c r="I40" s="16">
        <f t="shared" si="0"/>
        <v>514</v>
      </c>
      <c r="J40" s="22">
        <f t="shared" si="1"/>
        <v>6.6254189224026816E-2</v>
      </c>
    </row>
    <row r="41" spans="2:10" ht="20.100000000000001" customHeight="1" x14ac:dyDescent="0.3">
      <c r="B41" s="35">
        <v>29</v>
      </c>
      <c r="C41" s="40" t="s">
        <v>34</v>
      </c>
      <c r="D41" s="44">
        <f>CONTENEDOR!AE31</f>
        <v>162</v>
      </c>
      <c r="E41" s="44">
        <f>CONTENEDOR!K31</f>
        <v>0</v>
      </c>
      <c r="F41" s="44">
        <f>CONTENEDOR!N31</f>
        <v>54</v>
      </c>
      <c r="G41" s="44">
        <f>CONTENEDOR!R31</f>
        <v>104</v>
      </c>
      <c r="H41" s="44">
        <f>CONTENEDOR!Q31</f>
        <v>40</v>
      </c>
      <c r="I41" s="16">
        <f t="shared" si="0"/>
        <v>360</v>
      </c>
      <c r="J41" s="22">
        <f t="shared" si="1"/>
        <v>4.6403712296983757E-2</v>
      </c>
    </row>
    <row r="42" spans="2:10" ht="20.100000000000001" customHeight="1" x14ac:dyDescent="0.3">
      <c r="B42" s="35">
        <v>30</v>
      </c>
      <c r="C42" s="40" t="s">
        <v>35</v>
      </c>
      <c r="D42" s="44">
        <f>CONTENEDOR!AE32</f>
        <v>190</v>
      </c>
      <c r="E42" s="44">
        <f>CONTENEDOR!K32</f>
        <v>1</v>
      </c>
      <c r="F42" s="44">
        <f>CONTENEDOR!N32</f>
        <v>36</v>
      </c>
      <c r="G42" s="44">
        <f>CONTENEDOR!R32</f>
        <v>61</v>
      </c>
      <c r="H42" s="44">
        <f>CONTENEDOR!Q32</f>
        <v>71</v>
      </c>
      <c r="I42" s="16">
        <f t="shared" si="0"/>
        <v>359</v>
      </c>
      <c r="J42" s="22">
        <f t="shared" si="1"/>
        <v>4.6274813096158801E-2</v>
      </c>
    </row>
    <row r="43" spans="2:10" ht="20.100000000000001" customHeight="1" x14ac:dyDescent="0.3">
      <c r="B43" s="35">
        <v>31</v>
      </c>
      <c r="C43" s="40" t="s">
        <v>36</v>
      </c>
      <c r="D43" s="44">
        <f>CONTENEDOR!AE33</f>
        <v>192</v>
      </c>
      <c r="E43" s="44">
        <f>CONTENEDOR!K33</f>
        <v>1</v>
      </c>
      <c r="F43" s="44">
        <f>CONTENEDOR!N33</f>
        <v>21</v>
      </c>
      <c r="G43" s="44">
        <f>CONTENEDOR!R33</f>
        <v>47</v>
      </c>
      <c r="H43" s="44">
        <f>CONTENEDOR!Q33</f>
        <v>7</v>
      </c>
      <c r="I43" s="16">
        <f t="shared" si="0"/>
        <v>268</v>
      </c>
      <c r="J43" s="22">
        <f t="shared" si="1"/>
        <v>3.4544985821087906E-2</v>
      </c>
    </row>
    <row r="44" spans="2:10" ht="20.100000000000001" customHeight="1" x14ac:dyDescent="0.3">
      <c r="B44" s="35">
        <v>32</v>
      </c>
      <c r="C44" s="40" t="s">
        <v>37</v>
      </c>
      <c r="D44" s="44">
        <f>CONTENEDOR!AE34</f>
        <v>47</v>
      </c>
      <c r="E44" s="44">
        <f>CONTENEDOR!K34</f>
        <v>0</v>
      </c>
      <c r="F44" s="44">
        <f>CONTENEDOR!N34</f>
        <v>0</v>
      </c>
      <c r="G44" s="44">
        <f>CONTENEDOR!R34</f>
        <v>42</v>
      </c>
      <c r="H44" s="44">
        <f>CONTENEDOR!Q34</f>
        <v>0</v>
      </c>
      <c r="I44" s="16">
        <f t="shared" si="0"/>
        <v>89</v>
      </c>
      <c r="J44" s="22">
        <f t="shared" si="1"/>
        <v>1.1472028873420985E-2</v>
      </c>
    </row>
    <row r="45" spans="2:10" ht="20.100000000000001" customHeight="1" x14ac:dyDescent="0.3">
      <c r="B45" s="35">
        <v>33</v>
      </c>
      <c r="C45" s="40" t="s">
        <v>38</v>
      </c>
      <c r="D45" s="44">
        <f>CONTENEDOR!AE35</f>
        <v>20</v>
      </c>
      <c r="E45" s="44">
        <f>CONTENEDOR!K35</f>
        <v>0</v>
      </c>
      <c r="F45" s="44">
        <f>CONTENEDOR!N35</f>
        <v>0</v>
      </c>
      <c r="G45" s="44">
        <f>CONTENEDOR!R35</f>
        <v>42</v>
      </c>
      <c r="H45" s="44">
        <f>CONTENEDOR!Q35</f>
        <v>4</v>
      </c>
      <c r="I45" s="16">
        <f t="shared" ref="I45:I65" si="2">SUM(D45:H45)</f>
        <v>66</v>
      </c>
      <c r="J45" s="22">
        <f t="shared" ref="J45:J65" si="3">I45/$I$66</f>
        <v>8.5073472544470227E-3</v>
      </c>
    </row>
    <row r="46" spans="2:10" ht="20.100000000000001" customHeight="1" x14ac:dyDescent="0.3">
      <c r="B46" s="35">
        <v>34</v>
      </c>
      <c r="C46" s="40" t="s">
        <v>39</v>
      </c>
      <c r="D46" s="44">
        <f>CONTENEDOR!AE36</f>
        <v>4</v>
      </c>
      <c r="E46" s="44">
        <f>CONTENEDOR!K36</f>
        <v>0</v>
      </c>
      <c r="F46" s="44">
        <f>CONTENEDOR!N36</f>
        <v>0</v>
      </c>
      <c r="G46" s="44">
        <f>CONTENEDOR!R36</f>
        <v>5</v>
      </c>
      <c r="H46" s="44">
        <f>CONTENEDOR!Q36</f>
        <v>3</v>
      </c>
      <c r="I46" s="16">
        <f t="shared" si="2"/>
        <v>12</v>
      </c>
      <c r="J46" s="22">
        <f t="shared" si="3"/>
        <v>1.5467904098994587E-3</v>
      </c>
    </row>
    <row r="47" spans="2:10" ht="20.100000000000001" customHeight="1" x14ac:dyDescent="0.3">
      <c r="B47" s="35">
        <v>35</v>
      </c>
      <c r="C47" s="40" t="s">
        <v>40</v>
      </c>
      <c r="D47" s="44">
        <f>CONTENEDOR!AE37</f>
        <v>8</v>
      </c>
      <c r="E47" s="44">
        <f>CONTENEDOR!K37</f>
        <v>0</v>
      </c>
      <c r="F47" s="44">
        <f>CONTENEDOR!N37</f>
        <v>1</v>
      </c>
      <c r="G47" s="44">
        <f>CONTENEDOR!R37</f>
        <v>5</v>
      </c>
      <c r="H47" s="44">
        <f>CONTENEDOR!Q37</f>
        <v>4</v>
      </c>
      <c r="I47" s="16">
        <f t="shared" si="2"/>
        <v>18</v>
      </c>
      <c r="J47" s="22">
        <f t="shared" si="3"/>
        <v>2.3201856148491878E-3</v>
      </c>
    </row>
    <row r="48" spans="2:10" ht="20.100000000000001" customHeight="1" x14ac:dyDescent="0.3">
      <c r="B48" s="35">
        <v>36</v>
      </c>
      <c r="C48" s="40" t="s">
        <v>41</v>
      </c>
      <c r="D48" s="44">
        <f>CONTENEDOR!AE38</f>
        <v>4</v>
      </c>
      <c r="E48" s="44">
        <f>CONTENEDOR!K38</f>
        <v>0</v>
      </c>
      <c r="F48" s="44">
        <f>CONTENEDOR!N38</f>
        <v>4</v>
      </c>
      <c r="G48" s="44">
        <f>CONTENEDOR!R38</f>
        <v>0</v>
      </c>
      <c r="H48" s="44">
        <f>CONTENEDOR!Q38</f>
        <v>3</v>
      </c>
      <c r="I48" s="16">
        <f t="shared" si="2"/>
        <v>11</v>
      </c>
      <c r="J48" s="22">
        <f t="shared" si="3"/>
        <v>1.4178912090745037E-3</v>
      </c>
    </row>
    <row r="49" spans="2:10" ht="20.100000000000001" customHeight="1" x14ac:dyDescent="0.3">
      <c r="B49" s="35">
        <v>37</v>
      </c>
      <c r="C49" s="40" t="s">
        <v>42</v>
      </c>
      <c r="D49" s="44">
        <f>CONTENEDOR!AE39</f>
        <v>5</v>
      </c>
      <c r="E49" s="44">
        <f>CONTENEDOR!K39</f>
        <v>1</v>
      </c>
      <c r="F49" s="44">
        <f>CONTENEDOR!N39</f>
        <v>0</v>
      </c>
      <c r="G49" s="44">
        <f>CONTENEDOR!R39</f>
        <v>4</v>
      </c>
      <c r="H49" s="44">
        <f>CONTENEDOR!Q39</f>
        <v>18</v>
      </c>
      <c r="I49" s="16">
        <f t="shared" si="2"/>
        <v>28</v>
      </c>
      <c r="J49" s="22">
        <f t="shared" si="3"/>
        <v>3.609177623098737E-3</v>
      </c>
    </row>
    <row r="50" spans="2:10" ht="20.100000000000001" customHeight="1" x14ac:dyDescent="0.3">
      <c r="B50" s="35">
        <v>38</v>
      </c>
      <c r="C50" s="40" t="s">
        <v>43</v>
      </c>
      <c r="D50" s="44">
        <f>CONTENEDOR!AE40</f>
        <v>2</v>
      </c>
      <c r="E50" s="44">
        <f>CONTENEDOR!K40</f>
        <v>0</v>
      </c>
      <c r="F50" s="44">
        <f>CONTENEDOR!N40</f>
        <v>0</v>
      </c>
      <c r="G50" s="44">
        <f>CONTENEDOR!R40</f>
        <v>1</v>
      </c>
      <c r="H50" s="44">
        <f>CONTENEDOR!Q40</f>
        <v>0</v>
      </c>
      <c r="I50" s="16">
        <f t="shared" si="2"/>
        <v>3</v>
      </c>
      <c r="J50" s="22">
        <f t="shared" si="3"/>
        <v>3.8669760247486468E-4</v>
      </c>
    </row>
    <row r="51" spans="2:10" ht="20.100000000000001" customHeight="1" x14ac:dyDescent="0.3">
      <c r="B51" s="35">
        <v>39</v>
      </c>
      <c r="C51" s="40" t="s">
        <v>44</v>
      </c>
      <c r="D51" s="44">
        <f>CONTENEDOR!AE41</f>
        <v>5</v>
      </c>
      <c r="E51" s="44">
        <f>CONTENEDOR!K41</f>
        <v>0</v>
      </c>
      <c r="F51" s="44">
        <f>CONTENEDOR!N41</f>
        <v>0</v>
      </c>
      <c r="G51" s="44">
        <f>CONTENEDOR!R41</f>
        <v>0</v>
      </c>
      <c r="H51" s="44">
        <f>CONTENEDOR!Q41</f>
        <v>1</v>
      </c>
      <c r="I51" s="16">
        <f t="shared" si="2"/>
        <v>6</v>
      </c>
      <c r="J51" s="22">
        <f t="shared" si="3"/>
        <v>7.7339520494972935E-4</v>
      </c>
    </row>
    <row r="52" spans="2:10" ht="20.100000000000001" customHeight="1" x14ac:dyDescent="0.3">
      <c r="B52" s="35">
        <v>40</v>
      </c>
      <c r="C52" s="40" t="s">
        <v>45</v>
      </c>
      <c r="D52" s="44">
        <f>CONTENEDOR!AE42</f>
        <v>0</v>
      </c>
      <c r="E52" s="44">
        <f>CONTENEDOR!K42</f>
        <v>0</v>
      </c>
      <c r="F52" s="44">
        <f>CONTENEDOR!N42</f>
        <v>0</v>
      </c>
      <c r="G52" s="44">
        <f>CONTENEDOR!R42</f>
        <v>0</v>
      </c>
      <c r="H52" s="44">
        <f>CONTENEDOR!Q42</f>
        <v>0</v>
      </c>
      <c r="I52" s="16">
        <f t="shared" si="2"/>
        <v>0</v>
      </c>
      <c r="J52" s="22">
        <f t="shared" si="3"/>
        <v>0</v>
      </c>
    </row>
    <row r="53" spans="2:10" ht="20.100000000000001" customHeight="1" x14ac:dyDescent="0.3">
      <c r="B53" s="35">
        <v>41</v>
      </c>
      <c r="C53" s="40" t="s">
        <v>46</v>
      </c>
      <c r="D53" s="44">
        <f>CONTENEDOR!AE43</f>
        <v>9</v>
      </c>
      <c r="E53" s="44">
        <f>CONTENEDOR!K43</f>
        <v>0</v>
      </c>
      <c r="F53" s="44">
        <f>CONTENEDOR!N43</f>
        <v>2</v>
      </c>
      <c r="G53" s="44">
        <f>CONTENEDOR!R43</f>
        <v>0</v>
      </c>
      <c r="H53" s="44">
        <f>CONTENEDOR!Q43</f>
        <v>0</v>
      </c>
      <c r="I53" s="16">
        <f t="shared" si="2"/>
        <v>11</v>
      </c>
      <c r="J53" s="22">
        <f t="shared" si="3"/>
        <v>1.4178912090745037E-3</v>
      </c>
    </row>
    <row r="54" spans="2:10" ht="20.100000000000001" customHeight="1" x14ac:dyDescent="0.3">
      <c r="B54" s="35">
        <v>42</v>
      </c>
      <c r="C54" s="40" t="s">
        <v>47</v>
      </c>
      <c r="D54" s="44">
        <f>CONTENEDOR!AE44</f>
        <v>0</v>
      </c>
      <c r="E54" s="44">
        <f>CONTENEDOR!K44</f>
        <v>0</v>
      </c>
      <c r="F54" s="44">
        <f>CONTENEDOR!N44</f>
        <v>0</v>
      </c>
      <c r="G54" s="44">
        <f>CONTENEDOR!R44</f>
        <v>17</v>
      </c>
      <c r="H54" s="44">
        <f>CONTENEDOR!Q44</f>
        <v>0</v>
      </c>
      <c r="I54" s="16">
        <f t="shared" si="2"/>
        <v>17</v>
      </c>
      <c r="J54" s="22">
        <f t="shared" si="3"/>
        <v>2.1912864140242331E-3</v>
      </c>
    </row>
    <row r="55" spans="2:10" ht="20.100000000000001" customHeight="1" x14ac:dyDescent="0.3">
      <c r="B55" s="35">
        <v>43</v>
      </c>
      <c r="C55" s="40" t="s">
        <v>48</v>
      </c>
      <c r="D55" s="44">
        <f>CONTENEDOR!AE45</f>
        <v>0</v>
      </c>
      <c r="E55" s="44">
        <f>CONTENEDOR!K45</f>
        <v>0</v>
      </c>
      <c r="F55" s="44">
        <f>CONTENEDOR!N45</f>
        <v>0</v>
      </c>
      <c r="G55" s="44">
        <f>CONTENEDOR!R45</f>
        <v>0</v>
      </c>
      <c r="H55" s="44">
        <f>CONTENEDOR!Q45</f>
        <v>1</v>
      </c>
      <c r="I55" s="16">
        <f t="shared" si="2"/>
        <v>1</v>
      </c>
      <c r="J55" s="22">
        <f t="shared" si="3"/>
        <v>1.2889920082495489E-4</v>
      </c>
    </row>
    <row r="56" spans="2:10" ht="20.100000000000001" customHeight="1" x14ac:dyDescent="0.3">
      <c r="B56" s="35">
        <v>44</v>
      </c>
      <c r="C56" s="40" t="s">
        <v>49</v>
      </c>
      <c r="D56" s="44">
        <f>CONTENEDOR!AE46</f>
        <v>1</v>
      </c>
      <c r="E56" s="44">
        <f>CONTENEDOR!K46</f>
        <v>0</v>
      </c>
      <c r="F56" s="44">
        <f>CONTENEDOR!N46</f>
        <v>0</v>
      </c>
      <c r="G56" s="44">
        <f>CONTENEDOR!R46</f>
        <v>1</v>
      </c>
      <c r="H56" s="44">
        <f>CONTENEDOR!Q46</f>
        <v>2</v>
      </c>
      <c r="I56" s="16">
        <f t="shared" si="2"/>
        <v>4</v>
      </c>
      <c r="J56" s="22">
        <f t="shared" si="3"/>
        <v>5.1559680329981957E-4</v>
      </c>
    </row>
    <row r="57" spans="2:10" ht="20.100000000000001" customHeight="1" x14ac:dyDescent="0.3">
      <c r="B57" s="35">
        <v>45</v>
      </c>
      <c r="C57" s="40" t="s">
        <v>50</v>
      </c>
      <c r="D57" s="44">
        <f>CONTENEDOR!AE47</f>
        <v>0</v>
      </c>
      <c r="E57" s="44">
        <f>CONTENEDOR!K47</f>
        <v>0</v>
      </c>
      <c r="F57" s="44">
        <f>CONTENEDOR!N47</f>
        <v>0</v>
      </c>
      <c r="G57" s="44">
        <f>CONTENEDOR!R47</f>
        <v>3</v>
      </c>
      <c r="H57" s="44">
        <f>CONTENEDOR!Q47</f>
        <v>0</v>
      </c>
      <c r="I57" s="16">
        <f t="shared" si="2"/>
        <v>3</v>
      </c>
      <c r="J57" s="22">
        <f t="shared" si="3"/>
        <v>3.8669760247486468E-4</v>
      </c>
    </row>
    <row r="58" spans="2:10" ht="20.100000000000001" customHeight="1" x14ac:dyDescent="0.3">
      <c r="B58" s="35">
        <v>46</v>
      </c>
      <c r="C58" s="40" t="s">
        <v>51</v>
      </c>
      <c r="D58" s="44">
        <f>CONTENEDOR!AE48</f>
        <v>0</v>
      </c>
      <c r="E58" s="44">
        <f>CONTENEDOR!K48</f>
        <v>0</v>
      </c>
      <c r="F58" s="44">
        <f>CONTENEDOR!N48</f>
        <v>0</v>
      </c>
      <c r="G58" s="44">
        <f>CONTENEDOR!R48</f>
        <v>5</v>
      </c>
      <c r="H58" s="44">
        <f>CONTENEDOR!Q48</f>
        <v>2</v>
      </c>
      <c r="I58" s="16">
        <f t="shared" si="2"/>
        <v>7</v>
      </c>
      <c r="J58" s="22">
        <f t="shared" si="3"/>
        <v>9.0229440577468424E-4</v>
      </c>
    </row>
    <row r="59" spans="2:10" ht="20.100000000000001" customHeight="1" x14ac:dyDescent="0.3">
      <c r="B59" s="35">
        <v>47</v>
      </c>
      <c r="C59" s="40" t="s">
        <v>52</v>
      </c>
      <c r="D59" s="44">
        <f>CONTENEDOR!AE49</f>
        <v>0</v>
      </c>
      <c r="E59" s="44">
        <f>CONTENEDOR!K49</f>
        <v>0</v>
      </c>
      <c r="F59" s="44">
        <f>CONTENEDOR!N49</f>
        <v>0</v>
      </c>
      <c r="G59" s="44">
        <f>CONTENEDOR!R49</f>
        <v>1</v>
      </c>
      <c r="H59" s="44">
        <f>CONTENEDOR!Q49</f>
        <v>0</v>
      </c>
      <c r="I59" s="16">
        <f t="shared" si="2"/>
        <v>1</v>
      </c>
      <c r="J59" s="22">
        <f t="shared" si="3"/>
        <v>1.2889920082495489E-4</v>
      </c>
    </row>
    <row r="60" spans="2:10" ht="20.100000000000001" customHeight="1" x14ac:dyDescent="0.3">
      <c r="B60" s="35">
        <v>48</v>
      </c>
      <c r="C60" s="40" t="s">
        <v>53</v>
      </c>
      <c r="D60" s="44">
        <f>CONTENEDOR!AE50</f>
        <v>0</v>
      </c>
      <c r="E60" s="44">
        <f>CONTENEDOR!K50</f>
        <v>0</v>
      </c>
      <c r="F60" s="44">
        <f>CONTENEDOR!N50</f>
        <v>0</v>
      </c>
      <c r="G60" s="44">
        <f>CONTENEDOR!R50</f>
        <v>0</v>
      </c>
      <c r="H60" s="44">
        <f>CONTENEDOR!Q50</f>
        <v>0</v>
      </c>
      <c r="I60" s="16">
        <f t="shared" si="2"/>
        <v>0</v>
      </c>
      <c r="J60" s="22">
        <f t="shared" si="3"/>
        <v>0</v>
      </c>
    </row>
    <row r="61" spans="2:10" ht="20.100000000000001" customHeight="1" x14ac:dyDescent="0.3">
      <c r="B61" s="35">
        <v>49</v>
      </c>
      <c r="C61" s="40" t="s">
        <v>54</v>
      </c>
      <c r="D61" s="44">
        <f>CONTENEDOR!AE51</f>
        <v>0</v>
      </c>
      <c r="E61" s="44">
        <f>CONTENEDOR!K51</f>
        <v>0</v>
      </c>
      <c r="F61" s="44">
        <f>CONTENEDOR!N51</f>
        <v>0</v>
      </c>
      <c r="G61" s="44">
        <f>CONTENEDOR!R51</f>
        <v>0</v>
      </c>
      <c r="H61" s="44">
        <f>CONTENEDOR!Q51</f>
        <v>0</v>
      </c>
      <c r="I61" s="16">
        <f t="shared" si="2"/>
        <v>0</v>
      </c>
      <c r="J61" s="22">
        <f t="shared" si="3"/>
        <v>0</v>
      </c>
    </row>
    <row r="62" spans="2:10" ht="20.100000000000001" customHeight="1" x14ac:dyDescent="0.3">
      <c r="B62" s="35">
        <v>50</v>
      </c>
      <c r="C62" s="40" t="s">
        <v>55</v>
      </c>
      <c r="D62" s="44">
        <f>CONTENEDOR!AE52</f>
        <v>2</v>
      </c>
      <c r="E62" s="44">
        <f>CONTENEDOR!K52</f>
        <v>0</v>
      </c>
      <c r="F62" s="44">
        <f>CONTENEDOR!N52</f>
        <v>0</v>
      </c>
      <c r="G62" s="44">
        <f>CONTENEDOR!R52</f>
        <v>1</v>
      </c>
      <c r="H62" s="44">
        <f>CONTENEDOR!Q52</f>
        <v>0</v>
      </c>
      <c r="I62" s="16">
        <f t="shared" si="2"/>
        <v>3</v>
      </c>
      <c r="J62" s="22">
        <f t="shared" si="3"/>
        <v>3.8669760247486468E-4</v>
      </c>
    </row>
    <row r="63" spans="2:10" ht="20.100000000000001" customHeight="1" x14ac:dyDescent="0.3">
      <c r="B63" s="35">
        <v>51</v>
      </c>
      <c r="C63" s="40" t="s">
        <v>56</v>
      </c>
      <c r="D63" s="44">
        <f>CONTENEDOR!AE53</f>
        <v>0</v>
      </c>
      <c r="E63" s="44">
        <f>CONTENEDOR!K53</f>
        <v>0</v>
      </c>
      <c r="F63" s="44">
        <f>CONTENEDOR!N53</f>
        <v>1</v>
      </c>
      <c r="G63" s="44">
        <f>CONTENEDOR!R53</f>
        <v>0</v>
      </c>
      <c r="H63" s="44">
        <f>CONTENEDOR!Q53</f>
        <v>5</v>
      </c>
      <c r="I63" s="16">
        <f t="shared" si="2"/>
        <v>6</v>
      </c>
      <c r="J63" s="22">
        <f t="shared" si="3"/>
        <v>7.7339520494972935E-4</v>
      </c>
    </row>
    <row r="64" spans="2:10" ht="20.100000000000001" customHeight="1" x14ac:dyDescent="0.3">
      <c r="B64" s="35">
        <v>52</v>
      </c>
      <c r="C64" s="40" t="s">
        <v>57</v>
      </c>
      <c r="D64" s="44">
        <f>CONTENEDOR!AE54</f>
        <v>2</v>
      </c>
      <c r="E64" s="44">
        <f>CONTENEDOR!K54</f>
        <v>0</v>
      </c>
      <c r="F64" s="44">
        <f>CONTENEDOR!N54</f>
        <v>0</v>
      </c>
      <c r="G64" s="44">
        <f>CONTENEDOR!R54</f>
        <v>3</v>
      </c>
      <c r="H64" s="44">
        <f>CONTENEDOR!Q54</f>
        <v>23</v>
      </c>
      <c r="I64" s="16">
        <f t="shared" si="2"/>
        <v>28</v>
      </c>
      <c r="J64" s="22">
        <f t="shared" si="3"/>
        <v>3.609177623098737E-3</v>
      </c>
    </row>
    <row r="65" spans="2:10" ht="20.100000000000001" customHeight="1" thickBot="1" x14ac:dyDescent="0.35">
      <c r="B65" s="36">
        <v>53</v>
      </c>
      <c r="C65" s="41" t="s">
        <v>58</v>
      </c>
      <c r="D65" s="44">
        <f>CONTENEDOR!AE55</f>
        <v>15</v>
      </c>
      <c r="E65" s="44">
        <f>CONTENEDOR!K55</f>
        <v>0</v>
      </c>
      <c r="F65" s="44">
        <f>CONTENEDOR!N55</f>
        <v>3</v>
      </c>
      <c r="G65" s="44">
        <f>CONTENEDOR!R55</f>
        <v>40</v>
      </c>
      <c r="H65" s="44">
        <f>CONTENEDOR!Q55</f>
        <v>17</v>
      </c>
      <c r="I65" s="16">
        <f t="shared" si="2"/>
        <v>75</v>
      </c>
      <c r="J65" s="24">
        <f t="shared" si="3"/>
        <v>9.6674400618716166E-3</v>
      </c>
    </row>
    <row r="66" spans="2:10" ht="23.25" customHeight="1" thickBot="1" x14ac:dyDescent="0.4">
      <c r="C66" s="37" t="str">
        <f>TITULOS!C16</f>
        <v xml:space="preserve"> </v>
      </c>
      <c r="D66" s="12">
        <f t="shared" ref="D66:H66" si="4">SUM(D13:D65)</f>
        <v>3648</v>
      </c>
      <c r="E66" s="12">
        <f t="shared" si="4"/>
        <v>16</v>
      </c>
      <c r="F66" s="12">
        <f t="shared" si="4"/>
        <v>435</v>
      </c>
      <c r="G66" s="12">
        <f t="shared" si="4"/>
        <v>2403</v>
      </c>
      <c r="H66" s="12">
        <f t="shared" si="4"/>
        <v>1256</v>
      </c>
      <c r="I66" s="12">
        <f>SUM(I13:I65)</f>
        <v>7758</v>
      </c>
      <c r="J66" s="20">
        <f>SUM(J13:J65)</f>
        <v>0.99999999999999989</v>
      </c>
    </row>
  </sheetData>
  <autoFilter ref="B12:J65">
    <sortState ref="B11:E64">
      <sortCondition ref="B10:B63"/>
    </sortState>
  </autoFilter>
  <mergeCells count="6">
    <mergeCell ref="A10:K10"/>
    <mergeCell ref="A4:K4"/>
    <mergeCell ref="A5:K5"/>
    <mergeCell ref="A6:K6"/>
    <mergeCell ref="A8:C8"/>
    <mergeCell ref="D8:K8"/>
  </mergeCells>
  <conditionalFormatting sqref="J13:J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{67040C5C-F5FD-4C24-8CD4-76A89EC78095}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{F879F94A-1EA9-4579-8BEC-72846A858E22}</x14:id>
        </ext>
      </extLst>
    </cfRule>
  </conditionalFormatting>
  <conditionalFormatting sqref="E13:H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{33E6D660-2CFC-4BCB-8497-85EF2E0987BB}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040C5C-F5FD-4C24-8CD4-76A89EC7809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F879F94A-1EA9-4579-8BEC-72846A858E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33E6D660-2CFC-4BCB-8497-85EF2E0987B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4:L66"/>
  <sheetViews>
    <sheetView topLeftCell="A30" zoomScale="115" zoomScaleNormal="115" workbookViewId="0">
      <selection activeCell="D43" sqref="D43"/>
    </sheetView>
  </sheetViews>
  <sheetFormatPr baseColWidth="10" defaultRowHeight="15" x14ac:dyDescent="0.25"/>
  <cols>
    <col min="1" max="1" width="17.7109375" customWidth="1"/>
    <col min="2" max="2" width="4.7109375" hidden="1" customWidth="1"/>
    <col min="3" max="3" width="49.140625" customWidth="1"/>
    <col min="4" max="5" width="10.7109375" style="30" customWidth="1"/>
    <col min="6" max="6" width="11.5703125" bestFit="1" customWidth="1"/>
    <col min="7" max="7" width="13.140625" customWidth="1"/>
    <col min="8" max="8" width="5.5703125" customWidth="1"/>
    <col min="9" max="9" width="6.42578125" customWidth="1"/>
    <col min="10" max="10" width="8.5703125" customWidth="1"/>
    <col min="11" max="11" width="1.7109375" customWidth="1"/>
  </cols>
  <sheetData>
    <row r="4" spans="1:12" x14ac:dyDescent="0.25">
      <c r="A4" s="73" t="str">
        <f>TITULOS!C3</f>
        <v>REPÚBLICA DOMINICANA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3"/>
    </row>
    <row r="5" spans="1:12" ht="18.75" customHeight="1" x14ac:dyDescent="0.3">
      <c r="A5" s="74" t="str">
        <f>TITULOS!C4</f>
        <v>PROCURADURÍA GENERAL DE LA REPUBLICA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14"/>
    </row>
    <row r="6" spans="1:12" ht="15.75" x14ac:dyDescent="0.25">
      <c r="A6" s="75" t="str">
        <f>TITULOS!C5</f>
        <v>"Año del Desarrollo de Agroforestal"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"/>
    </row>
    <row r="7" spans="1:12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</row>
    <row r="8" spans="1:12" ht="20.25" customHeight="1" x14ac:dyDescent="0.3">
      <c r="A8" s="78" t="str">
        <f>TITULOS!C6</f>
        <v xml:space="preserve">NÚMERO DE CASOS SOMETIDOS POR TIPO DE DELITO -   </v>
      </c>
      <c r="B8" s="78"/>
      <c r="C8" s="78"/>
      <c r="D8" s="84" t="s">
        <v>124</v>
      </c>
      <c r="E8" s="84"/>
      <c r="F8" s="84"/>
      <c r="G8" s="84"/>
      <c r="H8" s="84"/>
      <c r="I8" s="84"/>
      <c r="J8" s="84"/>
      <c r="K8" s="84"/>
      <c r="L8" s="15"/>
    </row>
    <row r="9" spans="1:12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6.5" customHeight="1" x14ac:dyDescent="0.25">
      <c r="A10" s="79" t="str">
        <f>TITULOS!C9</f>
        <v>AÑO 2016 (ENERO - DICIEMBRE)</v>
      </c>
      <c r="B10" s="79"/>
      <c r="C10" s="79"/>
      <c r="D10" s="79"/>
      <c r="E10" s="79"/>
      <c r="F10" s="79"/>
      <c r="G10" s="79"/>
      <c r="H10" s="79"/>
      <c r="I10" s="79"/>
      <c r="J10" s="46"/>
      <c r="K10" s="46"/>
      <c r="L10" s="46"/>
    </row>
    <row r="11" spans="1:12" ht="4.5" customHeight="1" thickBot="1" x14ac:dyDescent="0.4">
      <c r="C11" s="2"/>
      <c r="D11" s="31"/>
      <c r="E11" s="31"/>
      <c r="F11" s="2"/>
    </row>
    <row r="12" spans="1:12" ht="87.75" customHeight="1" thickBot="1" x14ac:dyDescent="0.4">
      <c r="B12" s="34" t="s">
        <v>2</v>
      </c>
      <c r="C12" s="8" t="str">
        <f>TITULOS!C13</f>
        <v>DELITOS</v>
      </c>
      <c r="D12" s="48" t="s">
        <v>86</v>
      </c>
      <c r="E12" s="48" t="s">
        <v>125</v>
      </c>
      <c r="F12" s="3" t="str">
        <f>TITULOS!C14</f>
        <v>TOTAL</v>
      </c>
      <c r="G12" s="3" t="str">
        <f>TITULOS!C15</f>
        <v>%</v>
      </c>
    </row>
    <row r="13" spans="1:12" ht="20.100000000000001" customHeight="1" x14ac:dyDescent="0.3">
      <c r="B13" s="35">
        <v>1</v>
      </c>
      <c r="C13" s="39" t="s">
        <v>6</v>
      </c>
      <c r="D13" s="44">
        <f>CONTENEDOR!AG3</f>
        <v>349</v>
      </c>
      <c r="E13" s="44">
        <f>CONTENEDOR!AI3</f>
        <v>101</v>
      </c>
      <c r="F13" s="16">
        <f t="shared" ref="F13:F44" si="0">SUM(D13:E13)</f>
        <v>450</v>
      </c>
      <c r="G13" s="38">
        <f t="shared" ref="G13:G44" si="1">F13/$F$66</f>
        <v>0.15161725067385445</v>
      </c>
    </row>
    <row r="14" spans="1:12" ht="20.100000000000001" customHeight="1" x14ac:dyDescent="0.3">
      <c r="B14" s="35">
        <v>2</v>
      </c>
      <c r="C14" s="40" t="s">
        <v>7</v>
      </c>
      <c r="D14" s="44">
        <f>CONTENEDOR!AG4</f>
        <v>18</v>
      </c>
      <c r="E14" s="44">
        <f>CONTENEDOR!AI4</f>
        <v>0</v>
      </c>
      <c r="F14" s="16">
        <f t="shared" si="0"/>
        <v>18</v>
      </c>
      <c r="G14" s="22">
        <f t="shared" si="1"/>
        <v>6.0646900269541778E-3</v>
      </c>
    </row>
    <row r="15" spans="1:12" ht="20.100000000000001" customHeight="1" x14ac:dyDescent="0.3">
      <c r="B15" s="35">
        <v>3</v>
      </c>
      <c r="C15" s="40" t="s">
        <v>8</v>
      </c>
      <c r="D15" s="44">
        <f>CONTENEDOR!AG5</f>
        <v>326</v>
      </c>
      <c r="E15" s="44">
        <f>CONTENEDOR!AI5</f>
        <v>0</v>
      </c>
      <c r="F15" s="16">
        <f t="shared" si="0"/>
        <v>326</v>
      </c>
      <c r="G15" s="22">
        <f t="shared" si="1"/>
        <v>0.10983827493261455</v>
      </c>
    </row>
    <row r="16" spans="1:12" ht="20.100000000000001" customHeight="1" x14ac:dyDescent="0.3">
      <c r="B16" s="35">
        <v>4</v>
      </c>
      <c r="C16" s="40" t="s">
        <v>9</v>
      </c>
      <c r="D16" s="44">
        <f>CONTENEDOR!AG6</f>
        <v>2</v>
      </c>
      <c r="E16" s="44">
        <f>CONTENEDOR!AI6</f>
        <v>2</v>
      </c>
      <c r="F16" s="16">
        <f t="shared" si="0"/>
        <v>4</v>
      </c>
      <c r="G16" s="22">
        <f t="shared" si="1"/>
        <v>1.3477088948787063E-3</v>
      </c>
    </row>
    <row r="17" spans="2:7" ht="20.100000000000001" customHeight="1" x14ac:dyDescent="0.3">
      <c r="B17" s="35">
        <v>5</v>
      </c>
      <c r="C17" s="40" t="s">
        <v>10</v>
      </c>
      <c r="D17" s="44">
        <f>CONTENEDOR!AG7</f>
        <v>0</v>
      </c>
      <c r="E17" s="44">
        <f>CONTENEDOR!AI7</f>
        <v>0</v>
      </c>
      <c r="F17" s="16">
        <f t="shared" si="0"/>
        <v>0</v>
      </c>
      <c r="G17" s="22">
        <f t="shared" si="1"/>
        <v>0</v>
      </c>
    </row>
    <row r="18" spans="2:7" ht="20.100000000000001" customHeight="1" x14ac:dyDescent="0.3">
      <c r="B18" s="35">
        <v>6</v>
      </c>
      <c r="C18" s="40" t="s">
        <v>11</v>
      </c>
      <c r="D18" s="44">
        <f>CONTENEDOR!AG8</f>
        <v>0</v>
      </c>
      <c r="E18" s="44">
        <f>CONTENEDOR!AI8</f>
        <v>0</v>
      </c>
      <c r="F18" s="16">
        <f t="shared" si="0"/>
        <v>0</v>
      </c>
      <c r="G18" s="22">
        <f t="shared" si="1"/>
        <v>0</v>
      </c>
    </row>
    <row r="19" spans="2:7" ht="20.100000000000001" customHeight="1" x14ac:dyDescent="0.3">
      <c r="B19" s="35">
        <v>7</v>
      </c>
      <c r="C19" s="40" t="s">
        <v>12</v>
      </c>
      <c r="D19" s="44">
        <f>CONTENEDOR!AG9</f>
        <v>418</v>
      </c>
      <c r="E19" s="44">
        <f>CONTENEDOR!AI9</f>
        <v>77</v>
      </c>
      <c r="F19" s="16">
        <f t="shared" si="0"/>
        <v>495</v>
      </c>
      <c r="G19" s="22">
        <f t="shared" si="1"/>
        <v>0.1667789757412399</v>
      </c>
    </row>
    <row r="20" spans="2:7" ht="20.100000000000001" customHeight="1" x14ac:dyDescent="0.3">
      <c r="B20" s="35">
        <v>8</v>
      </c>
      <c r="C20" s="40" t="s">
        <v>13</v>
      </c>
      <c r="D20" s="44">
        <f>CONTENEDOR!AG10</f>
        <v>40</v>
      </c>
      <c r="E20" s="44">
        <f>CONTENEDOR!AI10</f>
        <v>13</v>
      </c>
      <c r="F20" s="16">
        <f t="shared" si="0"/>
        <v>53</v>
      </c>
      <c r="G20" s="22">
        <f t="shared" si="1"/>
        <v>1.7857142857142856E-2</v>
      </c>
    </row>
    <row r="21" spans="2:7" ht="20.100000000000001" customHeight="1" x14ac:dyDescent="0.3">
      <c r="B21" s="35">
        <v>9</v>
      </c>
      <c r="C21" s="40" t="s">
        <v>14</v>
      </c>
      <c r="D21" s="44">
        <f>CONTENEDOR!AG11</f>
        <v>0</v>
      </c>
      <c r="E21" s="44">
        <f>CONTENEDOR!AI11</f>
        <v>5</v>
      </c>
      <c r="F21" s="16">
        <f t="shared" si="0"/>
        <v>5</v>
      </c>
      <c r="G21" s="22">
        <f t="shared" si="1"/>
        <v>1.6846361185983828E-3</v>
      </c>
    </row>
    <row r="22" spans="2:7" ht="20.100000000000001" customHeight="1" x14ac:dyDescent="0.3">
      <c r="B22" s="35">
        <v>10</v>
      </c>
      <c r="C22" s="40" t="s">
        <v>15</v>
      </c>
      <c r="D22" s="44">
        <f>CONTENEDOR!AG12</f>
        <v>0</v>
      </c>
      <c r="E22" s="44">
        <f>CONTENEDOR!AI12</f>
        <v>0</v>
      </c>
      <c r="F22" s="16">
        <f t="shared" si="0"/>
        <v>0</v>
      </c>
      <c r="G22" s="22">
        <f t="shared" si="1"/>
        <v>0</v>
      </c>
    </row>
    <row r="23" spans="2:7" ht="20.100000000000001" customHeight="1" x14ac:dyDescent="0.3">
      <c r="B23" s="35">
        <v>11</v>
      </c>
      <c r="C23" s="40" t="s">
        <v>16</v>
      </c>
      <c r="D23" s="44">
        <f>CONTENEDOR!AG13</f>
        <v>4</v>
      </c>
      <c r="E23" s="44">
        <f>CONTENEDOR!AI13</f>
        <v>1</v>
      </c>
      <c r="F23" s="16">
        <f t="shared" si="0"/>
        <v>5</v>
      </c>
      <c r="G23" s="22">
        <f t="shared" si="1"/>
        <v>1.6846361185983828E-3</v>
      </c>
    </row>
    <row r="24" spans="2:7" ht="20.100000000000001" customHeight="1" x14ac:dyDescent="0.3">
      <c r="B24" s="35">
        <v>12</v>
      </c>
      <c r="C24" s="40" t="s">
        <v>17</v>
      </c>
      <c r="D24" s="44">
        <f>CONTENEDOR!AG14</f>
        <v>4</v>
      </c>
      <c r="E24" s="44">
        <f>CONTENEDOR!AI14</f>
        <v>3</v>
      </c>
      <c r="F24" s="16">
        <f t="shared" si="0"/>
        <v>7</v>
      </c>
      <c r="G24" s="22">
        <f t="shared" si="1"/>
        <v>2.3584905660377358E-3</v>
      </c>
    </row>
    <row r="25" spans="2:7" ht="20.100000000000001" customHeight="1" x14ac:dyDescent="0.3">
      <c r="B25" s="35">
        <v>13</v>
      </c>
      <c r="C25" s="40" t="s">
        <v>18</v>
      </c>
      <c r="D25" s="44">
        <f>CONTENEDOR!AG15</f>
        <v>57</v>
      </c>
      <c r="E25" s="44">
        <f>CONTENEDOR!AI15</f>
        <v>7</v>
      </c>
      <c r="F25" s="16">
        <f t="shared" si="0"/>
        <v>64</v>
      </c>
      <c r="G25" s="22">
        <f t="shared" si="1"/>
        <v>2.15633423180593E-2</v>
      </c>
    </row>
    <row r="26" spans="2:7" ht="20.100000000000001" customHeight="1" x14ac:dyDescent="0.3">
      <c r="B26" s="35">
        <v>14</v>
      </c>
      <c r="C26" s="40" t="s">
        <v>19</v>
      </c>
      <c r="D26" s="44">
        <f>CONTENEDOR!AG16</f>
        <v>82</v>
      </c>
      <c r="E26" s="44">
        <f>CONTENEDOR!AI16</f>
        <v>31</v>
      </c>
      <c r="F26" s="16">
        <f t="shared" si="0"/>
        <v>113</v>
      </c>
      <c r="G26" s="22">
        <f t="shared" si="1"/>
        <v>3.8072776280323448E-2</v>
      </c>
    </row>
    <row r="27" spans="2:7" ht="20.100000000000001" customHeight="1" x14ac:dyDescent="0.3">
      <c r="B27" s="35">
        <v>15</v>
      </c>
      <c r="C27" s="40" t="s">
        <v>20</v>
      </c>
      <c r="D27" s="44">
        <f>CONTENEDOR!AG17</f>
        <v>1</v>
      </c>
      <c r="E27" s="44">
        <f>CONTENEDOR!AI17</f>
        <v>7</v>
      </c>
      <c r="F27" s="16">
        <f t="shared" si="0"/>
        <v>8</v>
      </c>
      <c r="G27" s="22">
        <f t="shared" si="1"/>
        <v>2.6954177897574125E-3</v>
      </c>
    </row>
    <row r="28" spans="2:7" ht="20.100000000000001" customHeight="1" x14ac:dyDescent="0.3">
      <c r="B28" s="35">
        <v>16</v>
      </c>
      <c r="C28" s="40" t="s">
        <v>21</v>
      </c>
      <c r="D28" s="44">
        <f>CONTENEDOR!AG18</f>
        <v>13</v>
      </c>
      <c r="E28" s="44">
        <f>CONTENEDOR!AI18</f>
        <v>16</v>
      </c>
      <c r="F28" s="16">
        <f t="shared" si="0"/>
        <v>29</v>
      </c>
      <c r="G28" s="22">
        <f t="shared" si="1"/>
        <v>9.7708894878706203E-3</v>
      </c>
    </row>
    <row r="29" spans="2:7" ht="20.100000000000001" customHeight="1" x14ac:dyDescent="0.3">
      <c r="B29" s="35">
        <v>17</v>
      </c>
      <c r="C29" s="40" t="s">
        <v>22</v>
      </c>
      <c r="D29" s="44">
        <f>CONTENEDOR!AG19</f>
        <v>1</v>
      </c>
      <c r="E29" s="44">
        <f>CONTENEDOR!AI19</f>
        <v>3</v>
      </c>
      <c r="F29" s="16">
        <f t="shared" si="0"/>
        <v>4</v>
      </c>
      <c r="G29" s="22">
        <f t="shared" si="1"/>
        <v>1.3477088948787063E-3</v>
      </c>
    </row>
    <row r="30" spans="2:7" ht="20.100000000000001" customHeight="1" x14ac:dyDescent="0.3">
      <c r="B30" s="35">
        <v>18</v>
      </c>
      <c r="C30" s="40" t="s">
        <v>23</v>
      </c>
      <c r="D30" s="44">
        <f>CONTENEDOR!AG20</f>
        <v>17</v>
      </c>
      <c r="E30" s="44">
        <f>CONTENEDOR!AI20</f>
        <v>13</v>
      </c>
      <c r="F30" s="16">
        <f t="shared" si="0"/>
        <v>30</v>
      </c>
      <c r="G30" s="22">
        <f t="shared" si="1"/>
        <v>1.0107816711590296E-2</v>
      </c>
    </row>
    <row r="31" spans="2:7" ht="20.100000000000001" customHeight="1" x14ac:dyDescent="0.3">
      <c r="B31" s="35">
        <v>19</v>
      </c>
      <c r="C31" s="40" t="s">
        <v>24</v>
      </c>
      <c r="D31" s="44">
        <f>CONTENEDOR!AG21</f>
        <v>3</v>
      </c>
      <c r="E31" s="44">
        <f>CONTENEDOR!AI21</f>
        <v>7</v>
      </c>
      <c r="F31" s="16">
        <f t="shared" si="0"/>
        <v>10</v>
      </c>
      <c r="G31" s="22">
        <f t="shared" si="1"/>
        <v>3.3692722371967657E-3</v>
      </c>
    </row>
    <row r="32" spans="2:7" ht="20.100000000000001" customHeight="1" x14ac:dyDescent="0.3">
      <c r="B32" s="35">
        <v>20</v>
      </c>
      <c r="C32" s="40" t="s">
        <v>25</v>
      </c>
      <c r="D32" s="44">
        <f>CONTENEDOR!AG22</f>
        <v>0</v>
      </c>
      <c r="E32" s="44">
        <f>CONTENEDOR!AI22</f>
        <v>0</v>
      </c>
      <c r="F32" s="16">
        <f t="shared" si="0"/>
        <v>0</v>
      </c>
      <c r="G32" s="22">
        <f t="shared" si="1"/>
        <v>0</v>
      </c>
    </row>
    <row r="33" spans="2:7" ht="20.100000000000001" customHeight="1" x14ac:dyDescent="0.3">
      <c r="B33" s="35">
        <v>21</v>
      </c>
      <c r="C33" s="40" t="s">
        <v>26</v>
      </c>
      <c r="D33" s="44">
        <f>CONTENEDOR!AG23</f>
        <v>0</v>
      </c>
      <c r="E33" s="44">
        <f>CONTENEDOR!AI23</f>
        <v>1</v>
      </c>
      <c r="F33" s="16">
        <f t="shared" si="0"/>
        <v>1</v>
      </c>
      <c r="G33" s="22">
        <f t="shared" si="1"/>
        <v>3.3692722371967657E-4</v>
      </c>
    </row>
    <row r="34" spans="2:7" ht="20.100000000000001" customHeight="1" x14ac:dyDescent="0.3">
      <c r="B34" s="35">
        <v>22</v>
      </c>
      <c r="C34" s="40" t="s">
        <v>27</v>
      </c>
      <c r="D34" s="44">
        <f>CONTENEDOR!AG24</f>
        <v>0</v>
      </c>
      <c r="E34" s="44">
        <f>CONTENEDOR!AI24</f>
        <v>0</v>
      </c>
      <c r="F34" s="16">
        <f t="shared" si="0"/>
        <v>0</v>
      </c>
      <c r="G34" s="22">
        <f t="shared" si="1"/>
        <v>0</v>
      </c>
    </row>
    <row r="35" spans="2:7" ht="20.100000000000001" customHeight="1" x14ac:dyDescent="0.3">
      <c r="B35" s="35">
        <v>23</v>
      </c>
      <c r="C35" s="40" t="s">
        <v>28</v>
      </c>
      <c r="D35" s="44">
        <f>CONTENEDOR!AG25</f>
        <v>12</v>
      </c>
      <c r="E35" s="44">
        <f>CONTENEDOR!AI25</f>
        <v>7</v>
      </c>
      <c r="F35" s="16">
        <f t="shared" si="0"/>
        <v>19</v>
      </c>
      <c r="G35" s="22">
        <f t="shared" si="1"/>
        <v>6.4016172506738541E-3</v>
      </c>
    </row>
    <row r="36" spans="2:7" ht="20.100000000000001" customHeight="1" x14ac:dyDescent="0.3">
      <c r="B36" s="35">
        <v>24</v>
      </c>
      <c r="C36" s="40" t="s">
        <v>29</v>
      </c>
      <c r="D36" s="44">
        <f>CONTENEDOR!AG26</f>
        <v>0</v>
      </c>
      <c r="E36" s="44">
        <f>CONTENEDOR!AI26</f>
        <v>1</v>
      </c>
      <c r="F36" s="16">
        <f t="shared" si="0"/>
        <v>1</v>
      </c>
      <c r="G36" s="22">
        <f t="shared" si="1"/>
        <v>3.3692722371967657E-4</v>
      </c>
    </row>
    <row r="37" spans="2:7" ht="20.100000000000001" customHeight="1" x14ac:dyDescent="0.3">
      <c r="B37" s="35">
        <v>25</v>
      </c>
      <c r="C37" s="40" t="s">
        <v>30</v>
      </c>
      <c r="D37" s="44">
        <f>CONTENEDOR!AG27</f>
        <v>220</v>
      </c>
      <c r="E37" s="44">
        <f>CONTENEDOR!AI27</f>
        <v>40</v>
      </c>
      <c r="F37" s="16">
        <f t="shared" si="0"/>
        <v>260</v>
      </c>
      <c r="G37" s="22">
        <f t="shared" si="1"/>
        <v>8.7601078167115903E-2</v>
      </c>
    </row>
    <row r="38" spans="2:7" ht="20.100000000000001" customHeight="1" x14ac:dyDescent="0.3">
      <c r="B38" s="35">
        <v>26</v>
      </c>
      <c r="C38" s="40" t="s">
        <v>31</v>
      </c>
      <c r="D38" s="44">
        <f>CONTENEDOR!AG28</f>
        <v>221</v>
      </c>
      <c r="E38" s="44">
        <f>CONTENEDOR!AI28</f>
        <v>15</v>
      </c>
      <c r="F38" s="16">
        <f t="shared" si="0"/>
        <v>236</v>
      </c>
      <c r="G38" s="22">
        <f t="shared" si="1"/>
        <v>7.9514824797843664E-2</v>
      </c>
    </row>
    <row r="39" spans="2:7" ht="20.100000000000001" customHeight="1" x14ac:dyDescent="0.3">
      <c r="B39" s="35">
        <v>27</v>
      </c>
      <c r="C39" s="40" t="s">
        <v>32</v>
      </c>
      <c r="D39" s="44">
        <f>CONTENEDOR!AG29</f>
        <v>3</v>
      </c>
      <c r="E39" s="44">
        <f>CONTENEDOR!AI29</f>
        <v>9</v>
      </c>
      <c r="F39" s="16">
        <f t="shared" si="0"/>
        <v>12</v>
      </c>
      <c r="G39" s="22">
        <f t="shared" si="1"/>
        <v>4.0431266846361188E-3</v>
      </c>
    </row>
    <row r="40" spans="2:7" ht="20.100000000000001" customHeight="1" x14ac:dyDescent="0.3">
      <c r="B40" s="35">
        <v>28</v>
      </c>
      <c r="C40" s="40" t="s">
        <v>33</v>
      </c>
      <c r="D40" s="44">
        <f>CONTENEDOR!AG30</f>
        <v>80</v>
      </c>
      <c r="E40" s="44">
        <f>CONTENEDOR!AI30</f>
        <v>60</v>
      </c>
      <c r="F40" s="16">
        <f t="shared" si="0"/>
        <v>140</v>
      </c>
      <c r="G40" s="22">
        <f t="shared" si="1"/>
        <v>4.716981132075472E-2</v>
      </c>
    </row>
    <row r="41" spans="2:7" ht="20.100000000000001" customHeight="1" x14ac:dyDescent="0.3">
      <c r="B41" s="35">
        <v>29</v>
      </c>
      <c r="C41" s="40" t="s">
        <v>34</v>
      </c>
      <c r="D41" s="44">
        <f>CONTENEDOR!AG31</f>
        <v>234</v>
      </c>
      <c r="E41" s="44">
        <f>CONTENEDOR!AI31</f>
        <v>28</v>
      </c>
      <c r="F41" s="16">
        <f t="shared" si="0"/>
        <v>262</v>
      </c>
      <c r="G41" s="22">
        <f t="shared" si="1"/>
        <v>8.8274932614555254E-2</v>
      </c>
    </row>
    <row r="42" spans="2:7" ht="20.100000000000001" customHeight="1" x14ac:dyDescent="0.3">
      <c r="B42" s="35">
        <v>30</v>
      </c>
      <c r="C42" s="40" t="s">
        <v>35</v>
      </c>
      <c r="D42" s="44">
        <f>CONTENEDOR!AG32</f>
        <v>232</v>
      </c>
      <c r="E42" s="44">
        <f>CONTENEDOR!AI32</f>
        <v>39</v>
      </c>
      <c r="F42" s="16">
        <f t="shared" si="0"/>
        <v>271</v>
      </c>
      <c r="G42" s="22">
        <f t="shared" si="1"/>
        <v>9.1307277628032341E-2</v>
      </c>
    </row>
    <row r="43" spans="2:7" ht="20.100000000000001" customHeight="1" x14ac:dyDescent="0.3">
      <c r="B43" s="35">
        <v>31</v>
      </c>
      <c r="C43" s="40" t="s">
        <v>36</v>
      </c>
      <c r="D43" s="44">
        <f>CONTENEDOR!AG33</f>
        <v>37</v>
      </c>
      <c r="E43" s="44">
        <f>CONTENEDOR!AI33</f>
        <v>27</v>
      </c>
      <c r="F43" s="16">
        <f t="shared" si="0"/>
        <v>64</v>
      </c>
      <c r="G43" s="22">
        <f t="shared" si="1"/>
        <v>2.15633423180593E-2</v>
      </c>
    </row>
    <row r="44" spans="2:7" ht="20.100000000000001" customHeight="1" x14ac:dyDescent="0.3">
      <c r="B44" s="35">
        <v>32</v>
      </c>
      <c r="C44" s="40" t="s">
        <v>37</v>
      </c>
      <c r="D44" s="44">
        <f>CONTENEDOR!AG34</f>
        <v>0</v>
      </c>
      <c r="E44" s="44">
        <f>CONTENEDOR!AI34</f>
        <v>0</v>
      </c>
      <c r="F44" s="16">
        <f t="shared" si="0"/>
        <v>0</v>
      </c>
      <c r="G44" s="22">
        <f t="shared" si="1"/>
        <v>0</v>
      </c>
    </row>
    <row r="45" spans="2:7" ht="20.100000000000001" customHeight="1" x14ac:dyDescent="0.3">
      <c r="B45" s="35">
        <v>33</v>
      </c>
      <c r="C45" s="40" t="s">
        <v>38</v>
      </c>
      <c r="D45" s="44">
        <f>CONTENEDOR!AG35</f>
        <v>9</v>
      </c>
      <c r="E45" s="44">
        <f>CONTENEDOR!AI35</f>
        <v>0</v>
      </c>
      <c r="F45" s="16">
        <f t="shared" ref="F45:F65" si="2">SUM(D45:E45)</f>
        <v>9</v>
      </c>
      <c r="G45" s="22">
        <f t="shared" ref="G45:G65" si="3">F45/$F$66</f>
        <v>3.0323450134770889E-3</v>
      </c>
    </row>
    <row r="46" spans="2:7" ht="20.100000000000001" customHeight="1" x14ac:dyDescent="0.3">
      <c r="B46" s="35">
        <v>34</v>
      </c>
      <c r="C46" s="40" t="s">
        <v>39</v>
      </c>
      <c r="D46" s="44">
        <f>CONTENEDOR!AG36</f>
        <v>0</v>
      </c>
      <c r="E46" s="44">
        <f>CONTENEDOR!AI36</f>
        <v>2</v>
      </c>
      <c r="F46" s="16">
        <f t="shared" si="2"/>
        <v>2</v>
      </c>
      <c r="G46" s="22">
        <f t="shared" si="3"/>
        <v>6.7385444743935314E-4</v>
      </c>
    </row>
    <row r="47" spans="2:7" ht="20.100000000000001" customHeight="1" x14ac:dyDescent="0.3">
      <c r="B47" s="35">
        <v>35</v>
      </c>
      <c r="C47" s="40" t="s">
        <v>40</v>
      </c>
      <c r="D47" s="44">
        <f>CONTENEDOR!AG37</f>
        <v>5</v>
      </c>
      <c r="E47" s="44">
        <f>CONTENEDOR!AI37</f>
        <v>3</v>
      </c>
      <c r="F47" s="16">
        <f t="shared" si="2"/>
        <v>8</v>
      </c>
      <c r="G47" s="22">
        <f t="shared" si="3"/>
        <v>2.6954177897574125E-3</v>
      </c>
    </row>
    <row r="48" spans="2:7" ht="20.100000000000001" customHeight="1" x14ac:dyDescent="0.3">
      <c r="B48" s="35">
        <v>36</v>
      </c>
      <c r="C48" s="40" t="s">
        <v>41</v>
      </c>
      <c r="D48" s="44">
        <f>CONTENEDOR!AG38</f>
        <v>0</v>
      </c>
      <c r="E48" s="44">
        <f>CONTENEDOR!AI38</f>
        <v>0</v>
      </c>
      <c r="F48" s="16">
        <f t="shared" si="2"/>
        <v>0</v>
      </c>
      <c r="G48" s="22">
        <f t="shared" si="3"/>
        <v>0</v>
      </c>
    </row>
    <row r="49" spans="2:7" ht="20.100000000000001" customHeight="1" x14ac:dyDescent="0.3">
      <c r="B49" s="35">
        <v>37</v>
      </c>
      <c r="C49" s="40" t="s">
        <v>42</v>
      </c>
      <c r="D49" s="44">
        <f>CONTENEDOR!AG39</f>
        <v>6</v>
      </c>
      <c r="E49" s="44">
        <f>CONTENEDOR!AI39</f>
        <v>4</v>
      </c>
      <c r="F49" s="16">
        <f t="shared" si="2"/>
        <v>10</v>
      </c>
      <c r="G49" s="22">
        <f t="shared" si="3"/>
        <v>3.3692722371967657E-3</v>
      </c>
    </row>
    <row r="50" spans="2:7" ht="20.100000000000001" customHeight="1" x14ac:dyDescent="0.3">
      <c r="B50" s="35">
        <v>38</v>
      </c>
      <c r="C50" s="40" t="s">
        <v>43</v>
      </c>
      <c r="D50" s="44">
        <f>CONTENEDOR!AG40</f>
        <v>0</v>
      </c>
      <c r="E50" s="44">
        <f>CONTENEDOR!AI40</f>
        <v>0</v>
      </c>
      <c r="F50" s="16">
        <f t="shared" si="2"/>
        <v>0</v>
      </c>
      <c r="G50" s="22">
        <f t="shared" si="3"/>
        <v>0</v>
      </c>
    </row>
    <row r="51" spans="2:7" ht="20.100000000000001" customHeight="1" x14ac:dyDescent="0.3">
      <c r="B51" s="35">
        <v>39</v>
      </c>
      <c r="C51" s="40" t="s">
        <v>44</v>
      </c>
      <c r="D51" s="44">
        <f>CONTENEDOR!AG41</f>
        <v>0</v>
      </c>
      <c r="E51" s="44">
        <f>CONTENEDOR!AI41</f>
        <v>0</v>
      </c>
      <c r="F51" s="16">
        <f t="shared" si="2"/>
        <v>0</v>
      </c>
      <c r="G51" s="22">
        <f t="shared" si="3"/>
        <v>0</v>
      </c>
    </row>
    <row r="52" spans="2:7" ht="20.100000000000001" customHeight="1" x14ac:dyDescent="0.3">
      <c r="B52" s="35">
        <v>40</v>
      </c>
      <c r="C52" s="40" t="s">
        <v>45</v>
      </c>
      <c r="D52" s="44">
        <f>CONTENEDOR!AG42</f>
        <v>0</v>
      </c>
      <c r="E52" s="44">
        <f>CONTENEDOR!AI42</f>
        <v>0</v>
      </c>
      <c r="F52" s="16">
        <f t="shared" si="2"/>
        <v>0</v>
      </c>
      <c r="G52" s="22">
        <f t="shared" si="3"/>
        <v>0</v>
      </c>
    </row>
    <row r="53" spans="2:7" ht="20.100000000000001" customHeight="1" x14ac:dyDescent="0.3">
      <c r="B53" s="35">
        <v>41</v>
      </c>
      <c r="C53" s="40" t="s">
        <v>46</v>
      </c>
      <c r="D53" s="44">
        <f>CONTENEDOR!AG43</f>
        <v>1</v>
      </c>
      <c r="E53" s="44">
        <f>CONTENEDOR!AI43</f>
        <v>1</v>
      </c>
      <c r="F53" s="16">
        <f t="shared" si="2"/>
        <v>2</v>
      </c>
      <c r="G53" s="22">
        <f t="shared" si="3"/>
        <v>6.7385444743935314E-4</v>
      </c>
    </row>
    <row r="54" spans="2:7" ht="20.100000000000001" customHeight="1" x14ac:dyDescent="0.3">
      <c r="B54" s="35">
        <v>42</v>
      </c>
      <c r="C54" s="40" t="s">
        <v>47</v>
      </c>
      <c r="D54" s="44">
        <f>CONTENEDOR!AG44</f>
        <v>0</v>
      </c>
      <c r="E54" s="44">
        <f>CONTENEDOR!AI44</f>
        <v>0</v>
      </c>
      <c r="F54" s="16">
        <f t="shared" si="2"/>
        <v>0</v>
      </c>
      <c r="G54" s="22">
        <f t="shared" si="3"/>
        <v>0</v>
      </c>
    </row>
    <row r="55" spans="2:7" ht="20.100000000000001" customHeight="1" x14ac:dyDescent="0.3">
      <c r="B55" s="35">
        <v>43</v>
      </c>
      <c r="C55" s="40" t="s">
        <v>48</v>
      </c>
      <c r="D55" s="44">
        <f>CONTENEDOR!AG45</f>
        <v>0</v>
      </c>
      <c r="E55" s="44">
        <f>CONTENEDOR!AI45</f>
        <v>0</v>
      </c>
      <c r="F55" s="16">
        <f t="shared" si="2"/>
        <v>0</v>
      </c>
      <c r="G55" s="22">
        <f t="shared" si="3"/>
        <v>0</v>
      </c>
    </row>
    <row r="56" spans="2:7" ht="20.100000000000001" customHeight="1" x14ac:dyDescent="0.3">
      <c r="B56" s="35">
        <v>44</v>
      </c>
      <c r="C56" s="40" t="s">
        <v>49</v>
      </c>
      <c r="D56" s="44">
        <f>CONTENEDOR!AG46</f>
        <v>0</v>
      </c>
      <c r="E56" s="44">
        <f>CONTENEDOR!AI46</f>
        <v>0</v>
      </c>
      <c r="F56" s="16">
        <f t="shared" si="2"/>
        <v>0</v>
      </c>
      <c r="G56" s="22">
        <f t="shared" si="3"/>
        <v>0</v>
      </c>
    </row>
    <row r="57" spans="2:7" ht="20.100000000000001" customHeight="1" x14ac:dyDescent="0.3">
      <c r="B57" s="35">
        <v>45</v>
      </c>
      <c r="C57" s="40" t="s">
        <v>50</v>
      </c>
      <c r="D57" s="44">
        <f>CONTENEDOR!AG47</f>
        <v>0</v>
      </c>
      <c r="E57" s="44">
        <f>CONTENEDOR!AI47</f>
        <v>0</v>
      </c>
      <c r="F57" s="16">
        <f t="shared" si="2"/>
        <v>0</v>
      </c>
      <c r="G57" s="22">
        <f t="shared" si="3"/>
        <v>0</v>
      </c>
    </row>
    <row r="58" spans="2:7" ht="20.100000000000001" customHeight="1" x14ac:dyDescent="0.3">
      <c r="B58" s="35">
        <v>46</v>
      </c>
      <c r="C58" s="40" t="s">
        <v>51</v>
      </c>
      <c r="D58" s="44">
        <f>CONTENEDOR!AG48</f>
        <v>2</v>
      </c>
      <c r="E58" s="44">
        <f>CONTENEDOR!AI48</f>
        <v>0</v>
      </c>
      <c r="F58" s="16">
        <f t="shared" si="2"/>
        <v>2</v>
      </c>
      <c r="G58" s="22">
        <f t="shared" si="3"/>
        <v>6.7385444743935314E-4</v>
      </c>
    </row>
    <row r="59" spans="2:7" ht="20.100000000000001" customHeight="1" x14ac:dyDescent="0.3">
      <c r="B59" s="35">
        <v>47</v>
      </c>
      <c r="C59" s="40" t="s">
        <v>52</v>
      </c>
      <c r="D59" s="44">
        <f>CONTENEDOR!AG49</f>
        <v>0</v>
      </c>
      <c r="E59" s="44">
        <f>CONTENEDOR!AI49</f>
        <v>0</v>
      </c>
      <c r="F59" s="16">
        <f t="shared" si="2"/>
        <v>0</v>
      </c>
      <c r="G59" s="22">
        <f t="shared" si="3"/>
        <v>0</v>
      </c>
    </row>
    <row r="60" spans="2:7" ht="20.100000000000001" customHeight="1" x14ac:dyDescent="0.3">
      <c r="B60" s="35">
        <v>48</v>
      </c>
      <c r="C60" s="40" t="s">
        <v>53</v>
      </c>
      <c r="D60" s="44">
        <f>CONTENEDOR!AG50</f>
        <v>1</v>
      </c>
      <c r="E60" s="44">
        <f>CONTENEDOR!AI50</f>
        <v>0</v>
      </c>
      <c r="F60" s="16">
        <f t="shared" si="2"/>
        <v>1</v>
      </c>
      <c r="G60" s="22">
        <f t="shared" si="3"/>
        <v>3.3692722371967657E-4</v>
      </c>
    </row>
    <row r="61" spans="2:7" ht="20.100000000000001" customHeight="1" x14ac:dyDescent="0.3">
      <c r="B61" s="35">
        <v>49</v>
      </c>
      <c r="C61" s="40" t="s">
        <v>54</v>
      </c>
      <c r="D61" s="44">
        <f>CONTENEDOR!AG51</f>
        <v>0</v>
      </c>
      <c r="E61" s="44">
        <f>CONTENEDOR!AI51</f>
        <v>0</v>
      </c>
      <c r="F61" s="16">
        <f t="shared" si="2"/>
        <v>0</v>
      </c>
      <c r="G61" s="22">
        <f t="shared" si="3"/>
        <v>0</v>
      </c>
    </row>
    <row r="62" spans="2:7" ht="20.100000000000001" customHeight="1" x14ac:dyDescent="0.3">
      <c r="B62" s="35">
        <v>50</v>
      </c>
      <c r="C62" s="40" t="s">
        <v>55</v>
      </c>
      <c r="D62" s="44">
        <f>CONTENEDOR!AG52</f>
        <v>0</v>
      </c>
      <c r="E62" s="44">
        <f>CONTENEDOR!AI52</f>
        <v>1</v>
      </c>
      <c r="F62" s="16">
        <f t="shared" si="2"/>
        <v>1</v>
      </c>
      <c r="G62" s="22">
        <f t="shared" si="3"/>
        <v>3.3692722371967657E-4</v>
      </c>
    </row>
    <row r="63" spans="2:7" ht="20.100000000000001" customHeight="1" x14ac:dyDescent="0.3">
      <c r="B63" s="35">
        <v>51</v>
      </c>
      <c r="C63" s="40" t="s">
        <v>56</v>
      </c>
      <c r="D63" s="44">
        <f>CONTENEDOR!AG53</f>
        <v>0</v>
      </c>
      <c r="E63" s="44">
        <f>CONTENEDOR!AI53</f>
        <v>0</v>
      </c>
      <c r="F63" s="16">
        <f t="shared" si="2"/>
        <v>0</v>
      </c>
      <c r="G63" s="22">
        <f t="shared" si="3"/>
        <v>0</v>
      </c>
    </row>
    <row r="64" spans="2:7" ht="20.100000000000001" customHeight="1" x14ac:dyDescent="0.3">
      <c r="B64" s="35">
        <v>52</v>
      </c>
      <c r="C64" s="40" t="s">
        <v>57</v>
      </c>
      <c r="D64" s="44">
        <f>CONTENEDOR!AG54</f>
        <v>0</v>
      </c>
      <c r="E64" s="44">
        <f>CONTENEDOR!AI54</f>
        <v>1</v>
      </c>
      <c r="F64" s="16">
        <f t="shared" si="2"/>
        <v>1</v>
      </c>
      <c r="G64" s="22">
        <f t="shared" si="3"/>
        <v>3.3692722371967657E-4</v>
      </c>
    </row>
    <row r="65" spans="2:7" ht="20.100000000000001" customHeight="1" thickBot="1" x14ac:dyDescent="0.35">
      <c r="B65" s="36">
        <v>53</v>
      </c>
      <c r="C65" s="41" t="s">
        <v>58</v>
      </c>
      <c r="D65" s="44">
        <f>CONTENEDOR!AG55</f>
        <v>13</v>
      </c>
      <c r="E65" s="44">
        <f>CONTENEDOR!AI55</f>
        <v>32</v>
      </c>
      <c r="F65" s="16">
        <f t="shared" si="2"/>
        <v>45</v>
      </c>
      <c r="G65" s="24">
        <f t="shared" si="3"/>
        <v>1.5161725067385445E-2</v>
      </c>
    </row>
    <row r="66" spans="2:7" ht="23.25" customHeight="1" thickBot="1" x14ac:dyDescent="0.4">
      <c r="C66" s="37" t="str">
        <f>TITULOS!C16</f>
        <v xml:space="preserve"> </v>
      </c>
      <c r="D66" s="12">
        <f t="shared" ref="D66:E66" si="4">SUM(D13:D65)</f>
        <v>2411</v>
      </c>
      <c r="E66" s="12">
        <f t="shared" si="4"/>
        <v>557</v>
      </c>
      <c r="F66" s="12">
        <f>SUM(F13:F65)</f>
        <v>2968</v>
      </c>
      <c r="G66" s="20">
        <f>SUM(G13:G65)</f>
        <v>1.0000000000000004</v>
      </c>
    </row>
  </sheetData>
  <autoFilter ref="B12:G65">
    <sortState ref="B11:E64">
      <sortCondition ref="B10:B63"/>
    </sortState>
  </autoFilter>
  <mergeCells count="6">
    <mergeCell ref="A10:I10"/>
    <mergeCell ref="A4:K4"/>
    <mergeCell ref="A5:K5"/>
    <mergeCell ref="A6:K6"/>
    <mergeCell ref="A8:C8"/>
    <mergeCell ref="D8:K8"/>
  </mergeCells>
  <conditionalFormatting sqref="G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{AEC3719B-D45C-414D-9DF6-1E6536C3163B}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{397A11D2-C278-40B9-801E-C7F354308144}</x14:id>
        </ext>
      </extLst>
    </cfRule>
  </conditionalFormatting>
  <conditionalFormatting sqref="E13:E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{2ECB7749-94AD-4E81-9820-2FB30E940B03}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C3719B-D45C-414D-9DF6-1E6536C316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397A11D2-C278-40B9-801E-C7F35430814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2ECB7749-94AD-4E81-9820-2FB30E940B0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TITULOS</vt:lpstr>
      <vt:lpstr>INDICE</vt:lpstr>
      <vt:lpstr>CONTENEDOR</vt:lpstr>
      <vt:lpstr>RD</vt:lpstr>
      <vt:lpstr>AZUA</vt:lpstr>
      <vt:lpstr>BAHORUCO</vt:lpstr>
      <vt:lpstr>BARAHONA</vt:lpstr>
      <vt:lpstr>CONSTANZA</vt:lpstr>
      <vt:lpstr>DAJABÓN</vt:lpstr>
      <vt:lpstr>DISTRITONACIONAL</vt:lpstr>
      <vt:lpstr>DUARTE</vt:lpstr>
      <vt:lpstr>EL SEYBO</vt:lpstr>
      <vt:lpstr>ELÍAS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 PLATA</vt:lpstr>
      <vt:lpstr>MONTECRISTI</vt:lpstr>
      <vt:lpstr>PERAVIA</vt:lpstr>
      <vt:lpstr>SANTO DOMINGO</vt:lpstr>
      <vt:lpstr>PUERTO PLATA</vt:lpstr>
      <vt:lpstr>SAN CRISTÓBAL</vt:lpstr>
      <vt:lpstr>SAN JOSÉ DE OCOA</vt:lpstr>
      <vt:lpstr>SAN JUAN DE LA MAGUANA</vt:lpstr>
      <vt:lpstr>SAN PEDRO DE MACORÍS</vt:lpstr>
      <vt:lpstr>SÁNCHEZ RAMÍREZ</vt:lpstr>
      <vt:lpstr>SANTIAGO </vt:lpstr>
      <vt:lpstr>SANTIAGO RODRÍGUEZ</vt:lpstr>
      <vt:lpstr>VALVERDE</vt:lpstr>
      <vt:lpstr>VILLA ALTAGRACIA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SAN JUAN DE LA MAGUANA</vt:lpstr>
      <vt:lpstr>DJ SAN FRANCISCO DE MACORIS</vt:lpstr>
      <vt:lpstr>DJ SAN PEDRO DE MACORIS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Jonathan Munoz Paulino</cp:lastModifiedBy>
  <cp:lastPrinted>2017-10-13T15:26:53Z</cp:lastPrinted>
  <dcterms:created xsi:type="dcterms:W3CDTF">2016-05-25T12:45:00Z</dcterms:created>
  <dcterms:modified xsi:type="dcterms:W3CDTF">2018-09-26T14:26:44Z</dcterms:modified>
</cp:coreProperties>
</file>