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drawings/drawing24.xml" ContentType="application/vnd.openxmlformats-officedocument.drawing+xml"/>
  <Override PartName="/xl/worksheets/sheet28.xml" ContentType="application/vnd.openxmlformats-officedocument.spreadsheetml.worksheet+xml"/>
  <Override PartName="/xl/drawings/drawing25.xml" ContentType="application/vnd.openxmlformats-officedocument.drawing+xml"/>
  <Override PartName="/xl/worksheets/sheet29.xml" ContentType="application/vnd.openxmlformats-officedocument.spreadsheetml.worksheet+xml"/>
  <Override PartName="/xl/drawings/drawing26.xml" ContentType="application/vnd.openxmlformats-officedocument.drawing+xml"/>
  <Override PartName="/xl/worksheets/sheet30.xml" ContentType="application/vnd.openxmlformats-officedocument.spreadsheetml.worksheet+xml"/>
  <Override PartName="/xl/drawings/drawing27.xml" ContentType="application/vnd.openxmlformats-officedocument.drawing+xml"/>
  <Override PartName="/xl/worksheets/sheet31.xml" ContentType="application/vnd.openxmlformats-officedocument.spreadsheetml.worksheet+xml"/>
  <Override PartName="/xl/drawings/drawing28.xml" ContentType="application/vnd.openxmlformats-officedocument.drawing+xml"/>
  <Override PartName="/xl/worksheets/sheet32.xml" ContentType="application/vnd.openxmlformats-officedocument.spreadsheetml.worksheet+xml"/>
  <Override PartName="/xl/drawings/drawing29.xml" ContentType="application/vnd.openxmlformats-officedocument.drawing+xml"/>
  <Override PartName="/xl/worksheets/sheet33.xml" ContentType="application/vnd.openxmlformats-officedocument.spreadsheetml.worksheet+xml"/>
  <Override PartName="/xl/drawings/drawing30.xml" ContentType="application/vnd.openxmlformats-officedocument.drawing+xml"/>
  <Override PartName="/xl/worksheets/sheet34.xml" ContentType="application/vnd.openxmlformats-officedocument.spreadsheetml.worksheet+xml"/>
  <Override PartName="/xl/drawings/drawing31.xml" ContentType="application/vnd.openxmlformats-officedocument.drawing+xml"/>
  <Override PartName="/xl/worksheets/sheet35.xml" ContentType="application/vnd.openxmlformats-officedocument.spreadsheetml.worksheet+xml"/>
  <Override PartName="/xl/drawings/drawing32.xml" ContentType="application/vnd.openxmlformats-officedocument.drawing+xml"/>
  <Override PartName="/xl/worksheets/sheet36.xml" ContentType="application/vnd.openxmlformats-officedocument.spreadsheetml.worksheet+xml"/>
  <Override PartName="/xl/drawings/drawing33.xml" ContentType="application/vnd.openxmlformats-officedocument.drawing+xml"/>
  <Override PartName="/xl/worksheets/sheet37.xml" ContentType="application/vnd.openxmlformats-officedocument.spreadsheetml.worksheet+xml"/>
  <Override PartName="/xl/drawings/drawing34.xml" ContentType="application/vnd.openxmlformats-officedocument.drawing+xml"/>
  <Override PartName="/xl/worksheets/sheet38.xml" ContentType="application/vnd.openxmlformats-officedocument.spreadsheetml.worksheet+xml"/>
  <Override PartName="/xl/drawings/drawing35.xml" ContentType="application/vnd.openxmlformats-officedocument.drawing+xml"/>
  <Override PartName="/xl/worksheets/sheet39.xml" ContentType="application/vnd.openxmlformats-officedocument.spreadsheetml.worksheet+xml"/>
  <Override PartName="/xl/drawings/drawing36.xml" ContentType="application/vnd.openxmlformats-officedocument.drawing+xml"/>
  <Override PartName="/xl/worksheets/sheet40.xml" ContentType="application/vnd.openxmlformats-officedocument.spreadsheetml.worksheet+xml"/>
  <Override PartName="/xl/drawings/drawing37.xml" ContentType="application/vnd.openxmlformats-officedocument.drawing+xml"/>
  <Override PartName="/xl/worksheets/sheet41.xml" ContentType="application/vnd.openxmlformats-officedocument.spreadsheetml.worksheet+xml"/>
  <Override PartName="/xl/drawings/drawing38.xml" ContentType="application/vnd.openxmlformats-officedocument.drawing+xml"/>
  <Override PartName="/xl/worksheets/sheet42.xml" ContentType="application/vnd.openxmlformats-officedocument.spreadsheetml.worksheet+xml"/>
  <Override PartName="/xl/drawings/drawing39.xml" ContentType="application/vnd.openxmlformats-officedocument.drawing+xml"/>
  <Override PartName="/xl/worksheets/sheet43.xml" ContentType="application/vnd.openxmlformats-officedocument.spreadsheetml.worksheet+xml"/>
  <Override PartName="/xl/drawings/drawing40.xml" ContentType="application/vnd.openxmlformats-officedocument.drawing+xml"/>
  <Override PartName="/xl/worksheets/sheet44.xml" ContentType="application/vnd.openxmlformats-officedocument.spreadsheetml.worksheet+xml"/>
  <Override PartName="/xl/drawings/drawing41.xml" ContentType="application/vnd.openxmlformats-officedocument.drawing+xml"/>
  <Override PartName="/xl/worksheets/sheet45.xml" ContentType="application/vnd.openxmlformats-officedocument.spreadsheetml.worksheet+xml"/>
  <Override PartName="/xl/drawings/drawing42.xml" ContentType="application/vnd.openxmlformats-officedocument.drawing+xml"/>
  <Override PartName="/xl/worksheets/sheet46.xml" ContentType="application/vnd.openxmlformats-officedocument.spreadsheetml.worksheet+xml"/>
  <Override PartName="/xl/drawings/drawing43.xml" ContentType="application/vnd.openxmlformats-officedocument.drawing+xml"/>
  <Override PartName="/xl/worksheets/sheet47.xml" ContentType="application/vnd.openxmlformats-officedocument.spreadsheetml.worksheet+xml"/>
  <Override PartName="/xl/drawings/drawing44.xml" ContentType="application/vnd.openxmlformats-officedocument.drawing+xml"/>
  <Override PartName="/xl/worksheets/sheet48.xml" ContentType="application/vnd.openxmlformats-officedocument.spreadsheetml.worksheet+xml"/>
  <Override PartName="/xl/drawings/drawing4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20490" windowHeight="7755" tabRatio="824" firstSheet="22" activeTab="27"/>
  </bookViews>
  <sheets>
    <sheet name="TITULOS" sheetId="38" r:id="rId1"/>
    <sheet name="INDICE" sheetId="86" r:id="rId2"/>
    <sheet name="CONTENEDOR" sheetId="1" r:id="rId3"/>
    <sheet name="RD" sheetId="2" r:id="rId4"/>
    <sheet name="AZUA" sheetId="39" r:id="rId5"/>
    <sheet name="BAHORUCO" sheetId="40" r:id="rId6"/>
    <sheet name="BARAHONA" sheetId="41" r:id="rId7"/>
    <sheet name="CONSTANZA" sheetId="42" r:id="rId8"/>
    <sheet name="DAJABÓN" sheetId="43" r:id="rId9"/>
    <sheet name="DISTRITONACIONAL" sheetId="44" r:id="rId10"/>
    <sheet name="DUARTE" sheetId="45" r:id="rId11"/>
    <sheet name="EL SEYBO" sheetId="46" r:id="rId12"/>
    <sheet name="ELÍAS PIÑA" sheetId="47" r:id="rId13"/>
    <sheet name="ESPAILLAT" sheetId="48" r:id="rId14"/>
    <sheet name="HATO MAYOR" sheetId="49" r:id="rId15"/>
    <sheet name="HERMANAS MIRABAL" sheetId="50" r:id="rId16"/>
    <sheet name="INDEPENDENCIA" sheetId="51" r:id="rId17"/>
    <sheet name="LA ALTAGRACIA" sheetId="52" r:id="rId18"/>
    <sheet name="LA ROMANA" sheetId="53" r:id="rId19"/>
    <sheet name="LA VEGA" sheetId="54" r:id="rId20"/>
    <sheet name="LAS MATAS DE FARFÁN" sheetId="55" r:id="rId21"/>
    <sheet name="MARIA TRINIDAD SÁNCHEZ" sheetId="56" r:id="rId22"/>
    <sheet name="MONSEÑOR NOUEL" sheetId="57" r:id="rId23"/>
    <sheet name="MONTE PLATA" sheetId="58" r:id="rId24"/>
    <sheet name="MONTECRISTI" sheetId="59" r:id="rId25"/>
    <sheet name="PERAVIA" sheetId="61" r:id="rId26"/>
    <sheet name="SANTO DOMINGO" sheetId="62" r:id="rId27"/>
    <sheet name="PUERTO PLATA" sheetId="63" r:id="rId28"/>
    <sheet name="SAN CRISTÓBAL" sheetId="64" r:id="rId29"/>
    <sheet name="SAN JOSÉ DE OCOA" sheetId="65" r:id="rId30"/>
    <sheet name="SAN JUAN DE LA MAGUANA" sheetId="66" r:id="rId31"/>
    <sheet name="SAN PEDRO DE MACORÍS" sheetId="67" r:id="rId32"/>
    <sheet name="SÁNCHEZ RAMÍREZ" sheetId="68" r:id="rId33"/>
    <sheet name="SANTIAGO " sheetId="69" r:id="rId34"/>
    <sheet name="SANTIAGO RODRÍGUEZ" sheetId="70" r:id="rId35"/>
    <sheet name="VALVERDE" sheetId="71" r:id="rId36"/>
    <sheet name="VILLA ALTAGRACIA" sheetId="72" r:id="rId37"/>
    <sheet name="DJ BARAHONA" sheetId="73" r:id="rId38"/>
    <sheet name="DJ DISTRITO NACIONAL" sheetId="75" r:id="rId39"/>
    <sheet name="DJ LA VEGA" sheetId="76" r:id="rId40"/>
    <sheet name="DJ MONTECRISTI" sheetId="77" r:id="rId41"/>
    <sheet name="DJ SAN CRISTOBAL" sheetId="78" r:id="rId42"/>
    <sheet name="DJ PUERTO PLATA" sheetId="79" r:id="rId43"/>
    <sheet name="DJ SANTO DOMINGO" sheetId="80" r:id="rId44"/>
    <sheet name="DJ SAN JUAN DE LA MAGUANA" sheetId="82" r:id="rId45"/>
    <sheet name="DJ SAN FRANCISCO DE MACORIS" sheetId="87" r:id="rId46"/>
    <sheet name="DJ SAN PEDRO DE MACORIS" sheetId="83" r:id="rId47"/>
    <sheet name="DJ SANTIAGO" sheetId="85" r:id="rId48"/>
  </sheets>
  <definedNames>
    <definedName name="_xlnm._FilterDatabase" localSheetId="4" hidden="1">'AZUA'!$B$12:$E$65</definedName>
    <definedName name="_xlnm._FilterDatabase" localSheetId="5" hidden="1">'BAHORUCO'!$B$12:$E$65</definedName>
    <definedName name="_xlnm._FilterDatabase" localSheetId="6" hidden="1">'BARAHONA'!$B$12:$E$65</definedName>
    <definedName name="_xlnm._FilterDatabase" localSheetId="7" hidden="1">'CONSTANZA'!$B$12:$E$65</definedName>
    <definedName name="_xlnm._FilterDatabase" localSheetId="2" hidden="1">'CONTENEDOR'!$B$2:$AK$55</definedName>
    <definedName name="_xlnm._FilterDatabase" localSheetId="8" hidden="1">'DAJABÓN'!$B$12:$E$65</definedName>
    <definedName name="_xlnm._FilterDatabase" localSheetId="9" hidden="1">'DISTRITONACIONAL'!$B$12:$E$65</definedName>
    <definedName name="_xlnm._FilterDatabase" localSheetId="37" hidden="1">'DJ BARAHONA'!$B$12:$I$65</definedName>
    <definedName name="_xlnm._FilterDatabase" localSheetId="38" hidden="1">'DJ DISTRITO NACIONAL'!$B$12:$E$65</definedName>
    <definedName name="_xlnm._FilterDatabase" localSheetId="39" hidden="1">'DJ LA VEGA'!$B$12:$J$65</definedName>
    <definedName name="_xlnm._FilterDatabase" localSheetId="40" hidden="1">'DJ MONTECRISTI'!$B$12:$H$65</definedName>
    <definedName name="_xlnm._FilterDatabase" localSheetId="42" hidden="1">'DJ PUERTO PLATA'!$B$12:$E$65</definedName>
    <definedName name="_xlnm._FilterDatabase" localSheetId="41" hidden="1">'DJ SAN CRISTOBAL'!$B$12:$J$65</definedName>
    <definedName name="_xlnm._FilterDatabase" localSheetId="45" hidden="1">'DJ SAN FRANCISCO DE MACORIS'!$B$12:$I$65</definedName>
    <definedName name="_xlnm._FilterDatabase" localSheetId="44" hidden="1">'DJ SAN JUAN DE LA MAGUANA'!$B$12:$H$65</definedName>
    <definedName name="_xlnm._FilterDatabase" localSheetId="46" hidden="1">'DJ SAN PEDRO DE MACORIS'!$B$12:$J$65</definedName>
    <definedName name="_xlnm._FilterDatabase" localSheetId="47" hidden="1">'DJ SANTIAGO'!$B$12:$G$65</definedName>
    <definedName name="_xlnm._FilterDatabase" localSheetId="43" hidden="1">'DJ SANTO DOMINGO'!$B$12:$G$65</definedName>
    <definedName name="_xlnm._FilterDatabase" localSheetId="10" hidden="1">'DUARTE'!$B$12:$E$65</definedName>
    <definedName name="_xlnm._FilterDatabase" localSheetId="11" hidden="1">'EL SEYBO'!$B$12:$E$65</definedName>
    <definedName name="_xlnm._FilterDatabase" localSheetId="12" hidden="1">'ELÍAS PIÑA'!$B$12:$E$65</definedName>
    <definedName name="_xlnm._FilterDatabase" localSheetId="13" hidden="1">'ESPAILLAT'!$B$12:$E$65</definedName>
    <definedName name="_xlnm._FilterDatabase" localSheetId="14" hidden="1">'HATO MAYOR'!$B$12:$E$65</definedName>
    <definedName name="_xlnm._FilterDatabase" localSheetId="15" hidden="1">'HERMANAS MIRABAL'!$B$12:$E$65</definedName>
    <definedName name="_xlnm._FilterDatabase" localSheetId="16" hidden="1">'INDEPENDENCIA'!$B$12:$E$65</definedName>
    <definedName name="_xlnm._FilterDatabase" localSheetId="17" hidden="1">'LA ALTAGRACIA'!$B$12:$E$65</definedName>
    <definedName name="_xlnm._FilterDatabase" localSheetId="18" hidden="1">'LA ROMANA'!$B$12:$E$65</definedName>
    <definedName name="_xlnm._FilterDatabase" localSheetId="19" hidden="1">'LA VEGA'!$B$12:$E$65</definedName>
    <definedName name="_xlnm._FilterDatabase" localSheetId="20" hidden="1">'LAS MATAS DE FARFÁN'!$B$12:$E$65</definedName>
    <definedName name="_xlnm._FilterDatabase" localSheetId="21" hidden="1">'MARIA TRINIDAD SÁNCHEZ'!$B$12:$E$65</definedName>
    <definedName name="_xlnm._FilterDatabase" localSheetId="22" hidden="1">'MONSEÑOR NOUEL'!$B$12:$E$65</definedName>
    <definedName name="_xlnm._FilterDatabase" localSheetId="23" hidden="1">'MONTE PLATA'!$B$12:$E$65</definedName>
    <definedName name="_xlnm._FilterDatabase" localSheetId="24" hidden="1">'MONTECRISTI'!$B$12:$E$65</definedName>
    <definedName name="_xlnm._FilterDatabase" localSheetId="25" hidden="1">'PERAVIA'!$B$12:$E$65</definedName>
    <definedName name="_xlnm._FilterDatabase" localSheetId="27" hidden="1">'PUERTO PLATA'!$B$12:$E$65</definedName>
    <definedName name="_xlnm._FilterDatabase" localSheetId="3" hidden="1">'RD'!$B$12:$E$65</definedName>
    <definedName name="_xlnm._FilterDatabase" localSheetId="28" hidden="1">'SAN CRISTÓBAL'!$B$12:$E$65</definedName>
    <definedName name="_xlnm._FilterDatabase" localSheetId="29" hidden="1">'SAN JOSÉ DE OCOA'!$B$12:$E$65</definedName>
    <definedName name="_xlnm._FilterDatabase" localSheetId="30" hidden="1">'SAN JUAN DE LA MAGUANA'!$B$12:$E$65</definedName>
    <definedName name="_xlnm._FilterDatabase" localSheetId="31" hidden="1">'SAN PEDRO DE MACORÍS'!$B$12:$E$65</definedName>
    <definedName name="_xlnm._FilterDatabase" localSheetId="32" hidden="1">'SÁNCHEZ RAMÍREZ'!$B$12:$E$65</definedName>
    <definedName name="_xlnm._FilterDatabase" localSheetId="33" hidden="1">'SANTIAGO '!$B$12:$E$66</definedName>
    <definedName name="_xlnm._FilterDatabase" localSheetId="34" hidden="1">'SANTIAGO RODRÍGUEZ'!$B$12:$E$65</definedName>
    <definedName name="_xlnm._FilterDatabase" localSheetId="26" hidden="1">'SANTO DOMINGO'!$B$12:$E$65</definedName>
    <definedName name="_xlnm._FilterDatabase" localSheetId="35" hidden="1">'VALVERDE'!$B$12:$E$65</definedName>
    <definedName name="_xlnm._FilterDatabase" localSheetId="36" hidden="1">'VILLA ALTAGRACIA'!$B$12:$E$65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<sst xmlns="http://schemas.openxmlformats.org/spreadsheetml/2006/main" count="2675" uniqueCount="150">
  <si>
    <t>REPÚBLICA DOMINICANA</t>
  </si>
  <si>
    <t>PROCURADURÍA GENERAL DE LA REPUBLICA</t>
  </si>
  <si>
    <t>#</t>
  </si>
  <si>
    <t>DELITOS</t>
  </si>
  <si>
    <t>TOTAL</t>
  </si>
  <si>
    <t>%</t>
  </si>
  <si>
    <t>DROGA DISTRIBUCIÓN DE DROGA</t>
  </si>
  <si>
    <t>DROGA SIMPLE POSESIÓN</t>
  </si>
  <si>
    <t xml:space="preserve">DROGA TRAFICANTE DE DROGA </t>
  </si>
  <si>
    <t>DROGA USO Y TRÁFICO</t>
  </si>
  <si>
    <t>DROGA DELITOS Y SANCIONES</t>
  </si>
  <si>
    <t>DROGA SANCIONES Y CIRCUNSTANCIAS AGRAVANTES</t>
  </si>
  <si>
    <t>ROBO CALIFICADO</t>
  </si>
  <si>
    <t>ROBO SIMPLE</t>
  </si>
  <si>
    <t>TENTATIVA DE ROBO</t>
  </si>
  <si>
    <t>DESFALCO</t>
  </si>
  <si>
    <t>ABUSO DE CONFIANZA</t>
  </si>
  <si>
    <t>ESTAFA</t>
  </si>
  <si>
    <t>FALSIFICACIÓN</t>
  </si>
  <si>
    <t>HOMICIDIO</t>
  </si>
  <si>
    <t>TENTATIVA DE HOMICIDIO</t>
  </si>
  <si>
    <t>ASESINATO</t>
  </si>
  <si>
    <t>TENTATIVA DE ASESINATO</t>
  </si>
  <si>
    <t>AGRESION SEXUAL</t>
  </si>
  <si>
    <t>VIOLACION SEXUAL</t>
  </si>
  <si>
    <t>SEDUCCION</t>
  </si>
  <si>
    <t>INCESTO</t>
  </si>
  <si>
    <t>TENTATIVA DE ESTUPRO</t>
  </si>
  <si>
    <t>DELITOS SEXUALES</t>
  </si>
  <si>
    <t>ACOSO SEXUAL</t>
  </si>
  <si>
    <t>VIOLENCIA CONTRA LA MUJER</t>
  </si>
  <si>
    <t>VIOLENCIA INTRAFAMILIAR</t>
  </si>
  <si>
    <t>AMENAZAS</t>
  </si>
  <si>
    <t>GOLPES Y HERIDAS</t>
  </si>
  <si>
    <t>ASOCIACIÓN DE MALHECHORES</t>
  </si>
  <si>
    <t>PORTE Y TENENCIA DE ARMAS</t>
  </si>
  <si>
    <t>CODIGO MENOR NNA</t>
  </si>
  <si>
    <t>TRABAJO REALIZADO Y NO PAGADO</t>
  </si>
  <si>
    <t>CRÍMENES Y DELITOS DE ALTA TECNOLOGÍA</t>
  </si>
  <si>
    <t>DAÑOS A LA COSA AJENA</t>
  </si>
  <si>
    <t>INCENDIO</t>
  </si>
  <si>
    <t>COMPLICIDAD</t>
  </si>
  <si>
    <t>TRÁFICO ILÍCITO DE MIGRANTES Y TRATA DE PERSONAS</t>
  </si>
  <si>
    <t>DERECHOS HUMANOS</t>
  </si>
  <si>
    <t xml:space="preserve">LEY DE MEDIO AMBIENTE </t>
  </si>
  <si>
    <t>LAVADO DE ACTIVO</t>
  </si>
  <si>
    <t>REBELION</t>
  </si>
  <si>
    <t xml:space="preserve">LEY DE DERECHOS DE AUTOR </t>
  </si>
  <si>
    <t>LEY DE ELECTRICIDAD</t>
  </si>
  <si>
    <t>SECUESTRO</t>
  </si>
  <si>
    <t>CONTRABANDO</t>
  </si>
  <si>
    <t>LEY GENERAL DE SALUD</t>
  </si>
  <si>
    <t xml:space="preserve">PROPIEDAD INDUSTRIAL </t>
  </si>
  <si>
    <t>CODIGO DEL TRABAJO</t>
  </si>
  <si>
    <t>ENVENENAMIENTO</t>
  </si>
  <si>
    <t>DIFAMACION E INJURIA</t>
  </si>
  <si>
    <t>LEY DE TRANSITO</t>
  </si>
  <si>
    <t>LEY GENERAL DE MIGRACIÓN</t>
  </si>
  <si>
    <t>OTROS</t>
  </si>
  <si>
    <t>AZUA</t>
  </si>
  <si>
    <t>BAHORUCO</t>
  </si>
  <si>
    <t>BARAHONA</t>
  </si>
  <si>
    <t>DAJABÓN</t>
  </si>
  <si>
    <t>DISTRITO NACIONAL</t>
  </si>
  <si>
    <t>DUARTE</t>
  </si>
  <si>
    <t>EL SEYBO</t>
  </si>
  <si>
    <t>ELÍAS PIÑA</t>
  </si>
  <si>
    <t>ESPAILLAT</t>
  </si>
  <si>
    <t>HATO MAYOR</t>
  </si>
  <si>
    <t>HERMANAS MIRABAL</t>
  </si>
  <si>
    <t>INDEPENDENCIA</t>
  </si>
  <si>
    <t>LA ROMANA</t>
  </si>
  <si>
    <t>LA VEGA</t>
  </si>
  <si>
    <t>MARIA TRINIDAD SÁNCHEZ</t>
  </si>
  <si>
    <t>MONSEÑOR NOUEL</t>
  </si>
  <si>
    <t>MONTE PLATA</t>
  </si>
  <si>
    <t>MONTECRISTI</t>
  </si>
  <si>
    <t>PERAVIA</t>
  </si>
  <si>
    <t>SANTO DOMINGO</t>
  </si>
  <si>
    <t>PUERTO PLATA</t>
  </si>
  <si>
    <t>SAN CRISTÓBAL</t>
  </si>
  <si>
    <t>SAN JUAN DE LA MAGUANA</t>
  </si>
  <si>
    <t>SAN PEDRO DE MACORÍS</t>
  </si>
  <si>
    <t>SÁNCHEZ RAMÍREZ</t>
  </si>
  <si>
    <t>SANTIAGO DE LOS CABALLEROS</t>
  </si>
  <si>
    <t>SANTIAGO RODRÍGUEZ</t>
  </si>
  <si>
    <t>SANTIAGO</t>
  </si>
  <si>
    <t>VALVERDE</t>
  </si>
  <si>
    <t>CONSTANZA</t>
  </si>
  <si>
    <t>LA ALTAGRACIA</t>
  </si>
  <si>
    <t>LAS MATAS DE FARFÁN</t>
  </si>
  <si>
    <t>PROVINCIA SANTO DOMINGO</t>
  </si>
  <si>
    <t>SAN JOSÉ DE OCOA</t>
  </si>
  <si>
    <t>VILLA ALTAGRACIA</t>
  </si>
  <si>
    <t>TITULO I</t>
  </si>
  <si>
    <t>TITULO II</t>
  </si>
  <si>
    <t>TITULO III</t>
  </si>
  <si>
    <t>TITULO IV</t>
  </si>
  <si>
    <t>TITULO V</t>
  </si>
  <si>
    <t>AÑO</t>
  </si>
  <si>
    <t xml:space="preserve">REPÚBLICA DOMINICANA </t>
  </si>
  <si>
    <t xml:space="preserve">NÚMERO DE CASOS SOMETIDOS POR TIPO DE DELITO -   </t>
  </si>
  <si>
    <t>I</t>
  </si>
  <si>
    <t>II</t>
  </si>
  <si>
    <t>III</t>
  </si>
  <si>
    <t>IV</t>
  </si>
  <si>
    <t xml:space="preserve"> </t>
  </si>
  <si>
    <t xml:space="preserve">SANTIAGO </t>
  </si>
  <si>
    <t>DEPARTAMENTO JUDICIAL BARAHONA</t>
  </si>
  <si>
    <t>INDEPENCIA</t>
  </si>
  <si>
    <t>PEDERNALES</t>
  </si>
  <si>
    <t>DEPARTAMENTO JUDICIAL DISTRITO NACIONAL</t>
  </si>
  <si>
    <t>DEPARTAMENTO JUDICIAL LA VEGA</t>
  </si>
  <si>
    <t>DEPARTAMENTO JUDICIAL MONTECRISTI</t>
  </si>
  <si>
    <t>SANTIAGO RODRIGUEZ</t>
  </si>
  <si>
    <t>DEPARTAMENTO JUDICIAL SAN CRISTOBAL</t>
  </si>
  <si>
    <t>SAN CRISTOBAL</t>
  </si>
  <si>
    <t>DEPARTAMENTO JUDICIAL PUERTO PLATA</t>
  </si>
  <si>
    <t>DEPARTAMENTO JUDICIAL SANTO DOMINGO</t>
  </si>
  <si>
    <t>DEPARTAMENTO JUDICIAL SAN JUAN</t>
  </si>
  <si>
    <t xml:space="preserve">SAN JUAN </t>
  </si>
  <si>
    <t>DEPARTAMENTO JUDICIAL SAN PEDRO DE MACORIS</t>
  </si>
  <si>
    <t xml:space="preserve">
SAN PEDRO DE MACORÍS
</t>
  </si>
  <si>
    <t xml:space="preserve">EL SEYBO </t>
  </si>
  <si>
    <t>DEPARTAMENTO JUDICIAL SANTIAGO</t>
  </si>
  <si>
    <t xml:space="preserve">VALVERDE </t>
  </si>
  <si>
    <t>INDICE</t>
  </si>
  <si>
    <t>TITULOS</t>
  </si>
  <si>
    <t>CONTENEDOR</t>
  </si>
  <si>
    <t>RD</t>
  </si>
  <si>
    <t>DJ BARAHONA</t>
  </si>
  <si>
    <t>DJ DISTRITO NACIONAL</t>
  </si>
  <si>
    <t>DJ LA VEGA</t>
  </si>
  <si>
    <t>DJ MONTECRISTI</t>
  </si>
  <si>
    <t>DJ SAN CRISTOBAL</t>
  </si>
  <si>
    <t>DJ PUERTO PLATA</t>
  </si>
  <si>
    <t>DJ SANTO DOMINGO</t>
  </si>
  <si>
    <t>DJ SAN JUAN DE LA MAGUANA</t>
  </si>
  <si>
    <t>DJ SAN PEDRO DE MACORIS</t>
  </si>
  <si>
    <t>DJ SANTIAGO</t>
  </si>
  <si>
    <t>DISTRITONACIONAL</t>
  </si>
  <si>
    <t xml:space="preserve">NOTA: ESTE INFORME NO CONTEMPLA EN SUS DATOS LAS FISCALIAS DE PEDERNALES Y SAMANA.
</t>
  </si>
  <si>
    <t>SAN FRANCISCO DE MACORIS</t>
  </si>
  <si>
    <t>MARIA TRINIDAD SANCHEZ</t>
  </si>
  <si>
    <t>SAMANA</t>
  </si>
  <si>
    <t>DEPARTAMENTO JUDICIAL SAN FRANCISCO DE MACORIS</t>
  </si>
  <si>
    <t>DJ SAN FRANCISCO DE MACORIS</t>
  </si>
  <si>
    <r>
      <t xml:space="preserve">NÚMERO DE CASOS SOMETIDOS POR TIPO DE DELITO – </t>
    </r>
    <r>
      <rPr>
        <b/>
        <sz val="16"/>
        <color rgb="FF0070C0"/>
        <rFont val="Times New Roman"/>
        <family val="1"/>
      </rPr>
      <t>2016 DELITOS</t>
    </r>
  </si>
  <si>
    <t>AÑO 2016 (ENERO - DICIEMBRE)</t>
  </si>
  <si>
    <t>"Año del Desarrollo de Agroforestal"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</si>
</sst>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4"/>
      <name val="Book Antiqua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0070C0"/>
      <name val="Times New Roman"/>
      <family val="1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sz val="10"/>
      <color theme="1"/>
      <name val="Gill Sans MT"/>
      <family val="2"/>
    </font>
    <font>
      <b/>
      <sz val="14"/>
      <color rgb="FF0070C0"/>
      <name val="Times New Roman"/>
      <family val="1"/>
    </font>
    <font>
      <b/>
      <sz val="18"/>
      <color rgb="FF0070C0"/>
      <name val="Times New Roman"/>
      <family val="1"/>
    </font>
    <font>
      <b/>
      <sz val="15"/>
      <color rgb="FF0070C0"/>
      <name val="Times New Roman"/>
      <family val="1"/>
    </font>
    <font>
      <u val="single"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9"/>
      <color theme="1" tint="0.25"/>
      <name val="Calibri"/>
      <family val="2"/>
    </font>
    <font>
      <b/>
      <sz val="9"/>
      <color theme="1" tint="0.35"/>
      <name val="+mn-cs"/>
      <family val="2"/>
    </font>
  </fonts>
  <fills count="7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DD7EE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hair"/>
      <right style="medium"/>
      <top/>
      <bottom style="hair"/>
    </border>
    <border>
      <left style="medium"/>
      <right/>
      <top/>
      <bottom style="hair"/>
    </border>
    <border>
      <left style="medium"/>
      <right style="hair"/>
      <top style="medium"/>
      <bottom style="hair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medium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6">
    <xf numFmtId="0" fontId="0" fillId="0" borderId="0" xfId="0"/>
    <xf numFmtId="0" fontId="5" fillId="0" borderId="0" xfId="0" applyFont="1" applyAlignment="1">
      <alignment horizontal="center"/>
    </xf>
    <xf numFmtId="0" fontId="8" fillId="0" borderId="0" xfId="0" applyFont="1"/>
    <xf numFmtId="0" fontId="9" fillId="2" borderId="1" xfId="0" applyFont="1" applyFill="1" applyBorder="1" applyAlignment="1">
      <alignment horizontal="center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9" fillId="2" borderId="1" xfId="0" applyFont="1" applyFill="1" applyBorder="1"/>
    <xf numFmtId="0" fontId="5" fillId="0" borderId="0" xfId="0" applyFont="1" applyAlignment="1">
      <alignment/>
    </xf>
    <xf numFmtId="164" fontId="2" fillId="0" borderId="3" xfId="0" applyNumberFormat="1" applyFont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3" fontId="9" fillId="0" borderId="5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9" fontId="2" fillId="0" borderId="2" xfId="0" applyNumberFormat="1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0" fontId="9" fillId="0" borderId="7" xfId="2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0" fontId="9" fillId="0" borderId="8" xfId="2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2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10" fontId="9" fillId="0" borderId="15" xfId="20" applyNumberFormat="1" applyFont="1" applyFill="1" applyBorder="1" applyAlignment="1">
      <alignment horizontal="center" vertical="center"/>
    </xf>
    <xf numFmtId="0" fontId="10" fillId="0" borderId="16" xfId="0" applyFont="1" applyFill="1" applyBorder="1"/>
    <xf numFmtId="0" fontId="10" fillId="0" borderId="13" xfId="0" applyFont="1" applyFill="1" applyBorder="1"/>
    <xf numFmtId="0" fontId="10" fillId="0" borderId="14" xfId="0" applyFont="1" applyFill="1" applyBorder="1"/>
    <xf numFmtId="3" fontId="9" fillId="0" borderId="17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textRotation="90"/>
    </xf>
    <xf numFmtId="0" fontId="10" fillId="0" borderId="16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2" borderId="1" xfId="0" applyFont="1" applyFill="1" applyBorder="1" applyAlignment="1">
      <alignment horizontal="center" textRotation="90" wrapText="1"/>
    </xf>
    <xf numFmtId="0" fontId="9" fillId="3" borderId="19" xfId="0" applyFont="1" applyFill="1" applyBorder="1" applyAlignment="1">
      <alignment horizontal="center"/>
    </xf>
    <xf numFmtId="0" fontId="14" fillId="0" borderId="0" xfId="21"/>
    <xf numFmtId="0" fontId="0" fillId="0" borderId="10" xfId="21" applyFont="1" applyBorder="1"/>
    <xf numFmtId="0" fontId="14" fillId="0" borderId="10" xfId="21" applyBorder="1"/>
    <xf numFmtId="0" fontId="14" fillId="0" borderId="11" xfId="21" applyBorder="1"/>
    <xf numFmtId="0" fontId="1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4" borderId="20" xfId="0" applyFont="1" applyFill="1" applyBorder="1"/>
    <xf numFmtId="0" fontId="10" fillId="5" borderId="20" xfId="0" applyFont="1" applyFill="1" applyBorder="1"/>
    <xf numFmtId="0" fontId="10" fillId="4" borderId="21" xfId="0" applyFont="1" applyFill="1" applyBorder="1"/>
    <xf numFmtId="0" fontId="2" fillId="4" borderId="1" xfId="0" applyFont="1" applyFill="1" applyBorder="1" applyAlignment="1">
      <alignment horizontal="center" textRotation="90" wrapText="1"/>
    </xf>
    <xf numFmtId="0" fontId="9" fillId="6" borderId="19" xfId="0" applyFont="1" applyFill="1" applyBorder="1"/>
    <xf numFmtId="0" fontId="2" fillId="6" borderId="1" xfId="0" applyFont="1" applyFill="1" applyBorder="1" applyAlignment="1">
      <alignment horizontal="center" textRotation="90" wrapText="1"/>
    </xf>
    <xf numFmtId="0" fontId="0" fillId="0" borderId="13" xfId="0" applyBorder="1"/>
    <xf numFmtId="0" fontId="10" fillId="0" borderId="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right"/>
    </xf>
    <xf numFmtId="0" fontId="10" fillId="0" borderId="0" xfId="0" applyFont="1" applyFill="1" applyBorder="1"/>
    <xf numFmtId="9" fontId="2" fillId="0" borderId="15" xfId="0" applyNumberFormat="1" applyFont="1" applyBorder="1" applyAlignment="1">
      <alignment horizontal="center" vertical="center"/>
    </xf>
    <xf numFmtId="10" fontId="9" fillId="0" borderId="2" xfId="20" applyNumberFormat="1" applyFont="1" applyFill="1" applyBorder="1" applyAlignment="1">
      <alignment horizontal="center" vertical="center"/>
    </xf>
    <xf numFmtId="10" fontId="9" fillId="0" borderId="22" xfId="2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RD!$C$13:$C$65</c:f>
              <c:strCache/>
            </c:strRef>
          </c:cat>
          <c:val>
            <c:numRef>
              <c:f>RD!$D$13:$D$65</c:f>
              <c:numCache/>
            </c:numRef>
          </c:val>
        </c:ser>
        <c:gapWidth val="75"/>
        <c:axId val="5111673"/>
        <c:axId val="46005058"/>
      </c:barChart>
      <c:catAx>
        <c:axId val="5111673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005058"/>
        <c:crosses val="autoZero"/>
        <c:auto val="1"/>
        <c:lblOffset val="100"/>
        <c:noMultiLvlLbl val="0"/>
      </c:catAx>
      <c:valAx>
        <c:axId val="46005058"/>
        <c:scaling>
          <c:orientation val="minMax"/>
          <c:max val="70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11673"/>
        <c:crosses val="max"/>
        <c:crossBetween val="midCat"/>
        <c:dispUnits/>
        <c:majorUnit val="1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'ELÍAS PIÑA'!$C$13:$C$65</c:f>
              <c:strCache/>
            </c:strRef>
          </c:cat>
          <c:val>
            <c:numRef>
              <c:f>'ELÍAS PIÑA'!$D$13:$D$65</c:f>
              <c:numCache/>
            </c:numRef>
          </c:val>
        </c:ser>
        <c:gapWidth val="75"/>
        <c:axId val="54550691"/>
        <c:axId val="21194172"/>
      </c:barChart>
      <c:catAx>
        <c:axId val="54550691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194172"/>
        <c:crosses val="autoZero"/>
        <c:auto val="1"/>
        <c:lblOffset val="100"/>
        <c:noMultiLvlLbl val="0"/>
      </c:catAx>
      <c:valAx>
        <c:axId val="21194172"/>
        <c:scaling>
          <c:orientation val="minMax"/>
          <c:max val="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55069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ESPAILLAT!$C$13:$C$65</c:f>
              <c:strCache/>
            </c:strRef>
          </c:cat>
          <c:val>
            <c:numRef>
              <c:f>ESPAILLAT!$D$13:$D$65</c:f>
              <c:numCache/>
            </c:numRef>
          </c:val>
        </c:ser>
        <c:gapWidth val="75"/>
        <c:axId val="56529821"/>
        <c:axId val="39006342"/>
      </c:barChart>
      <c:catAx>
        <c:axId val="56529821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006342"/>
        <c:crosses val="autoZero"/>
        <c:auto val="1"/>
        <c:lblOffset val="100"/>
        <c:noMultiLvlLbl val="0"/>
      </c:catAx>
      <c:valAx>
        <c:axId val="39006342"/>
        <c:scaling>
          <c:orientation val="minMax"/>
          <c:max val="2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652982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'HATO MAYOR'!$C$13:$C$65</c:f>
              <c:strCache/>
            </c:strRef>
          </c:cat>
          <c:val>
            <c:numRef>
              <c:f>'HATO MAYOR'!$D$13:$D$65</c:f>
              <c:numCache/>
            </c:numRef>
          </c:val>
        </c:ser>
        <c:gapWidth val="75"/>
        <c:axId val="15512759"/>
        <c:axId val="5397104"/>
      </c:barChart>
      <c:catAx>
        <c:axId val="15512759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97104"/>
        <c:crosses val="autoZero"/>
        <c:auto val="1"/>
        <c:lblOffset val="100"/>
        <c:noMultiLvlLbl val="0"/>
      </c:catAx>
      <c:valAx>
        <c:axId val="5397104"/>
        <c:scaling>
          <c:orientation val="minMax"/>
          <c:max val="6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51275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'HERMANAS MIRABAL'!$C$13:$C$65</c:f>
              <c:strCache/>
            </c:strRef>
          </c:cat>
          <c:val>
            <c:numRef>
              <c:f>'HERMANAS MIRABAL'!$D$13:$D$65</c:f>
              <c:numCache/>
            </c:numRef>
          </c:val>
        </c:ser>
        <c:gapWidth val="75"/>
        <c:axId val="48573937"/>
        <c:axId val="34512250"/>
      </c:barChart>
      <c:catAx>
        <c:axId val="48573937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512250"/>
        <c:crosses val="autoZero"/>
        <c:auto val="1"/>
        <c:lblOffset val="100"/>
        <c:noMultiLvlLbl val="0"/>
      </c:catAx>
      <c:valAx>
        <c:axId val="34512250"/>
        <c:scaling>
          <c:orientation val="minMax"/>
          <c:max val="34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573937"/>
        <c:crosses val="max"/>
        <c:crossBetween val="midCat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INDEPENDENCIA!$C$13:$C$65</c:f>
              <c:strCache/>
            </c:strRef>
          </c:cat>
          <c:val>
            <c:numRef>
              <c:f>INDEPENDENCIA!$D$13:$D$65</c:f>
              <c:numCache/>
            </c:numRef>
          </c:val>
        </c:ser>
        <c:gapWidth val="75"/>
        <c:axId val="42174795"/>
        <c:axId val="44028836"/>
      </c:barChart>
      <c:catAx>
        <c:axId val="42174795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028836"/>
        <c:crosses val="autoZero"/>
        <c:auto val="1"/>
        <c:lblOffset val="100"/>
        <c:noMultiLvlLbl val="0"/>
      </c:catAx>
      <c:valAx>
        <c:axId val="44028836"/>
        <c:scaling>
          <c:orientation val="minMax"/>
          <c:max val="35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17479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'LA ALTAGRACIA'!$C$13:$C$65</c:f>
              <c:strCache/>
            </c:strRef>
          </c:cat>
          <c:val>
            <c:numRef>
              <c:f>'LA ALTAGRACIA'!$D$13:$D$65</c:f>
              <c:numCache/>
            </c:numRef>
          </c:val>
        </c:ser>
        <c:gapWidth val="75"/>
        <c:axId val="60715205"/>
        <c:axId val="9565934"/>
      </c:barChart>
      <c:catAx>
        <c:axId val="60715205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565934"/>
        <c:crosses val="autoZero"/>
        <c:auto val="1"/>
        <c:lblOffset val="100"/>
        <c:noMultiLvlLbl val="0"/>
      </c:catAx>
      <c:valAx>
        <c:axId val="9565934"/>
        <c:scaling>
          <c:orientation val="minMax"/>
          <c:max val="6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71520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'LA ROMANA'!$C$13:$C$65</c:f>
              <c:strCache/>
            </c:strRef>
          </c:cat>
          <c:val>
            <c:numRef>
              <c:f>'LA ROMANA'!$D$13:$D$65</c:f>
              <c:numCache/>
            </c:numRef>
          </c:val>
        </c:ser>
        <c:gapWidth val="75"/>
        <c:axId val="18984543"/>
        <c:axId val="36643160"/>
      </c:barChart>
      <c:catAx>
        <c:axId val="18984543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643160"/>
        <c:crosses val="autoZero"/>
        <c:auto val="1"/>
        <c:lblOffset val="100"/>
        <c:noMultiLvlLbl val="0"/>
      </c:catAx>
      <c:valAx>
        <c:axId val="36643160"/>
        <c:scaling>
          <c:orientation val="minMax"/>
          <c:max val="7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984543"/>
        <c:crosses val="max"/>
        <c:crossBetween val="midCat"/>
        <c:dispUnits/>
        <c:majorUnit val="1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'LA VEGA'!$C$13:$C$65</c:f>
              <c:strCache/>
            </c:strRef>
          </c:cat>
          <c:val>
            <c:numRef>
              <c:f>'LA VEGA'!$D$13:$D$65</c:f>
              <c:numCache/>
            </c:numRef>
          </c:val>
        </c:ser>
        <c:gapWidth val="75"/>
        <c:axId val="61352985"/>
        <c:axId val="15305954"/>
      </c:barChart>
      <c:catAx>
        <c:axId val="61352985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305954"/>
        <c:crosses val="autoZero"/>
        <c:auto val="1"/>
        <c:lblOffset val="100"/>
        <c:noMultiLvlLbl val="0"/>
      </c:catAx>
      <c:valAx>
        <c:axId val="15305954"/>
        <c:scaling>
          <c:orientation val="minMax"/>
          <c:max val="6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352985"/>
        <c:crosses val="max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'LAS MATAS DE FARFÁN'!$C$13:$C$65</c:f>
              <c:strCache/>
            </c:strRef>
          </c:cat>
          <c:val>
            <c:numRef>
              <c:f>'LAS MATAS DE FARFÁN'!$D$13:$D$65</c:f>
              <c:numCache/>
            </c:numRef>
          </c:val>
        </c:ser>
        <c:gapWidth val="75"/>
        <c:axId val="3535859"/>
        <c:axId val="31822732"/>
      </c:barChart>
      <c:catAx>
        <c:axId val="3535859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822732"/>
        <c:crosses val="autoZero"/>
        <c:auto val="1"/>
        <c:lblOffset val="100"/>
        <c:noMultiLvlLbl val="0"/>
      </c:catAx>
      <c:valAx>
        <c:axId val="31822732"/>
        <c:scaling>
          <c:orientation val="minMax"/>
          <c:max val="3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3585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'MARIA TRINIDAD SÁNCHEZ'!$C$13:$C$65</c:f>
              <c:strCache/>
            </c:strRef>
          </c:cat>
          <c:val>
            <c:numRef>
              <c:f>'MARIA TRINIDAD SÁNCHEZ'!$D$13:$D$65</c:f>
              <c:numCache/>
            </c:numRef>
          </c:val>
        </c:ser>
        <c:gapWidth val="75"/>
        <c:axId val="17969133"/>
        <c:axId val="27504470"/>
      </c:barChart>
      <c:catAx>
        <c:axId val="17969133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504470"/>
        <c:crosses val="autoZero"/>
        <c:auto val="1"/>
        <c:lblOffset val="100"/>
        <c:noMultiLvlLbl val="0"/>
      </c:catAx>
      <c:valAx>
        <c:axId val="27504470"/>
        <c:scaling>
          <c:orientation val="minMax"/>
          <c:max val="14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96913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AZUA!$C$13:$C$65</c:f>
              <c:strCache/>
            </c:strRef>
          </c:cat>
          <c:val>
            <c:numRef>
              <c:f>AZUA!$D$13:$D$65</c:f>
              <c:numCache/>
            </c:numRef>
          </c:val>
        </c:ser>
        <c:gapWidth val="75"/>
        <c:axId val="11392339"/>
        <c:axId val="35422188"/>
      </c:barChart>
      <c:catAx>
        <c:axId val="11392339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422188"/>
        <c:crosses val="autoZero"/>
        <c:auto val="1"/>
        <c:lblOffset val="100"/>
        <c:noMultiLvlLbl val="0"/>
      </c:catAx>
      <c:valAx>
        <c:axId val="35422188"/>
        <c:scaling>
          <c:orientation val="minMax"/>
          <c:max val="4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392339"/>
        <c:crosses val="max"/>
        <c:crossBetween val="midCat"/>
        <c:dispUnits/>
        <c:majorUnit val="2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'MONSEÑOR NOUEL'!$C$13:$C$65</c:f>
              <c:strCache/>
            </c:strRef>
          </c:cat>
          <c:val>
            <c:numRef>
              <c:f>'MONSEÑOR NOUEL'!$D$13:$D$65</c:f>
              <c:numCache/>
            </c:numRef>
          </c:val>
        </c:ser>
        <c:gapWidth val="75"/>
        <c:axId val="46213639"/>
        <c:axId val="13269568"/>
      </c:barChart>
      <c:catAx>
        <c:axId val="46213639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269568"/>
        <c:crosses val="autoZero"/>
        <c:auto val="1"/>
        <c:lblOffset val="100"/>
        <c:noMultiLvlLbl val="0"/>
      </c:catAx>
      <c:valAx>
        <c:axId val="13269568"/>
        <c:scaling>
          <c:orientation val="minMax"/>
          <c:max val="7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21363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'MONTE PLATA'!$C$13:$C$65</c:f>
              <c:strCache/>
            </c:strRef>
          </c:cat>
          <c:val>
            <c:numRef>
              <c:f>'MONTE PLATA'!$D$13:$D$65</c:f>
              <c:numCache/>
            </c:numRef>
          </c:val>
        </c:ser>
        <c:gapWidth val="75"/>
        <c:axId val="52317249"/>
        <c:axId val="1093194"/>
      </c:barChart>
      <c:catAx>
        <c:axId val="52317249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93194"/>
        <c:crosses val="autoZero"/>
        <c:auto val="1"/>
        <c:lblOffset val="100"/>
        <c:noMultiLvlLbl val="0"/>
      </c:catAx>
      <c:valAx>
        <c:axId val="1093194"/>
        <c:scaling>
          <c:orientation val="minMax"/>
          <c:max val="10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31724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MONTECRISTI!$C$13:$C$65</c:f>
              <c:strCache/>
            </c:strRef>
          </c:cat>
          <c:val>
            <c:numRef>
              <c:f>MONTECRISTI!$D$13:$D$65</c:f>
              <c:numCache/>
            </c:numRef>
          </c:val>
        </c:ser>
        <c:gapWidth val="75"/>
        <c:axId val="9838747"/>
        <c:axId val="21439860"/>
      </c:barChart>
      <c:catAx>
        <c:axId val="9838747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439860"/>
        <c:crosses val="autoZero"/>
        <c:auto val="1"/>
        <c:lblOffset val="100"/>
        <c:noMultiLvlLbl val="0"/>
      </c:catAx>
      <c:valAx>
        <c:axId val="21439860"/>
        <c:scaling>
          <c:orientation val="minMax"/>
          <c:max val="6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83874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PERAVIA!$C$13:$C$65</c:f>
              <c:strCache/>
            </c:strRef>
          </c:cat>
          <c:val>
            <c:numRef>
              <c:f>PERAVIA!$D$13:$D$65</c:f>
              <c:numCache/>
            </c:numRef>
          </c:val>
        </c:ser>
        <c:gapWidth val="75"/>
        <c:axId val="58741013"/>
        <c:axId val="58907070"/>
      </c:barChart>
      <c:catAx>
        <c:axId val="58741013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907070"/>
        <c:crosses val="autoZero"/>
        <c:auto val="1"/>
        <c:lblOffset val="100"/>
        <c:noMultiLvlLbl val="0"/>
      </c:catAx>
      <c:valAx>
        <c:axId val="58907070"/>
        <c:scaling>
          <c:orientation val="minMax"/>
          <c:max val="2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74101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'SANTO DOMINGO'!$C$13:$C$65</c:f>
              <c:strCache/>
            </c:strRef>
          </c:cat>
          <c:val>
            <c:numRef>
              <c:f>'SANTO DOMINGO'!$D$13:$D$65</c:f>
              <c:numCache/>
            </c:numRef>
          </c:val>
        </c:ser>
        <c:gapWidth val="75"/>
        <c:axId val="60401583"/>
        <c:axId val="6743336"/>
      </c:barChart>
      <c:catAx>
        <c:axId val="60401583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743336"/>
        <c:crosses val="autoZero"/>
        <c:auto val="1"/>
        <c:lblOffset val="100"/>
        <c:noMultiLvlLbl val="0"/>
      </c:catAx>
      <c:valAx>
        <c:axId val="6743336"/>
        <c:scaling>
          <c:orientation val="minMax"/>
          <c:max val="17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401583"/>
        <c:crosses val="max"/>
        <c:crossBetween val="midCat"/>
        <c:dispUnits/>
        <c:majorUnit val="3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'PUERTO PLATA'!$C$13:$C$65</c:f>
              <c:strCache/>
            </c:strRef>
          </c:cat>
          <c:val>
            <c:numRef>
              <c:f>'PUERTO PLATA'!$D$13:$D$65</c:f>
              <c:numCache/>
            </c:numRef>
          </c:val>
        </c:ser>
        <c:gapWidth val="75"/>
        <c:axId val="60690025"/>
        <c:axId val="9339314"/>
      </c:barChart>
      <c:catAx>
        <c:axId val="60690025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339314"/>
        <c:crosses val="autoZero"/>
        <c:auto val="1"/>
        <c:lblOffset val="100"/>
        <c:noMultiLvlLbl val="0"/>
      </c:catAx>
      <c:valAx>
        <c:axId val="9339314"/>
        <c:scaling>
          <c:orientation val="minMax"/>
          <c:max val="14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690025"/>
        <c:crosses val="max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 CRISTÓBAL'!$C$13:$C$65</c:f>
              <c:strCache/>
            </c:strRef>
          </c:cat>
          <c:val>
            <c:numRef>
              <c:f>'SAN CRISTÓBAL'!$D$13:$D$65</c:f>
              <c:numCache/>
            </c:numRef>
          </c:val>
        </c:ser>
        <c:gapWidth val="75"/>
        <c:axId val="16944963"/>
        <c:axId val="18286940"/>
      </c:barChart>
      <c:catAx>
        <c:axId val="16944963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286940"/>
        <c:crosses val="autoZero"/>
        <c:auto val="1"/>
        <c:lblOffset val="100"/>
        <c:noMultiLvlLbl val="0"/>
      </c:catAx>
      <c:valAx>
        <c:axId val="18286940"/>
        <c:scaling>
          <c:orientation val="minMax"/>
          <c:max val="3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944963"/>
        <c:crosses val="max"/>
        <c:crossBetween val="midCat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 JOSÉ DE OCOA'!$C$13:$C$65</c:f>
              <c:strCache/>
            </c:strRef>
          </c:cat>
          <c:val>
            <c:numRef>
              <c:f>'SAN JOSÉ DE OCOA'!$D$13:$D$65</c:f>
              <c:numCache/>
            </c:numRef>
          </c:val>
        </c:ser>
        <c:gapWidth val="75"/>
        <c:axId val="30364733"/>
        <c:axId val="4847142"/>
      </c:barChart>
      <c:catAx>
        <c:axId val="30364733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47142"/>
        <c:crosses val="autoZero"/>
        <c:auto val="1"/>
        <c:lblOffset val="100"/>
        <c:noMultiLvlLbl val="0"/>
      </c:catAx>
      <c:valAx>
        <c:axId val="4847142"/>
        <c:scaling>
          <c:orientation val="minMax"/>
          <c:max val="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364733"/>
        <c:crosses val="max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 JUAN DE LA MAGUANA'!$C$13:$C$65</c:f>
              <c:strCache/>
            </c:strRef>
          </c:cat>
          <c:val>
            <c:numRef>
              <c:f>'SAN JUAN DE LA MAGUANA'!$D$13:$D$65</c:f>
              <c:numCache/>
            </c:numRef>
          </c:val>
        </c:ser>
        <c:gapWidth val="75"/>
        <c:axId val="43624279"/>
        <c:axId val="57074192"/>
      </c:barChart>
      <c:catAx>
        <c:axId val="43624279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074192"/>
        <c:crosses val="autoZero"/>
        <c:auto val="1"/>
        <c:lblOffset val="100"/>
        <c:noMultiLvlLbl val="0"/>
      </c:catAx>
      <c:valAx>
        <c:axId val="57074192"/>
        <c:scaling>
          <c:orientation val="minMax"/>
          <c:max val="2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624279"/>
        <c:crosses val="max"/>
        <c:crossBetween val="midCat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 PEDRO DE MACORÍS'!$C$13:$C$65</c:f>
              <c:strCache/>
            </c:strRef>
          </c:cat>
          <c:val>
            <c:numRef>
              <c:f>'SAN PEDRO DE MACORÍS'!$D$13:$D$65</c:f>
              <c:numCache/>
            </c:numRef>
          </c:val>
        </c:ser>
        <c:gapWidth val="75"/>
        <c:axId val="43905681"/>
        <c:axId val="59606810"/>
      </c:barChart>
      <c:catAx>
        <c:axId val="43905681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606810"/>
        <c:crosses val="autoZero"/>
        <c:auto val="1"/>
        <c:lblOffset val="100"/>
        <c:noMultiLvlLbl val="0"/>
      </c:catAx>
      <c:valAx>
        <c:axId val="59606810"/>
        <c:scaling>
          <c:orientation val="minMax"/>
          <c:max val="15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905681"/>
        <c:crosses val="max"/>
        <c:crossBetween val="midCat"/>
        <c:dispUnits/>
        <c:majorUnit val="3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BAHORUCO!$C$13:$C$65</c:f>
              <c:strCache/>
            </c:strRef>
          </c:cat>
          <c:val>
            <c:numRef>
              <c:f>BAHORUCO!$D$13:$D$65</c:f>
              <c:numCache/>
            </c:numRef>
          </c:val>
        </c:ser>
        <c:gapWidth val="75"/>
        <c:axId val="50364237"/>
        <c:axId val="50624950"/>
      </c:barChart>
      <c:catAx>
        <c:axId val="50364237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624950"/>
        <c:crosses val="autoZero"/>
        <c:auto val="1"/>
        <c:lblOffset val="100"/>
        <c:noMultiLvlLbl val="0"/>
      </c:catAx>
      <c:valAx>
        <c:axId val="50624950"/>
        <c:scaling>
          <c:orientation val="minMax"/>
          <c:max val="7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36423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'SÁNCHEZ RAMÍREZ'!$C$13:$C$65</c:f>
              <c:strCache/>
            </c:strRef>
          </c:cat>
          <c:val>
            <c:numRef>
              <c:f>'SÁNCHEZ RAMÍREZ'!$D$13:$D$65</c:f>
              <c:numCache/>
            </c:numRef>
          </c:val>
        </c:ser>
        <c:gapWidth val="75"/>
        <c:axId val="66699243"/>
        <c:axId val="63422276"/>
      </c:barChart>
      <c:catAx>
        <c:axId val="66699243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3422276"/>
        <c:crosses val="autoZero"/>
        <c:auto val="1"/>
        <c:lblOffset val="100"/>
        <c:noMultiLvlLbl val="0"/>
      </c:catAx>
      <c:valAx>
        <c:axId val="63422276"/>
        <c:scaling>
          <c:orientation val="minMax"/>
          <c:max val="14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69924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'SANTIAGO '!$C$13:$C$65</c:f>
              <c:strCache/>
            </c:strRef>
          </c:cat>
          <c:val>
            <c:numRef>
              <c:f>'SANTIAGO '!$D$13:$D$65</c:f>
              <c:numCache/>
            </c:numRef>
          </c:val>
        </c:ser>
        <c:gapWidth val="75"/>
        <c:axId val="33929573"/>
        <c:axId val="36930702"/>
      </c:barChart>
      <c:catAx>
        <c:axId val="33929573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930702"/>
        <c:crosses val="autoZero"/>
        <c:auto val="1"/>
        <c:lblOffset val="100"/>
        <c:noMultiLvlLbl val="0"/>
      </c:catAx>
      <c:valAx>
        <c:axId val="36930702"/>
        <c:scaling>
          <c:orientation val="minMax"/>
          <c:max val="6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92957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'SANTIAGO RODRÍGUEZ'!$C$13:$C$65</c:f>
              <c:strCache/>
            </c:strRef>
          </c:cat>
          <c:val>
            <c:numRef>
              <c:f>'SANTIAGO RODRÍGUEZ'!$D$13:$D$65</c:f>
              <c:numCache/>
            </c:numRef>
          </c:val>
        </c:ser>
        <c:gapWidth val="75"/>
        <c:axId val="63940863"/>
        <c:axId val="38596856"/>
      </c:barChart>
      <c:catAx>
        <c:axId val="63940863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596856"/>
        <c:crosses val="autoZero"/>
        <c:auto val="1"/>
        <c:lblOffset val="100"/>
        <c:noMultiLvlLbl val="0"/>
      </c:catAx>
      <c:valAx>
        <c:axId val="38596856"/>
        <c:scaling>
          <c:orientation val="minMax"/>
          <c:max val="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394086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VALVERDE!$C$13:$C$65</c:f>
              <c:strCache/>
            </c:strRef>
          </c:cat>
          <c:val>
            <c:numRef>
              <c:f>VALVERDE!$D$13:$D$65</c:f>
              <c:numCache/>
            </c:numRef>
          </c:val>
        </c:ser>
        <c:gapWidth val="75"/>
        <c:axId val="11827385"/>
        <c:axId val="39337602"/>
      </c:barChart>
      <c:catAx>
        <c:axId val="11827385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337602"/>
        <c:crosses val="autoZero"/>
        <c:auto val="1"/>
        <c:lblOffset val="100"/>
        <c:noMultiLvlLbl val="0"/>
      </c:catAx>
      <c:valAx>
        <c:axId val="39337602"/>
        <c:scaling>
          <c:orientation val="minMax"/>
          <c:max val="1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82738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'VILLA ALTAGRACIA'!$C$13:$C$65</c:f>
              <c:strCache/>
            </c:strRef>
          </c:cat>
          <c:val>
            <c:numRef>
              <c:f>'VILLA ALTAGRACIA'!$D$13:$D$65</c:f>
              <c:numCache/>
            </c:numRef>
          </c:val>
        </c:ser>
        <c:gapWidth val="75"/>
        <c:axId val="18494099"/>
        <c:axId val="32229164"/>
      </c:barChart>
      <c:catAx>
        <c:axId val="18494099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229164"/>
        <c:crosses val="autoZero"/>
        <c:auto val="1"/>
        <c:lblOffset val="100"/>
        <c:noMultiLvlLbl val="0"/>
      </c:catAx>
      <c:valAx>
        <c:axId val="32229164"/>
        <c:scaling>
          <c:orientation val="minMax"/>
          <c:max val="3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49409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BARAHONA!$C$13:$C$65</c:f>
              <c:strCache/>
            </c:strRef>
          </c:cat>
          <c:val>
            <c:numRef>
              <c:f>BARAHONA!$D$13:$D$65</c:f>
              <c:numCache/>
            </c:numRef>
          </c:val>
        </c:ser>
        <c:gapWidth val="75"/>
        <c:axId val="52971367"/>
        <c:axId val="6980256"/>
      </c:barChart>
      <c:catAx>
        <c:axId val="52971367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980256"/>
        <c:crosses val="autoZero"/>
        <c:auto val="1"/>
        <c:lblOffset val="100"/>
        <c:noMultiLvlLbl val="0"/>
      </c:catAx>
      <c:valAx>
        <c:axId val="6980256"/>
        <c:scaling>
          <c:orientation val="minMax"/>
          <c:max val="2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97136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CONSTANZA!$C$13:$C$65</c:f>
              <c:strCache/>
            </c:strRef>
          </c:cat>
          <c:val>
            <c:numRef>
              <c:f>CONSTANZA!$D$13:$D$65</c:f>
              <c:numCache/>
            </c:numRef>
          </c:val>
        </c:ser>
        <c:gapWidth val="75"/>
        <c:axId val="62822305"/>
        <c:axId val="28529834"/>
      </c:barChart>
      <c:catAx>
        <c:axId val="62822305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529834"/>
        <c:crosses val="autoZero"/>
        <c:auto val="1"/>
        <c:lblOffset val="100"/>
        <c:noMultiLvlLbl val="0"/>
      </c:catAx>
      <c:valAx>
        <c:axId val="28529834"/>
        <c:scaling>
          <c:orientation val="minMax"/>
          <c:max val="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82230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DAJABÓN!$C$13:$C$65</c:f>
              <c:strCache/>
            </c:strRef>
          </c:cat>
          <c:val>
            <c:numRef>
              <c:f>DAJABÓN!$D$13:$D$65</c:f>
              <c:numCache/>
            </c:numRef>
          </c:val>
        </c:ser>
        <c:gapWidth val="75"/>
        <c:axId val="55441915"/>
        <c:axId val="29215188"/>
      </c:barChart>
      <c:catAx>
        <c:axId val="55441915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215188"/>
        <c:crosses val="autoZero"/>
        <c:auto val="1"/>
        <c:lblOffset val="100"/>
        <c:noMultiLvlLbl val="0"/>
      </c:catAx>
      <c:valAx>
        <c:axId val="29215188"/>
        <c:scaling>
          <c:orientation val="minMax"/>
          <c:max val="35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44191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DISTRITONACIONAL!$C$13:$C$65</c:f>
              <c:strCache/>
            </c:strRef>
          </c:cat>
          <c:val>
            <c:numRef>
              <c:f>DISTRITONACIONAL!$D$13:$D$65</c:f>
              <c:numCache/>
            </c:numRef>
          </c:val>
        </c:ser>
        <c:gapWidth val="75"/>
        <c:axId val="61610101"/>
        <c:axId val="17619998"/>
      </c:barChart>
      <c:catAx>
        <c:axId val="61610101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619998"/>
        <c:crosses val="autoZero"/>
        <c:auto val="1"/>
        <c:lblOffset val="100"/>
        <c:noMultiLvlLbl val="0"/>
      </c:catAx>
      <c:valAx>
        <c:axId val="17619998"/>
        <c:scaling>
          <c:orientation val="minMax"/>
          <c:max val="14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610101"/>
        <c:crosses val="max"/>
        <c:crossBetween val="midCat"/>
        <c:dispUnits/>
        <c:majorUnit val="2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DUARTE!$C$13:$C$65</c:f>
              <c:strCache/>
            </c:strRef>
          </c:cat>
          <c:val>
            <c:numRef>
              <c:f>DUARTE!$D$13:$D$65</c:f>
              <c:numCache/>
            </c:numRef>
          </c:val>
        </c:ser>
        <c:gapWidth val="75"/>
        <c:axId val="24362255"/>
        <c:axId val="17933704"/>
      </c:barChart>
      <c:catAx>
        <c:axId val="24362255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933704"/>
        <c:crosses val="autoZero"/>
        <c:auto val="1"/>
        <c:lblOffset val="100"/>
        <c:noMultiLvlLbl val="0"/>
      </c:catAx>
      <c:valAx>
        <c:axId val="17933704"/>
        <c:scaling>
          <c:orientation val="minMax"/>
          <c:max val="4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36225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 SEYBO'!$C$13:$C$65</c:f>
              <c:strCache/>
            </c:strRef>
          </c:cat>
          <c:val>
            <c:numRef>
              <c:f>'EL SEYBO'!$D$13:$D$65</c:f>
              <c:numCache/>
            </c:numRef>
          </c:val>
        </c:ser>
        <c:gapWidth val="75"/>
        <c:axId val="27185609"/>
        <c:axId val="43343890"/>
      </c:barChart>
      <c:catAx>
        <c:axId val="27185609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343890"/>
        <c:crosses val="autoZero"/>
        <c:auto val="1"/>
        <c:lblOffset val="100"/>
        <c:noMultiLvlLbl val="0"/>
      </c:catAx>
      <c:valAx>
        <c:axId val="43343890"/>
        <c:scaling>
          <c:orientation val="minMax"/>
          <c:max val="28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18560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image" Target="../media/image1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image" Target="../media/image1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image" Target="../media/image1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image" Target="../media/image1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image" Target="../media/image1.e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image" Target="../media/image1.e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image" Target="../media/image1.emf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image" Target="../media/image1.emf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image" Target="../media/image1.emf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209550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448300" y="2333625"/>
        <a:ext cx="3209925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542925</xdr:colOff>
      <xdr:row>0</xdr:row>
      <xdr:rowOff>0</xdr:rowOff>
    </xdr:from>
    <xdr:to>
      <xdr:col>4</xdr:col>
      <xdr:colOff>409575</xdr:colOff>
      <xdr:row>3</xdr:row>
      <xdr:rowOff>57150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286250" y="0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1625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2005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704850</xdr:colOff>
      <xdr:row>0</xdr:row>
      <xdr:rowOff>9525</xdr:rowOff>
    </xdr:from>
    <xdr:to>
      <xdr:col>4</xdr:col>
      <xdr:colOff>571500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0862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0</xdr:rowOff>
    </xdr:from>
    <xdr:to>
      <xdr:col>4</xdr:col>
      <xdr:colOff>247650</xdr:colOff>
      <xdr:row>3</xdr:row>
      <xdr:rowOff>57150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81450" y="0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2295525</xdr:colOff>
      <xdr:row>0</xdr:row>
      <xdr:rowOff>0</xdr:rowOff>
    </xdr:from>
    <xdr:to>
      <xdr:col>2</xdr:col>
      <xdr:colOff>2933700</xdr:colOff>
      <xdr:row>3</xdr:row>
      <xdr:rowOff>57150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71900" y="0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0</xdr:rowOff>
    </xdr:from>
    <xdr:to>
      <xdr:col>4</xdr:col>
      <xdr:colOff>247650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81450" y="0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3305175</xdr:colOff>
      <xdr:row>0</xdr:row>
      <xdr:rowOff>0</xdr:rowOff>
    </xdr:from>
    <xdr:to>
      <xdr:col>3</xdr:col>
      <xdr:colOff>381000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29100" y="0"/>
          <a:ext cx="647700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3305175</xdr:colOff>
      <xdr:row>0</xdr:row>
      <xdr:rowOff>0</xdr:rowOff>
    </xdr:from>
    <xdr:to>
      <xdr:col>3</xdr:col>
      <xdr:colOff>381000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7125" y="0"/>
          <a:ext cx="73342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2006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2386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2495550</xdr:colOff>
      <xdr:row>0</xdr:row>
      <xdr:rowOff>0</xdr:rowOff>
    </xdr:from>
    <xdr:to>
      <xdr:col>2</xdr:col>
      <xdr:colOff>3143250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67175" y="0"/>
          <a:ext cx="647700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3143250</xdr:colOff>
      <xdr:row>0</xdr:row>
      <xdr:rowOff>0</xdr:rowOff>
    </xdr:from>
    <xdr:to>
      <xdr:col>3</xdr:col>
      <xdr:colOff>447675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24350" y="0"/>
          <a:ext cx="58102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0</xdr:row>
      <xdr:rowOff>0</xdr:rowOff>
    </xdr:from>
    <xdr:to>
      <xdr:col>4</xdr:col>
      <xdr:colOff>95250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67200" y="0"/>
          <a:ext cx="61912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0</xdr:rowOff>
    </xdr:from>
    <xdr:to>
      <xdr:col>4</xdr:col>
      <xdr:colOff>66675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76700" y="0"/>
          <a:ext cx="723900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0</xdr:rowOff>
    </xdr:from>
    <xdr:to>
      <xdr:col>4</xdr:col>
      <xdr:colOff>66675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76700" y="0"/>
          <a:ext cx="723900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3143250</xdr:colOff>
      <xdr:row>0</xdr:row>
      <xdr:rowOff>0</xdr:rowOff>
    </xdr:from>
    <xdr:to>
      <xdr:col>3</xdr:col>
      <xdr:colOff>447675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24350" y="0"/>
          <a:ext cx="58102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C16"/>
  <sheetViews>
    <sheetView workbookViewId="0" topLeftCell="A1">
      <selection activeCell="G8" sqref="G8"/>
    </sheetView>
  </sheetViews>
  <sheetFormatPr defaultColWidth="11.421875" defaultRowHeight="15"/>
  <cols>
    <col min="1" max="1" width="4.28125" style="0" customWidth="1"/>
    <col min="3" max="3" width="48.7109375" style="0" bestFit="1" customWidth="1"/>
  </cols>
  <sheetData>
    <row r="3" spans="2:3" ht="15">
      <c r="B3" s="33" t="s">
        <v>94</v>
      </c>
      <c r="C3" t="s">
        <v>0</v>
      </c>
    </row>
    <row r="4" spans="2:3" ht="15">
      <c r="B4" s="33" t="s">
        <v>95</v>
      </c>
      <c r="C4" t="s">
        <v>1</v>
      </c>
    </row>
    <row r="5" spans="2:3" ht="15">
      <c r="B5" s="33" t="s">
        <v>96</v>
      </c>
      <c r="C5" t="s">
        <v>149</v>
      </c>
    </row>
    <row r="6" spans="2:3" ht="15">
      <c r="B6" s="33" t="s">
        <v>97</v>
      </c>
      <c r="C6" t="s">
        <v>101</v>
      </c>
    </row>
    <row r="7" spans="2:3" ht="15">
      <c r="B7" s="33" t="s">
        <v>98</v>
      </c>
      <c r="C7" t="s">
        <v>0</v>
      </c>
    </row>
    <row r="8" ht="15">
      <c r="B8" s="33"/>
    </row>
    <row r="9" spans="2:3" ht="15">
      <c r="B9" s="33" t="s">
        <v>99</v>
      </c>
      <c r="C9" t="s">
        <v>148</v>
      </c>
    </row>
    <row r="12" ht="15">
      <c r="B12" s="33" t="s">
        <v>58</v>
      </c>
    </row>
    <row r="13" spans="2:3" ht="15">
      <c r="B13" s="33" t="s">
        <v>102</v>
      </c>
      <c r="C13" t="s">
        <v>3</v>
      </c>
    </row>
    <row r="14" spans="2:3" ht="15">
      <c r="B14" s="33" t="s">
        <v>103</v>
      </c>
      <c r="C14" t="s">
        <v>4</v>
      </c>
    </row>
    <row r="15" spans="2:3" ht="15">
      <c r="B15" s="33" t="s">
        <v>104</v>
      </c>
      <c r="C15" t="s">
        <v>5</v>
      </c>
    </row>
    <row r="16" spans="2:3" ht="15">
      <c r="B16" s="33" t="s">
        <v>105</v>
      </c>
      <c r="C16" t="s">
        <v>106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4:J66"/>
  <sheetViews>
    <sheetView workbookViewId="0" topLeftCell="A50">
      <selection activeCell="D13" sqref="D13:D6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63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CONTENEDOR!I3</f>
        <v>1367</v>
      </c>
      <c r="E13" s="38">
        <f aca="true" t="shared" si="0" ref="E13:E44">D13/$D$66</f>
        <v>0.3462512664640324</v>
      </c>
    </row>
    <row r="14" spans="2:5" ht="20.1" customHeight="1">
      <c r="B14" s="35">
        <v>2</v>
      </c>
      <c r="C14" s="40" t="s">
        <v>7</v>
      </c>
      <c r="D14" s="16">
        <f>CONTENEDOR!I4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CONTENEDOR!I5</f>
        <v>0</v>
      </c>
      <c r="E15" s="22">
        <f t="shared" si="0"/>
        <v>0</v>
      </c>
    </row>
    <row r="16" spans="2:5" ht="20.1" customHeight="1">
      <c r="B16" s="35">
        <v>4</v>
      </c>
      <c r="C16" s="40" t="s">
        <v>9</v>
      </c>
      <c r="D16" s="16">
        <f>CONTENEDOR!I6</f>
        <v>8</v>
      </c>
      <c r="E16" s="22">
        <f t="shared" si="0"/>
        <v>0.002026342451874367</v>
      </c>
    </row>
    <row r="17" spans="2:5" ht="20.1" customHeight="1">
      <c r="B17" s="35">
        <v>5</v>
      </c>
      <c r="C17" s="40" t="s">
        <v>10</v>
      </c>
      <c r="D17" s="16">
        <f>CONTENEDOR!I7</f>
        <v>9</v>
      </c>
      <c r="E17" s="22">
        <f t="shared" si="0"/>
        <v>0.0022796352583586625</v>
      </c>
    </row>
    <row r="18" spans="2:5" ht="20.1" customHeight="1">
      <c r="B18" s="35">
        <v>6</v>
      </c>
      <c r="C18" s="40" t="s">
        <v>11</v>
      </c>
      <c r="D18" s="16">
        <f>CONTENEDOR!I8</f>
        <v>1</v>
      </c>
      <c r="E18" s="22">
        <f t="shared" si="0"/>
        <v>0.00025329280648429586</v>
      </c>
    </row>
    <row r="19" spans="2:5" ht="20.1" customHeight="1">
      <c r="B19" s="35">
        <v>7</v>
      </c>
      <c r="C19" s="40" t="s">
        <v>12</v>
      </c>
      <c r="D19" s="16">
        <f>CONTENEDOR!I9</f>
        <v>430</v>
      </c>
      <c r="E19" s="22">
        <f t="shared" si="0"/>
        <v>0.10891590678824721</v>
      </c>
    </row>
    <row r="20" spans="2:5" ht="20.1" customHeight="1">
      <c r="B20" s="35">
        <v>8</v>
      </c>
      <c r="C20" s="40" t="s">
        <v>13</v>
      </c>
      <c r="D20" s="16">
        <f>CONTENEDOR!I10</f>
        <v>74</v>
      </c>
      <c r="E20" s="22">
        <f t="shared" si="0"/>
        <v>0.018743667679837893</v>
      </c>
    </row>
    <row r="21" spans="2:5" ht="20.1" customHeight="1">
      <c r="B21" s="35">
        <v>9</v>
      </c>
      <c r="C21" s="40" t="s">
        <v>14</v>
      </c>
      <c r="D21" s="16">
        <f>CONTENEDOR!I11</f>
        <v>18</v>
      </c>
      <c r="E21" s="22">
        <f t="shared" si="0"/>
        <v>0.004559270516717325</v>
      </c>
    </row>
    <row r="22" spans="2:5" ht="20.1" customHeight="1">
      <c r="B22" s="35">
        <v>10</v>
      </c>
      <c r="C22" s="40" t="s">
        <v>15</v>
      </c>
      <c r="D22" s="16">
        <f>CONTENEDOR!I12</f>
        <v>1</v>
      </c>
      <c r="E22" s="22">
        <f t="shared" si="0"/>
        <v>0.00025329280648429586</v>
      </c>
    </row>
    <row r="23" spans="2:5" ht="20.1" customHeight="1">
      <c r="B23" s="35">
        <v>11</v>
      </c>
      <c r="C23" s="40" t="s">
        <v>16</v>
      </c>
      <c r="D23" s="16">
        <f>CONTENEDOR!I13</f>
        <v>8</v>
      </c>
      <c r="E23" s="22">
        <f t="shared" si="0"/>
        <v>0.002026342451874367</v>
      </c>
    </row>
    <row r="24" spans="2:5" ht="20.1" customHeight="1">
      <c r="B24" s="35">
        <v>12</v>
      </c>
      <c r="C24" s="40" t="s">
        <v>17</v>
      </c>
      <c r="D24" s="16">
        <f>CONTENEDOR!I14</f>
        <v>36</v>
      </c>
      <c r="E24" s="22">
        <f t="shared" si="0"/>
        <v>0.00911854103343465</v>
      </c>
    </row>
    <row r="25" spans="2:5" ht="20.1" customHeight="1">
      <c r="B25" s="35">
        <v>13</v>
      </c>
      <c r="C25" s="40" t="s">
        <v>18</v>
      </c>
      <c r="D25" s="16">
        <f>CONTENEDOR!I15</f>
        <v>62</v>
      </c>
      <c r="E25" s="22">
        <f t="shared" si="0"/>
        <v>0.015704154002026342</v>
      </c>
    </row>
    <row r="26" spans="2:5" ht="20.1" customHeight="1">
      <c r="B26" s="35">
        <v>14</v>
      </c>
      <c r="C26" s="40" t="s">
        <v>19</v>
      </c>
      <c r="D26" s="16">
        <f>CONTENEDOR!I16</f>
        <v>144</v>
      </c>
      <c r="E26" s="22">
        <f t="shared" si="0"/>
        <v>0.0364741641337386</v>
      </c>
    </row>
    <row r="27" spans="2:5" ht="20.1" customHeight="1">
      <c r="B27" s="35">
        <v>15</v>
      </c>
      <c r="C27" s="40" t="s">
        <v>20</v>
      </c>
      <c r="D27" s="16">
        <f>CONTENEDOR!I17</f>
        <v>37</v>
      </c>
      <c r="E27" s="22">
        <f t="shared" si="0"/>
        <v>0.009371833839918946</v>
      </c>
    </row>
    <row r="28" spans="2:5" ht="20.1" customHeight="1">
      <c r="B28" s="35">
        <v>16</v>
      </c>
      <c r="C28" s="40" t="s">
        <v>21</v>
      </c>
      <c r="D28" s="16">
        <f>CONTENEDOR!I18</f>
        <v>23</v>
      </c>
      <c r="E28" s="22">
        <f t="shared" si="0"/>
        <v>0.005825734549138805</v>
      </c>
    </row>
    <row r="29" spans="2:5" ht="20.1" customHeight="1">
      <c r="B29" s="35">
        <v>17</v>
      </c>
      <c r="C29" s="40" t="s">
        <v>22</v>
      </c>
      <c r="D29" s="16">
        <f>CONTENEDOR!I19</f>
        <v>5</v>
      </c>
      <c r="E29" s="22">
        <f t="shared" si="0"/>
        <v>0.0012664640324214793</v>
      </c>
    </row>
    <row r="30" spans="2:5" ht="20.1" customHeight="1">
      <c r="B30" s="35">
        <v>18</v>
      </c>
      <c r="C30" s="40" t="s">
        <v>23</v>
      </c>
      <c r="D30" s="16">
        <f>CONTENEDOR!I20</f>
        <v>18</v>
      </c>
      <c r="E30" s="22">
        <f t="shared" si="0"/>
        <v>0.004559270516717325</v>
      </c>
    </row>
    <row r="31" spans="2:5" ht="20.1" customHeight="1">
      <c r="B31" s="35">
        <v>19</v>
      </c>
      <c r="C31" s="40" t="s">
        <v>24</v>
      </c>
      <c r="D31" s="16">
        <f>CONTENEDOR!I21</f>
        <v>12</v>
      </c>
      <c r="E31" s="22">
        <f t="shared" si="0"/>
        <v>0.00303951367781155</v>
      </c>
    </row>
    <row r="32" spans="2:5" ht="20.1" customHeight="1">
      <c r="B32" s="35">
        <v>20</v>
      </c>
      <c r="C32" s="40" t="s">
        <v>25</v>
      </c>
      <c r="D32" s="16">
        <f>CONTENEDOR!I22</f>
        <v>6</v>
      </c>
      <c r="E32" s="22">
        <f t="shared" si="0"/>
        <v>0.001519756838905775</v>
      </c>
    </row>
    <row r="33" spans="2:5" ht="20.1" customHeight="1">
      <c r="B33" s="35">
        <v>21</v>
      </c>
      <c r="C33" s="40" t="s">
        <v>26</v>
      </c>
      <c r="D33" s="16">
        <f>CONTENEDOR!I23</f>
        <v>7</v>
      </c>
      <c r="E33" s="22">
        <f t="shared" si="0"/>
        <v>0.0017730496453900709</v>
      </c>
    </row>
    <row r="34" spans="2:5" ht="20.1" customHeight="1">
      <c r="B34" s="35">
        <v>22</v>
      </c>
      <c r="C34" s="40" t="s">
        <v>27</v>
      </c>
      <c r="D34" s="16">
        <f>CONTENEDOR!I24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CONTENEDOR!I25</f>
        <v>21</v>
      </c>
      <c r="E35" s="22">
        <f t="shared" si="0"/>
        <v>0.005319148936170213</v>
      </c>
    </row>
    <row r="36" spans="2:5" ht="20.1" customHeight="1">
      <c r="B36" s="35">
        <v>24</v>
      </c>
      <c r="C36" s="40" t="s">
        <v>29</v>
      </c>
      <c r="D36" s="16">
        <f>CONTENEDOR!I26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CONTENEDOR!I27</f>
        <v>113</v>
      </c>
      <c r="E37" s="22">
        <f t="shared" si="0"/>
        <v>0.028622087132725432</v>
      </c>
    </row>
    <row r="38" spans="2:5" ht="20.1" customHeight="1">
      <c r="B38" s="35">
        <v>26</v>
      </c>
      <c r="C38" s="40" t="s">
        <v>31</v>
      </c>
      <c r="D38" s="16">
        <f>CONTENEDOR!I28</f>
        <v>162</v>
      </c>
      <c r="E38" s="22">
        <f t="shared" si="0"/>
        <v>0.041033434650455926</v>
      </c>
    </row>
    <row r="39" spans="2:5" ht="20.1" customHeight="1">
      <c r="B39" s="35">
        <v>27</v>
      </c>
      <c r="C39" s="40" t="s">
        <v>32</v>
      </c>
      <c r="D39" s="16">
        <f>CONTENEDOR!I29</f>
        <v>24</v>
      </c>
      <c r="E39" s="22">
        <f t="shared" si="0"/>
        <v>0.0060790273556231</v>
      </c>
    </row>
    <row r="40" spans="2:5" ht="20.1" customHeight="1">
      <c r="B40" s="35">
        <v>28</v>
      </c>
      <c r="C40" s="40" t="s">
        <v>33</v>
      </c>
      <c r="D40" s="16">
        <f>CONTENEDOR!I30</f>
        <v>384</v>
      </c>
      <c r="E40" s="22">
        <f t="shared" si="0"/>
        <v>0.0972644376899696</v>
      </c>
    </row>
    <row r="41" spans="2:5" ht="20.1" customHeight="1">
      <c r="B41" s="35">
        <v>29</v>
      </c>
      <c r="C41" s="40" t="s">
        <v>34</v>
      </c>
      <c r="D41" s="16">
        <f>CONTENEDOR!I31</f>
        <v>339</v>
      </c>
      <c r="E41" s="22">
        <f t="shared" si="0"/>
        <v>0.0858662613981763</v>
      </c>
    </row>
    <row r="42" spans="2:5" ht="20.1" customHeight="1">
      <c r="B42" s="35">
        <v>30</v>
      </c>
      <c r="C42" s="40" t="s">
        <v>35</v>
      </c>
      <c r="D42" s="16">
        <f>CONTENEDOR!I32</f>
        <v>342</v>
      </c>
      <c r="E42" s="22">
        <f t="shared" si="0"/>
        <v>0.08662613981762918</v>
      </c>
    </row>
    <row r="43" spans="2:5" ht="20.1" customHeight="1">
      <c r="B43" s="35">
        <v>31</v>
      </c>
      <c r="C43" s="40" t="s">
        <v>36</v>
      </c>
      <c r="D43" s="16">
        <f>CONTENEDOR!I33</f>
        <v>95</v>
      </c>
      <c r="E43" s="22">
        <f t="shared" si="0"/>
        <v>0.024062816616008106</v>
      </c>
    </row>
    <row r="44" spans="2:5" ht="20.1" customHeight="1">
      <c r="B44" s="35">
        <v>32</v>
      </c>
      <c r="C44" s="40" t="s">
        <v>37</v>
      </c>
      <c r="D44" s="16">
        <f>CONTENEDOR!I34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CONTENEDOR!I35</f>
        <v>140</v>
      </c>
      <c r="E45" s="22">
        <f aca="true" t="shared" si="1" ref="E45:E65">D45/$D$66</f>
        <v>0.03546099290780142</v>
      </c>
    </row>
    <row r="46" spans="2:5" ht="20.1" customHeight="1">
      <c r="B46" s="35">
        <v>34</v>
      </c>
      <c r="C46" s="40" t="s">
        <v>39</v>
      </c>
      <c r="D46" s="16">
        <f>CONTENEDOR!I36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CONTENEDOR!I37</f>
        <v>7</v>
      </c>
      <c r="E47" s="22">
        <f t="shared" si="1"/>
        <v>0.0017730496453900709</v>
      </c>
    </row>
    <row r="48" spans="2:5" ht="20.1" customHeight="1">
      <c r="B48" s="35">
        <v>36</v>
      </c>
      <c r="C48" s="40" t="s">
        <v>41</v>
      </c>
      <c r="D48" s="16">
        <f>CONTENEDOR!I38</f>
        <v>10</v>
      </c>
      <c r="E48" s="22">
        <f t="shared" si="1"/>
        <v>0.0025329280648429585</v>
      </c>
    </row>
    <row r="49" spans="2:5" ht="20.1" customHeight="1">
      <c r="B49" s="35">
        <v>37</v>
      </c>
      <c r="C49" s="40" t="s">
        <v>42</v>
      </c>
      <c r="D49" s="16">
        <f>CONTENEDOR!I39</f>
        <v>3</v>
      </c>
      <c r="E49" s="22">
        <f t="shared" si="1"/>
        <v>0.0007598784194528875</v>
      </c>
    </row>
    <row r="50" spans="2:5" ht="20.1" customHeight="1">
      <c r="B50" s="35">
        <v>38</v>
      </c>
      <c r="C50" s="40" t="s">
        <v>43</v>
      </c>
      <c r="D50" s="16">
        <f>CONTENEDOR!I40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CONTENEDOR!I41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CONTENEDOR!I42</f>
        <v>2</v>
      </c>
      <c r="E52" s="22">
        <f t="shared" si="1"/>
        <v>0.0005065856129685917</v>
      </c>
    </row>
    <row r="53" spans="2:5" ht="20.1" customHeight="1">
      <c r="B53" s="35">
        <v>41</v>
      </c>
      <c r="C53" s="40" t="s">
        <v>46</v>
      </c>
      <c r="D53" s="16">
        <f>CONTENEDOR!I43</f>
        <v>1</v>
      </c>
      <c r="E53" s="22">
        <f t="shared" si="1"/>
        <v>0.00025329280648429586</v>
      </c>
    </row>
    <row r="54" spans="2:5" ht="20.1" customHeight="1">
      <c r="B54" s="35">
        <v>42</v>
      </c>
      <c r="C54" s="40" t="s">
        <v>47</v>
      </c>
      <c r="D54" s="16">
        <f>CONTENEDOR!I44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CONTENEDOR!I45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CONTENEDOR!I46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CONTENEDOR!I47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CONTENEDOR!I48</f>
        <v>5</v>
      </c>
      <c r="E58" s="22">
        <f t="shared" si="1"/>
        <v>0.0012664640324214793</v>
      </c>
    </row>
    <row r="59" spans="2:5" ht="20.1" customHeight="1">
      <c r="B59" s="35">
        <v>47</v>
      </c>
      <c r="C59" s="40" t="s">
        <v>52</v>
      </c>
      <c r="D59" s="16">
        <f>CONTENEDOR!I49</f>
        <v>2</v>
      </c>
      <c r="E59" s="22">
        <f t="shared" si="1"/>
        <v>0.0005065856129685917</v>
      </c>
    </row>
    <row r="60" spans="2:5" ht="20.1" customHeight="1">
      <c r="B60" s="35">
        <v>48</v>
      </c>
      <c r="C60" s="40" t="s">
        <v>53</v>
      </c>
      <c r="D60" s="16">
        <f>CONTENEDOR!I50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CONTENEDOR!I51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CONTENEDOR!I52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CONTENEDOR!I53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CONTENEDOR!I54</f>
        <v>6</v>
      </c>
      <c r="E64" s="22">
        <f t="shared" si="1"/>
        <v>0.001519756838905775</v>
      </c>
    </row>
    <row r="65" spans="2:5" ht="20.1" customHeight="1" thickBot="1">
      <c r="B65" s="36">
        <v>53</v>
      </c>
      <c r="C65" s="41" t="s">
        <v>58</v>
      </c>
      <c r="D65" s="16">
        <f>CONTENEDOR!I55</f>
        <v>26</v>
      </c>
      <c r="E65" s="24">
        <f t="shared" si="1"/>
        <v>0.006585612968591692</v>
      </c>
    </row>
    <row r="66" spans="3:5" ht="23.25" customHeight="1" thickBot="1">
      <c r="C66" s="37" t="str">
        <f>TITULOS!C16</f>
        <v xml:space="preserve"> </v>
      </c>
      <c r="D66" s="12">
        <f>SUM(D13:D65)</f>
        <v>3948</v>
      </c>
      <c r="E66" s="20">
        <f>SUM(E13:E65)</f>
        <v>1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{BBA80FE6-8FDE-4816-AB06-07245A7701EC}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BA80FE6-8FDE-4816-AB06-07245A7701E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4:J66"/>
  <sheetViews>
    <sheetView workbookViewId="0" topLeftCell="A52">
      <selection activeCell="D62" sqref="D62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64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CONTENEDOR!J3</f>
        <v>71</v>
      </c>
      <c r="E13" s="38">
        <f aca="true" t="shared" si="0" ref="E13:E44">D13/$D$66</f>
        <v>0.05326331582895724</v>
      </c>
    </row>
    <row r="14" spans="2:5" ht="20.1" customHeight="1">
      <c r="B14" s="35">
        <v>2</v>
      </c>
      <c r="C14" s="40" t="s">
        <v>7</v>
      </c>
      <c r="D14" s="16">
        <f>CONTENEDOR!J4</f>
        <v>1</v>
      </c>
      <c r="E14" s="22">
        <f t="shared" si="0"/>
        <v>0.0007501875468867217</v>
      </c>
    </row>
    <row r="15" spans="2:5" ht="20.1" customHeight="1">
      <c r="B15" s="35">
        <v>3</v>
      </c>
      <c r="C15" s="40" t="s">
        <v>8</v>
      </c>
      <c r="D15" s="16">
        <f>CONTENEDOR!J5</f>
        <v>394</v>
      </c>
      <c r="E15" s="22">
        <f t="shared" si="0"/>
        <v>0.2955738934733683</v>
      </c>
    </row>
    <row r="16" spans="2:5" ht="20.1" customHeight="1">
      <c r="B16" s="35">
        <v>4</v>
      </c>
      <c r="C16" s="40" t="s">
        <v>9</v>
      </c>
      <c r="D16" s="16">
        <f>CONTENEDOR!J6</f>
        <v>0</v>
      </c>
      <c r="E16" s="22">
        <f t="shared" si="0"/>
        <v>0</v>
      </c>
    </row>
    <row r="17" spans="2:5" ht="20.1" customHeight="1">
      <c r="B17" s="35">
        <v>5</v>
      </c>
      <c r="C17" s="40" t="s">
        <v>10</v>
      </c>
      <c r="D17" s="16">
        <f>CONTENEDOR!J7</f>
        <v>3</v>
      </c>
      <c r="E17" s="22">
        <f t="shared" si="0"/>
        <v>0.002250562640660165</v>
      </c>
    </row>
    <row r="18" spans="2:5" ht="20.1" customHeight="1">
      <c r="B18" s="35">
        <v>6</v>
      </c>
      <c r="C18" s="40" t="s">
        <v>11</v>
      </c>
      <c r="D18" s="16">
        <f>CONTENEDOR!J8</f>
        <v>3</v>
      </c>
      <c r="E18" s="22">
        <f t="shared" si="0"/>
        <v>0.002250562640660165</v>
      </c>
    </row>
    <row r="19" spans="2:5" ht="20.1" customHeight="1">
      <c r="B19" s="35">
        <v>7</v>
      </c>
      <c r="C19" s="40" t="s">
        <v>12</v>
      </c>
      <c r="D19" s="16">
        <f>CONTENEDOR!J9</f>
        <v>122</v>
      </c>
      <c r="E19" s="22">
        <f t="shared" si="0"/>
        <v>0.09152288072018004</v>
      </c>
    </row>
    <row r="20" spans="2:5" ht="20.1" customHeight="1">
      <c r="B20" s="35">
        <v>8</v>
      </c>
      <c r="C20" s="40" t="s">
        <v>13</v>
      </c>
      <c r="D20" s="16">
        <f>CONTENEDOR!J10</f>
        <v>14</v>
      </c>
      <c r="E20" s="22">
        <f t="shared" si="0"/>
        <v>0.010502625656414103</v>
      </c>
    </row>
    <row r="21" spans="2:5" ht="20.1" customHeight="1">
      <c r="B21" s="35">
        <v>9</v>
      </c>
      <c r="C21" s="40" t="s">
        <v>14</v>
      </c>
      <c r="D21" s="16">
        <f>CONTENEDOR!J11</f>
        <v>10</v>
      </c>
      <c r="E21" s="22">
        <f t="shared" si="0"/>
        <v>0.007501875468867217</v>
      </c>
    </row>
    <row r="22" spans="2:5" ht="20.1" customHeight="1">
      <c r="B22" s="35">
        <v>10</v>
      </c>
      <c r="C22" s="40" t="s">
        <v>15</v>
      </c>
      <c r="D22" s="16">
        <f>CONTENEDOR!J12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CONTENEDOR!J13</f>
        <v>4</v>
      </c>
      <c r="E23" s="22">
        <f t="shared" si="0"/>
        <v>0.003000750187546887</v>
      </c>
    </row>
    <row r="24" spans="2:5" ht="20.1" customHeight="1">
      <c r="B24" s="35">
        <v>12</v>
      </c>
      <c r="C24" s="40" t="s">
        <v>17</v>
      </c>
      <c r="D24" s="16">
        <f>CONTENEDOR!J14</f>
        <v>4</v>
      </c>
      <c r="E24" s="22">
        <f t="shared" si="0"/>
        <v>0.003000750187546887</v>
      </c>
    </row>
    <row r="25" spans="2:5" ht="20.1" customHeight="1">
      <c r="B25" s="35">
        <v>13</v>
      </c>
      <c r="C25" s="40" t="s">
        <v>18</v>
      </c>
      <c r="D25" s="16">
        <f>CONTENEDOR!J15</f>
        <v>2</v>
      </c>
      <c r="E25" s="22">
        <f t="shared" si="0"/>
        <v>0.0015003750937734434</v>
      </c>
    </row>
    <row r="26" spans="2:5" ht="20.1" customHeight="1">
      <c r="B26" s="35">
        <v>14</v>
      </c>
      <c r="C26" s="40" t="s">
        <v>19</v>
      </c>
      <c r="D26" s="16">
        <f>CONTENEDOR!J16</f>
        <v>55</v>
      </c>
      <c r="E26" s="22">
        <f t="shared" si="0"/>
        <v>0.04126031507876969</v>
      </c>
    </row>
    <row r="27" spans="2:5" ht="20.1" customHeight="1">
      <c r="B27" s="35">
        <v>15</v>
      </c>
      <c r="C27" s="40" t="s">
        <v>20</v>
      </c>
      <c r="D27" s="16">
        <f>CONTENEDOR!J17</f>
        <v>26</v>
      </c>
      <c r="E27" s="22">
        <f t="shared" si="0"/>
        <v>0.019504876219054765</v>
      </c>
    </row>
    <row r="28" spans="2:5" ht="20.1" customHeight="1">
      <c r="B28" s="35">
        <v>16</v>
      </c>
      <c r="C28" s="40" t="s">
        <v>21</v>
      </c>
      <c r="D28" s="16">
        <f>CONTENEDOR!J18</f>
        <v>11</v>
      </c>
      <c r="E28" s="22">
        <f t="shared" si="0"/>
        <v>0.008252063015753939</v>
      </c>
    </row>
    <row r="29" spans="2:5" ht="20.1" customHeight="1">
      <c r="B29" s="35">
        <v>17</v>
      </c>
      <c r="C29" s="40" t="s">
        <v>22</v>
      </c>
      <c r="D29" s="16">
        <f>CONTENEDOR!J19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CONTENEDOR!J20</f>
        <v>15</v>
      </c>
      <c r="E30" s="22">
        <f t="shared" si="0"/>
        <v>0.011252813203300824</v>
      </c>
    </row>
    <row r="31" spans="2:5" ht="20.1" customHeight="1">
      <c r="B31" s="35">
        <v>19</v>
      </c>
      <c r="C31" s="40" t="s">
        <v>24</v>
      </c>
      <c r="D31" s="16">
        <f>CONTENEDOR!J21</f>
        <v>11</v>
      </c>
      <c r="E31" s="22">
        <f t="shared" si="0"/>
        <v>0.008252063015753939</v>
      </c>
    </row>
    <row r="32" spans="2:5" ht="20.1" customHeight="1">
      <c r="B32" s="35">
        <v>20</v>
      </c>
      <c r="C32" s="40" t="s">
        <v>25</v>
      </c>
      <c r="D32" s="16">
        <f>CONTENEDOR!J22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CONTENEDOR!J23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CONTENEDOR!J24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CONTENEDOR!J25</f>
        <v>5</v>
      </c>
      <c r="E35" s="22">
        <f t="shared" si="0"/>
        <v>0.0037509377344336083</v>
      </c>
    </row>
    <row r="36" spans="2:5" ht="20.1" customHeight="1">
      <c r="B36" s="35">
        <v>24</v>
      </c>
      <c r="C36" s="40" t="s">
        <v>29</v>
      </c>
      <c r="D36" s="16">
        <f>CONTENEDOR!J26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CONTENEDOR!J27</f>
        <v>82</v>
      </c>
      <c r="E37" s="22">
        <f t="shared" si="0"/>
        <v>0.06151537884471118</v>
      </c>
    </row>
    <row r="38" spans="2:5" ht="20.1" customHeight="1">
      <c r="B38" s="35">
        <v>26</v>
      </c>
      <c r="C38" s="40" t="s">
        <v>31</v>
      </c>
      <c r="D38" s="16">
        <f>CONTENEDOR!J28</f>
        <v>49</v>
      </c>
      <c r="E38" s="22">
        <f t="shared" si="0"/>
        <v>0.03675918979744936</v>
      </c>
    </row>
    <row r="39" spans="2:5" ht="20.1" customHeight="1">
      <c r="B39" s="35">
        <v>27</v>
      </c>
      <c r="C39" s="40" t="s">
        <v>32</v>
      </c>
      <c r="D39" s="16">
        <f>CONTENEDOR!J29</f>
        <v>56</v>
      </c>
      <c r="E39" s="22">
        <f t="shared" si="0"/>
        <v>0.042010502625656414</v>
      </c>
    </row>
    <row r="40" spans="2:5" ht="20.1" customHeight="1">
      <c r="B40" s="35">
        <v>28</v>
      </c>
      <c r="C40" s="40" t="s">
        <v>33</v>
      </c>
      <c r="D40" s="16">
        <f>CONTENEDOR!J30</f>
        <v>143</v>
      </c>
      <c r="E40" s="22">
        <f t="shared" si="0"/>
        <v>0.1072768192048012</v>
      </c>
    </row>
    <row r="41" spans="2:5" ht="20.1" customHeight="1">
      <c r="B41" s="35">
        <v>29</v>
      </c>
      <c r="C41" s="40" t="s">
        <v>34</v>
      </c>
      <c r="D41" s="16">
        <f>CONTENEDOR!J31</f>
        <v>87</v>
      </c>
      <c r="E41" s="22">
        <f t="shared" si="0"/>
        <v>0.06526631657914479</v>
      </c>
    </row>
    <row r="42" spans="2:5" ht="20.1" customHeight="1">
      <c r="B42" s="35">
        <v>30</v>
      </c>
      <c r="C42" s="40" t="s">
        <v>35</v>
      </c>
      <c r="D42" s="16">
        <f>CONTENEDOR!J32</f>
        <v>100</v>
      </c>
      <c r="E42" s="22">
        <f t="shared" si="0"/>
        <v>0.07501875468867217</v>
      </c>
    </row>
    <row r="43" spans="2:5" ht="20.1" customHeight="1">
      <c r="B43" s="35">
        <v>31</v>
      </c>
      <c r="C43" s="40" t="s">
        <v>36</v>
      </c>
      <c r="D43" s="16">
        <f>CONTENEDOR!J33</f>
        <v>37</v>
      </c>
      <c r="E43" s="22">
        <f t="shared" si="0"/>
        <v>0.0277569392348087</v>
      </c>
    </row>
    <row r="44" spans="2:5" ht="20.1" customHeight="1">
      <c r="B44" s="35">
        <v>32</v>
      </c>
      <c r="C44" s="40" t="s">
        <v>37</v>
      </c>
      <c r="D44" s="16">
        <f>CONTENEDOR!J34</f>
        <v>1</v>
      </c>
      <c r="E44" s="22">
        <f t="shared" si="0"/>
        <v>0.0007501875468867217</v>
      </c>
    </row>
    <row r="45" spans="2:5" ht="20.1" customHeight="1">
      <c r="B45" s="35">
        <v>33</v>
      </c>
      <c r="C45" s="40" t="s">
        <v>38</v>
      </c>
      <c r="D45" s="16">
        <f>CONTENEDOR!J35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CONTENEDOR!J36</f>
        <v>2</v>
      </c>
      <c r="E46" s="22">
        <f t="shared" si="1"/>
        <v>0.0015003750937734434</v>
      </c>
    </row>
    <row r="47" spans="2:5" ht="20.1" customHeight="1">
      <c r="B47" s="35">
        <v>35</v>
      </c>
      <c r="C47" s="40" t="s">
        <v>40</v>
      </c>
      <c r="D47" s="16">
        <f>CONTENEDOR!J37</f>
        <v>3</v>
      </c>
      <c r="E47" s="22">
        <f t="shared" si="1"/>
        <v>0.002250562640660165</v>
      </c>
    </row>
    <row r="48" spans="2:5" ht="20.1" customHeight="1">
      <c r="B48" s="35">
        <v>36</v>
      </c>
      <c r="C48" s="40" t="s">
        <v>41</v>
      </c>
      <c r="D48" s="16">
        <f>CONTENEDOR!J38</f>
        <v>7</v>
      </c>
      <c r="E48" s="22">
        <f t="shared" si="1"/>
        <v>0.005251312828207052</v>
      </c>
    </row>
    <row r="49" spans="2:5" ht="20.1" customHeight="1">
      <c r="B49" s="35">
        <v>37</v>
      </c>
      <c r="C49" s="40" t="s">
        <v>42</v>
      </c>
      <c r="D49" s="16">
        <f>CONTENEDOR!J39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6">
        <f>CONTENEDOR!J40</f>
        <v>2</v>
      </c>
      <c r="E50" s="22">
        <f t="shared" si="1"/>
        <v>0.0015003750937734434</v>
      </c>
    </row>
    <row r="51" spans="2:5" ht="20.1" customHeight="1">
      <c r="B51" s="35">
        <v>39</v>
      </c>
      <c r="C51" s="40" t="s">
        <v>44</v>
      </c>
      <c r="D51" s="16">
        <f>CONTENEDOR!J41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CONTENEDOR!J42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CONTENEDOR!J43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CONTENEDOR!J44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CONTENEDOR!J45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CONTENEDOR!J46</f>
        <v>2</v>
      </c>
      <c r="E56" s="22">
        <f t="shared" si="1"/>
        <v>0.0015003750937734434</v>
      </c>
    </row>
    <row r="57" spans="2:5" ht="20.1" customHeight="1">
      <c r="B57" s="35">
        <v>45</v>
      </c>
      <c r="C57" s="40" t="s">
        <v>50</v>
      </c>
      <c r="D57" s="16">
        <f>CONTENEDOR!J47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CONTENEDOR!J48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CONTENEDOR!J49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CONTENEDOR!J50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CONTENEDOR!J51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CONTENEDOR!J52</f>
        <v>1</v>
      </c>
      <c r="E62" s="22">
        <f t="shared" si="1"/>
        <v>0.0007501875468867217</v>
      </c>
    </row>
    <row r="63" spans="2:5" ht="20.1" customHeight="1">
      <c r="B63" s="35">
        <v>51</v>
      </c>
      <c r="C63" s="40" t="s">
        <v>56</v>
      </c>
      <c r="D63" s="16">
        <f>CONTENEDOR!J53</f>
        <v>3</v>
      </c>
      <c r="E63" s="22">
        <f t="shared" si="1"/>
        <v>0.002250562640660165</v>
      </c>
    </row>
    <row r="64" spans="2:5" ht="20.1" customHeight="1">
      <c r="B64" s="35">
        <v>52</v>
      </c>
      <c r="C64" s="40" t="s">
        <v>57</v>
      </c>
      <c r="D64" s="16">
        <f>CONTENEDOR!J54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CONTENEDOR!J55</f>
        <v>7</v>
      </c>
      <c r="E65" s="24">
        <f t="shared" si="1"/>
        <v>0.005251312828207052</v>
      </c>
    </row>
    <row r="66" spans="3:5" ht="23.25" customHeight="1" thickBot="1">
      <c r="C66" s="37" t="str">
        <f>TITULOS!C16</f>
        <v xml:space="preserve"> </v>
      </c>
      <c r="D66" s="12">
        <f>SUM(D13:D65)</f>
        <v>1333</v>
      </c>
      <c r="E66" s="20">
        <f>SUM(E13:E65)</f>
        <v>0.9999999999999998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{58DF02B0-8467-4325-8AF8-1118D4577246}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8DF02B0-8467-4325-8AF8-1118D457724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4:J66"/>
  <sheetViews>
    <sheetView workbookViewId="0" topLeftCell="A1"/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65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CONTENEDOR!K3</f>
        <v>2</v>
      </c>
      <c r="E13" s="38">
        <f aca="true" t="shared" si="0" ref="E13:E44">D13/$D$66</f>
        <v>0.125</v>
      </c>
    </row>
    <row r="14" spans="2:5" ht="20.1" customHeight="1">
      <c r="B14" s="35">
        <v>2</v>
      </c>
      <c r="C14" s="40" t="s">
        <v>7</v>
      </c>
      <c r="D14" s="16">
        <f>CONTENEDOR!K4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CONTENEDOR!K5</f>
        <v>0</v>
      </c>
      <c r="E15" s="22">
        <f t="shared" si="0"/>
        <v>0</v>
      </c>
    </row>
    <row r="16" spans="2:5" ht="20.1" customHeight="1">
      <c r="B16" s="35">
        <v>4</v>
      </c>
      <c r="C16" s="40" t="s">
        <v>9</v>
      </c>
      <c r="D16" s="16">
        <f>CONTENEDOR!K6</f>
        <v>0</v>
      </c>
      <c r="E16" s="22">
        <f t="shared" si="0"/>
        <v>0</v>
      </c>
    </row>
    <row r="17" spans="2:5" ht="20.1" customHeight="1">
      <c r="B17" s="35">
        <v>5</v>
      </c>
      <c r="C17" s="40" t="s">
        <v>10</v>
      </c>
      <c r="D17" s="16">
        <f>CONTENEDOR!K7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CONTENEDOR!K8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CONTENEDOR!K9</f>
        <v>3</v>
      </c>
      <c r="E19" s="22">
        <f t="shared" si="0"/>
        <v>0.1875</v>
      </c>
    </row>
    <row r="20" spans="2:5" ht="20.1" customHeight="1">
      <c r="B20" s="35">
        <v>8</v>
      </c>
      <c r="C20" s="40" t="s">
        <v>13</v>
      </c>
      <c r="D20" s="16">
        <f>CONTENEDOR!K10</f>
        <v>1</v>
      </c>
      <c r="E20" s="22">
        <f t="shared" si="0"/>
        <v>0.0625</v>
      </c>
    </row>
    <row r="21" spans="2:5" ht="20.1" customHeight="1">
      <c r="B21" s="35">
        <v>9</v>
      </c>
      <c r="C21" s="40" t="s">
        <v>14</v>
      </c>
      <c r="D21" s="16">
        <f>CONTENEDOR!K11</f>
        <v>0</v>
      </c>
      <c r="E21" s="22">
        <f t="shared" si="0"/>
        <v>0</v>
      </c>
    </row>
    <row r="22" spans="2:5" ht="20.1" customHeight="1">
      <c r="B22" s="35">
        <v>10</v>
      </c>
      <c r="C22" s="40" t="s">
        <v>15</v>
      </c>
      <c r="D22" s="16">
        <f>CONTENEDOR!K12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CONTENEDOR!K13</f>
        <v>0</v>
      </c>
      <c r="E23" s="22">
        <f t="shared" si="0"/>
        <v>0</v>
      </c>
    </row>
    <row r="24" spans="2:5" ht="20.1" customHeight="1">
      <c r="B24" s="35">
        <v>12</v>
      </c>
      <c r="C24" s="40" t="s">
        <v>17</v>
      </c>
      <c r="D24" s="16">
        <f>CONTENEDOR!K14</f>
        <v>0</v>
      </c>
      <c r="E24" s="22">
        <f t="shared" si="0"/>
        <v>0</v>
      </c>
    </row>
    <row r="25" spans="2:5" ht="20.1" customHeight="1">
      <c r="B25" s="35">
        <v>13</v>
      </c>
      <c r="C25" s="40" t="s">
        <v>18</v>
      </c>
      <c r="D25" s="16">
        <f>CONTENEDOR!K15</f>
        <v>0</v>
      </c>
      <c r="E25" s="22">
        <f t="shared" si="0"/>
        <v>0</v>
      </c>
    </row>
    <row r="26" spans="2:5" ht="20.1" customHeight="1">
      <c r="B26" s="35">
        <v>14</v>
      </c>
      <c r="C26" s="40" t="s">
        <v>19</v>
      </c>
      <c r="D26" s="16">
        <f>CONTENEDOR!K16</f>
        <v>1</v>
      </c>
      <c r="E26" s="22">
        <f t="shared" si="0"/>
        <v>0.0625</v>
      </c>
    </row>
    <row r="27" spans="2:5" ht="20.1" customHeight="1">
      <c r="B27" s="35">
        <v>15</v>
      </c>
      <c r="C27" s="40" t="s">
        <v>20</v>
      </c>
      <c r="D27" s="16">
        <f>CONTENEDOR!K17</f>
        <v>0</v>
      </c>
      <c r="E27" s="22">
        <f t="shared" si="0"/>
        <v>0</v>
      </c>
    </row>
    <row r="28" spans="2:5" ht="20.1" customHeight="1">
      <c r="B28" s="35">
        <v>16</v>
      </c>
      <c r="C28" s="40" t="s">
        <v>21</v>
      </c>
      <c r="D28" s="16">
        <f>CONTENEDOR!K18</f>
        <v>0</v>
      </c>
      <c r="E28" s="22">
        <f t="shared" si="0"/>
        <v>0</v>
      </c>
    </row>
    <row r="29" spans="2:5" ht="20.1" customHeight="1">
      <c r="B29" s="35">
        <v>17</v>
      </c>
      <c r="C29" s="40" t="s">
        <v>22</v>
      </c>
      <c r="D29" s="16">
        <f>CONTENEDOR!K19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CONTENEDOR!K20</f>
        <v>0</v>
      </c>
      <c r="E30" s="22">
        <f t="shared" si="0"/>
        <v>0</v>
      </c>
    </row>
    <row r="31" spans="2:5" ht="20.1" customHeight="1">
      <c r="B31" s="35">
        <v>19</v>
      </c>
      <c r="C31" s="40" t="s">
        <v>24</v>
      </c>
      <c r="D31" s="16">
        <f>CONTENEDOR!K21</f>
        <v>2</v>
      </c>
      <c r="E31" s="22">
        <f t="shared" si="0"/>
        <v>0.125</v>
      </c>
    </row>
    <row r="32" spans="2:5" ht="20.1" customHeight="1">
      <c r="B32" s="35">
        <v>20</v>
      </c>
      <c r="C32" s="40" t="s">
        <v>25</v>
      </c>
      <c r="D32" s="16">
        <f>CONTENEDOR!K22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CONTENEDOR!K23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CONTENEDOR!K24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CONTENEDOR!K25</f>
        <v>1</v>
      </c>
      <c r="E35" s="22">
        <f t="shared" si="0"/>
        <v>0.0625</v>
      </c>
    </row>
    <row r="36" spans="2:5" ht="20.1" customHeight="1">
      <c r="B36" s="35">
        <v>24</v>
      </c>
      <c r="C36" s="40" t="s">
        <v>29</v>
      </c>
      <c r="D36" s="16">
        <f>CONTENEDOR!K26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CONTENEDOR!K27</f>
        <v>2</v>
      </c>
      <c r="E37" s="22">
        <f t="shared" si="0"/>
        <v>0.125</v>
      </c>
    </row>
    <row r="38" spans="2:5" ht="20.1" customHeight="1">
      <c r="B38" s="35">
        <v>26</v>
      </c>
      <c r="C38" s="40" t="s">
        <v>31</v>
      </c>
      <c r="D38" s="16">
        <f>CONTENEDOR!K28</f>
        <v>0</v>
      </c>
      <c r="E38" s="22">
        <f t="shared" si="0"/>
        <v>0</v>
      </c>
    </row>
    <row r="39" spans="2:5" ht="20.1" customHeight="1">
      <c r="B39" s="35">
        <v>27</v>
      </c>
      <c r="C39" s="40" t="s">
        <v>32</v>
      </c>
      <c r="D39" s="16">
        <f>CONTENEDOR!K29</f>
        <v>0</v>
      </c>
      <c r="E39" s="22">
        <f t="shared" si="0"/>
        <v>0</v>
      </c>
    </row>
    <row r="40" spans="2:5" ht="20.1" customHeight="1">
      <c r="B40" s="35">
        <v>28</v>
      </c>
      <c r="C40" s="40" t="s">
        <v>33</v>
      </c>
      <c r="D40" s="16">
        <f>CONTENEDOR!K30</f>
        <v>1</v>
      </c>
      <c r="E40" s="22">
        <f t="shared" si="0"/>
        <v>0.0625</v>
      </c>
    </row>
    <row r="41" spans="2:5" ht="20.1" customHeight="1">
      <c r="B41" s="35">
        <v>29</v>
      </c>
      <c r="C41" s="40" t="s">
        <v>34</v>
      </c>
      <c r="D41" s="16">
        <f>CONTENEDOR!K31</f>
        <v>0</v>
      </c>
      <c r="E41" s="22">
        <f t="shared" si="0"/>
        <v>0</v>
      </c>
    </row>
    <row r="42" spans="2:5" ht="20.1" customHeight="1">
      <c r="B42" s="35">
        <v>30</v>
      </c>
      <c r="C42" s="40" t="s">
        <v>35</v>
      </c>
      <c r="D42" s="16">
        <f>CONTENEDOR!K32</f>
        <v>1</v>
      </c>
      <c r="E42" s="22">
        <f t="shared" si="0"/>
        <v>0.0625</v>
      </c>
    </row>
    <row r="43" spans="2:5" ht="20.1" customHeight="1">
      <c r="B43" s="35">
        <v>31</v>
      </c>
      <c r="C43" s="40" t="s">
        <v>36</v>
      </c>
      <c r="D43" s="16">
        <f>CONTENEDOR!K33</f>
        <v>1</v>
      </c>
      <c r="E43" s="22">
        <f t="shared" si="0"/>
        <v>0.0625</v>
      </c>
    </row>
    <row r="44" spans="2:5" ht="20.1" customHeight="1">
      <c r="B44" s="35">
        <v>32</v>
      </c>
      <c r="C44" s="40" t="s">
        <v>37</v>
      </c>
      <c r="D44" s="16">
        <f>CONTENEDOR!K34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CONTENEDOR!K35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CONTENEDOR!K36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CONTENEDOR!K37</f>
        <v>0</v>
      </c>
      <c r="E47" s="22">
        <f t="shared" si="1"/>
        <v>0</v>
      </c>
    </row>
    <row r="48" spans="2:5" ht="20.1" customHeight="1">
      <c r="B48" s="35">
        <v>36</v>
      </c>
      <c r="C48" s="40" t="s">
        <v>41</v>
      </c>
      <c r="D48" s="16">
        <f>CONTENEDOR!K38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CONTENEDOR!K39</f>
        <v>1</v>
      </c>
      <c r="E49" s="22">
        <f t="shared" si="1"/>
        <v>0.0625</v>
      </c>
    </row>
    <row r="50" spans="2:5" ht="20.1" customHeight="1">
      <c r="B50" s="35">
        <v>38</v>
      </c>
      <c r="C50" s="40" t="s">
        <v>43</v>
      </c>
      <c r="D50" s="16">
        <f>CONTENEDOR!K40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CONTENEDOR!K41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CONTENEDOR!K42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CONTENEDOR!K43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CONTENEDOR!K44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CONTENEDOR!K45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CONTENEDOR!K46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CONTENEDOR!K47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CONTENEDOR!K48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CONTENEDOR!K49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CONTENEDOR!K50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CONTENEDOR!K51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CONTENEDOR!K52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CONTENEDOR!K53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CONTENEDOR!K54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CONTENEDOR!K55</f>
        <v>0</v>
      </c>
      <c r="E65" s="24">
        <f t="shared" si="1"/>
        <v>0</v>
      </c>
    </row>
    <row r="66" spans="3:5" ht="23.25" customHeight="1" thickBot="1">
      <c r="C66" s="37" t="str">
        <f>TITULOS!C16</f>
        <v xml:space="preserve"> </v>
      </c>
      <c r="D66" s="12">
        <f>SUM(D13:D65)</f>
        <v>16</v>
      </c>
      <c r="E66" s="20">
        <f>SUM(E13:E65)</f>
        <v>1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{2DC838BE-82E5-4403-94F0-DDC737B33D44}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DC838BE-82E5-4403-94F0-DDC737B33D4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4:J66"/>
  <sheetViews>
    <sheetView workbookViewId="0" topLeftCell="A1">
      <selection activeCell="K16" sqref="K1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66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CONTENEDOR!L3</f>
        <v>26</v>
      </c>
      <c r="E13" s="38">
        <f aca="true" t="shared" si="0" ref="E13:E44">D13/$D$66</f>
        <v>0.12560386473429952</v>
      </c>
    </row>
    <row r="14" spans="2:5" ht="20.1" customHeight="1">
      <c r="B14" s="35">
        <v>2</v>
      </c>
      <c r="C14" s="40" t="s">
        <v>7</v>
      </c>
      <c r="D14" s="16">
        <f>CONTENEDOR!L4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CONTENEDOR!L5</f>
        <v>3</v>
      </c>
      <c r="E15" s="22">
        <f t="shared" si="0"/>
        <v>0.014492753623188406</v>
      </c>
    </row>
    <row r="16" spans="2:5" ht="20.1" customHeight="1">
      <c r="B16" s="35">
        <v>4</v>
      </c>
      <c r="C16" s="40" t="s">
        <v>9</v>
      </c>
      <c r="D16" s="16">
        <f>CONTENEDOR!L6</f>
        <v>0</v>
      </c>
      <c r="E16" s="22">
        <f t="shared" si="0"/>
        <v>0</v>
      </c>
    </row>
    <row r="17" spans="2:5" ht="20.1" customHeight="1">
      <c r="B17" s="35">
        <v>5</v>
      </c>
      <c r="C17" s="40" t="s">
        <v>10</v>
      </c>
      <c r="D17" s="16">
        <f>CONTENEDOR!L7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CONTENEDOR!L8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CONTENEDOR!L9</f>
        <v>36</v>
      </c>
      <c r="E19" s="22">
        <f t="shared" si="0"/>
        <v>0.17391304347826086</v>
      </c>
    </row>
    <row r="20" spans="2:5" ht="20.1" customHeight="1">
      <c r="B20" s="35">
        <v>8</v>
      </c>
      <c r="C20" s="40" t="s">
        <v>13</v>
      </c>
      <c r="D20" s="16">
        <f>CONTENEDOR!L10</f>
        <v>10</v>
      </c>
      <c r="E20" s="22">
        <f t="shared" si="0"/>
        <v>0.04830917874396135</v>
      </c>
    </row>
    <row r="21" spans="2:5" ht="20.1" customHeight="1">
      <c r="B21" s="35">
        <v>9</v>
      </c>
      <c r="C21" s="40" t="s">
        <v>14</v>
      </c>
      <c r="D21" s="16">
        <f>CONTENEDOR!L11</f>
        <v>1</v>
      </c>
      <c r="E21" s="22">
        <f t="shared" si="0"/>
        <v>0.004830917874396135</v>
      </c>
    </row>
    <row r="22" spans="2:5" ht="20.1" customHeight="1">
      <c r="B22" s="35">
        <v>10</v>
      </c>
      <c r="C22" s="40" t="s">
        <v>15</v>
      </c>
      <c r="D22" s="16">
        <f>CONTENEDOR!L12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CONTENEDOR!L13</f>
        <v>0</v>
      </c>
      <c r="E23" s="22">
        <f t="shared" si="0"/>
        <v>0</v>
      </c>
    </row>
    <row r="24" spans="2:5" ht="20.1" customHeight="1">
      <c r="B24" s="35">
        <v>12</v>
      </c>
      <c r="C24" s="40" t="s">
        <v>17</v>
      </c>
      <c r="D24" s="16">
        <f>CONTENEDOR!L14</f>
        <v>1</v>
      </c>
      <c r="E24" s="22">
        <f t="shared" si="0"/>
        <v>0.004830917874396135</v>
      </c>
    </row>
    <row r="25" spans="2:5" ht="20.1" customHeight="1">
      <c r="B25" s="35">
        <v>13</v>
      </c>
      <c r="C25" s="40" t="s">
        <v>18</v>
      </c>
      <c r="D25" s="16">
        <f>CONTENEDOR!L15</f>
        <v>0</v>
      </c>
      <c r="E25" s="22">
        <f t="shared" si="0"/>
        <v>0</v>
      </c>
    </row>
    <row r="26" spans="2:5" ht="20.1" customHeight="1">
      <c r="B26" s="35">
        <v>14</v>
      </c>
      <c r="C26" s="40" t="s">
        <v>19</v>
      </c>
      <c r="D26" s="16">
        <f>CONTENEDOR!L16</f>
        <v>10</v>
      </c>
      <c r="E26" s="22">
        <f t="shared" si="0"/>
        <v>0.04830917874396135</v>
      </c>
    </row>
    <row r="27" spans="2:5" ht="20.1" customHeight="1">
      <c r="B27" s="35">
        <v>15</v>
      </c>
      <c r="C27" s="40" t="s">
        <v>20</v>
      </c>
      <c r="D27" s="16">
        <f>CONTENEDOR!L17</f>
        <v>8</v>
      </c>
      <c r="E27" s="22">
        <f t="shared" si="0"/>
        <v>0.03864734299516908</v>
      </c>
    </row>
    <row r="28" spans="2:5" ht="20.1" customHeight="1">
      <c r="B28" s="35">
        <v>16</v>
      </c>
      <c r="C28" s="40" t="s">
        <v>21</v>
      </c>
      <c r="D28" s="16">
        <f>CONTENEDOR!L18</f>
        <v>3</v>
      </c>
      <c r="E28" s="22">
        <f t="shared" si="0"/>
        <v>0.014492753623188406</v>
      </c>
    </row>
    <row r="29" spans="2:5" ht="20.1" customHeight="1">
      <c r="B29" s="35">
        <v>17</v>
      </c>
      <c r="C29" s="40" t="s">
        <v>22</v>
      </c>
      <c r="D29" s="16">
        <f>CONTENEDOR!L19</f>
        <v>2</v>
      </c>
      <c r="E29" s="22">
        <f t="shared" si="0"/>
        <v>0.00966183574879227</v>
      </c>
    </row>
    <row r="30" spans="2:5" ht="20.1" customHeight="1">
      <c r="B30" s="35">
        <v>18</v>
      </c>
      <c r="C30" s="40" t="s">
        <v>23</v>
      </c>
      <c r="D30" s="16">
        <f>CONTENEDOR!L20</f>
        <v>11</v>
      </c>
      <c r="E30" s="22">
        <f t="shared" si="0"/>
        <v>0.05314009661835749</v>
      </c>
    </row>
    <row r="31" spans="2:5" ht="20.1" customHeight="1">
      <c r="B31" s="35">
        <v>19</v>
      </c>
      <c r="C31" s="40" t="s">
        <v>24</v>
      </c>
      <c r="D31" s="16">
        <f>CONTENEDOR!L21</f>
        <v>7</v>
      </c>
      <c r="E31" s="22">
        <f t="shared" si="0"/>
        <v>0.033816425120772944</v>
      </c>
    </row>
    <row r="32" spans="2:5" ht="20.1" customHeight="1">
      <c r="B32" s="35">
        <v>20</v>
      </c>
      <c r="C32" s="40" t="s">
        <v>25</v>
      </c>
      <c r="D32" s="16">
        <f>CONTENEDOR!L22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CONTENEDOR!L23</f>
        <v>1</v>
      </c>
      <c r="E33" s="22">
        <f t="shared" si="0"/>
        <v>0.004830917874396135</v>
      </c>
    </row>
    <row r="34" spans="2:5" ht="20.1" customHeight="1">
      <c r="B34" s="35">
        <v>22</v>
      </c>
      <c r="C34" s="40" t="s">
        <v>27</v>
      </c>
      <c r="D34" s="16">
        <f>CONTENEDOR!L24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CONTENEDOR!L25</f>
        <v>0</v>
      </c>
      <c r="E35" s="22">
        <f t="shared" si="0"/>
        <v>0</v>
      </c>
    </row>
    <row r="36" spans="2:5" ht="20.1" customHeight="1">
      <c r="B36" s="35">
        <v>24</v>
      </c>
      <c r="C36" s="40" t="s">
        <v>29</v>
      </c>
      <c r="D36" s="16">
        <f>CONTENEDOR!L26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CONTENEDOR!L27</f>
        <v>2</v>
      </c>
      <c r="E37" s="22">
        <f t="shared" si="0"/>
        <v>0.00966183574879227</v>
      </c>
    </row>
    <row r="38" spans="2:5" ht="20.1" customHeight="1">
      <c r="B38" s="35">
        <v>26</v>
      </c>
      <c r="C38" s="40" t="s">
        <v>31</v>
      </c>
      <c r="D38" s="16">
        <f>CONTENEDOR!L28</f>
        <v>4</v>
      </c>
      <c r="E38" s="22">
        <f t="shared" si="0"/>
        <v>0.01932367149758454</v>
      </c>
    </row>
    <row r="39" spans="2:5" ht="20.1" customHeight="1">
      <c r="B39" s="35">
        <v>27</v>
      </c>
      <c r="C39" s="40" t="s">
        <v>32</v>
      </c>
      <c r="D39" s="16">
        <f>CONTENEDOR!L29</f>
        <v>3</v>
      </c>
      <c r="E39" s="22">
        <f t="shared" si="0"/>
        <v>0.014492753623188406</v>
      </c>
    </row>
    <row r="40" spans="2:5" ht="20.1" customHeight="1">
      <c r="B40" s="35">
        <v>28</v>
      </c>
      <c r="C40" s="40" t="s">
        <v>33</v>
      </c>
      <c r="D40" s="16">
        <f>CONTENEDOR!L30</f>
        <v>21</v>
      </c>
      <c r="E40" s="22">
        <f t="shared" si="0"/>
        <v>0.10144927536231885</v>
      </c>
    </row>
    <row r="41" spans="2:5" ht="20.1" customHeight="1">
      <c r="B41" s="35">
        <v>29</v>
      </c>
      <c r="C41" s="40" t="s">
        <v>34</v>
      </c>
      <c r="D41" s="16">
        <f>CONTENEDOR!L31</f>
        <v>19</v>
      </c>
      <c r="E41" s="22">
        <f t="shared" si="0"/>
        <v>0.09178743961352658</v>
      </c>
    </row>
    <row r="42" spans="2:5" ht="20.1" customHeight="1">
      <c r="B42" s="35">
        <v>30</v>
      </c>
      <c r="C42" s="40" t="s">
        <v>35</v>
      </c>
      <c r="D42" s="16">
        <f>CONTENEDOR!L32</f>
        <v>5</v>
      </c>
      <c r="E42" s="22">
        <f t="shared" si="0"/>
        <v>0.024154589371980676</v>
      </c>
    </row>
    <row r="43" spans="2:5" ht="20.1" customHeight="1">
      <c r="B43" s="35">
        <v>31</v>
      </c>
      <c r="C43" s="40" t="s">
        <v>36</v>
      </c>
      <c r="D43" s="16">
        <f>CONTENEDOR!L33</f>
        <v>15</v>
      </c>
      <c r="E43" s="22">
        <f t="shared" si="0"/>
        <v>0.07246376811594203</v>
      </c>
    </row>
    <row r="44" spans="2:5" ht="20.1" customHeight="1">
      <c r="B44" s="35">
        <v>32</v>
      </c>
      <c r="C44" s="40" t="s">
        <v>37</v>
      </c>
      <c r="D44" s="16">
        <f>CONTENEDOR!L34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CONTENEDOR!L35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CONTENEDOR!L36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CONTENEDOR!L37</f>
        <v>0</v>
      </c>
      <c r="E47" s="22">
        <f t="shared" si="1"/>
        <v>0</v>
      </c>
    </row>
    <row r="48" spans="2:5" ht="20.1" customHeight="1">
      <c r="B48" s="35">
        <v>36</v>
      </c>
      <c r="C48" s="40" t="s">
        <v>41</v>
      </c>
      <c r="D48" s="16">
        <f>CONTENEDOR!L38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CONTENEDOR!L39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6">
        <f>CONTENEDOR!L40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CONTENEDOR!L41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CONTENEDOR!L42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CONTENEDOR!L43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CONTENEDOR!L44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CONTENEDOR!L45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CONTENEDOR!L46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CONTENEDOR!L47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CONTENEDOR!L48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CONTENEDOR!L49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CONTENEDOR!L50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CONTENEDOR!L51</f>
        <v>1</v>
      </c>
      <c r="E61" s="22">
        <f t="shared" si="1"/>
        <v>0.004830917874396135</v>
      </c>
    </row>
    <row r="62" spans="2:5" ht="20.1" customHeight="1">
      <c r="B62" s="35">
        <v>50</v>
      </c>
      <c r="C62" s="40" t="s">
        <v>55</v>
      </c>
      <c r="D62" s="16">
        <f>CONTENEDOR!L52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CONTENEDOR!L53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CONTENEDOR!L54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CONTENEDOR!L55</f>
        <v>18</v>
      </c>
      <c r="E65" s="24">
        <f t="shared" si="1"/>
        <v>0.08695652173913043</v>
      </c>
    </row>
    <row r="66" spans="3:5" ht="23.25" customHeight="1" thickBot="1">
      <c r="C66" s="37" t="str">
        <f>TITULOS!C16</f>
        <v xml:space="preserve"> </v>
      </c>
      <c r="D66" s="12">
        <f>SUM(D13:D65)</f>
        <v>207</v>
      </c>
      <c r="E66" s="20">
        <f>SUM(E13:E65)</f>
        <v>1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{4718144D-5A30-4986-AA0E-B0698DAA862D}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718144D-5A30-4986-AA0E-B0698DAA862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4:J66"/>
  <sheetViews>
    <sheetView workbookViewId="0" topLeftCell="A6">
      <selection activeCell="K10" sqref="K10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67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CONTENEDOR!M3</f>
        <v>73</v>
      </c>
      <c r="E13" s="38">
        <f aca="true" t="shared" si="0" ref="E13:E44">D13/$D$66</f>
        <v>0.13619402985074627</v>
      </c>
    </row>
    <row r="14" spans="2:5" ht="20.1" customHeight="1">
      <c r="B14" s="35">
        <v>2</v>
      </c>
      <c r="C14" s="40" t="s">
        <v>7</v>
      </c>
      <c r="D14" s="16">
        <f>CONTENEDOR!M4</f>
        <v>21</v>
      </c>
      <c r="E14" s="22">
        <f t="shared" si="0"/>
        <v>0.03917910447761194</v>
      </c>
    </row>
    <row r="15" spans="2:5" ht="20.1" customHeight="1">
      <c r="B15" s="35">
        <v>3</v>
      </c>
      <c r="C15" s="40" t="s">
        <v>8</v>
      </c>
      <c r="D15" s="16">
        <f>CONTENEDOR!M5</f>
        <v>54</v>
      </c>
      <c r="E15" s="22">
        <f t="shared" si="0"/>
        <v>0.10074626865671642</v>
      </c>
    </row>
    <row r="16" spans="2:5" ht="20.1" customHeight="1">
      <c r="B16" s="35">
        <v>4</v>
      </c>
      <c r="C16" s="40" t="s">
        <v>9</v>
      </c>
      <c r="D16" s="16">
        <f>CONTENEDOR!M6</f>
        <v>1</v>
      </c>
      <c r="E16" s="22">
        <f t="shared" si="0"/>
        <v>0.0018656716417910447</v>
      </c>
    </row>
    <row r="17" spans="2:5" ht="20.1" customHeight="1">
      <c r="B17" s="35">
        <v>5</v>
      </c>
      <c r="C17" s="40" t="s">
        <v>10</v>
      </c>
      <c r="D17" s="16">
        <f>CONTENEDOR!M7</f>
        <v>1</v>
      </c>
      <c r="E17" s="22">
        <f t="shared" si="0"/>
        <v>0.0018656716417910447</v>
      </c>
    </row>
    <row r="18" spans="2:5" ht="20.1" customHeight="1">
      <c r="B18" s="35">
        <v>6</v>
      </c>
      <c r="C18" s="40" t="s">
        <v>11</v>
      </c>
      <c r="D18" s="16">
        <f>CONTENEDOR!M8</f>
        <v>1</v>
      </c>
      <c r="E18" s="22">
        <f t="shared" si="0"/>
        <v>0.0018656716417910447</v>
      </c>
    </row>
    <row r="19" spans="2:5" ht="20.1" customHeight="1">
      <c r="B19" s="35">
        <v>7</v>
      </c>
      <c r="C19" s="40" t="s">
        <v>12</v>
      </c>
      <c r="D19" s="16">
        <f>CONTENEDOR!M9</f>
        <v>136</v>
      </c>
      <c r="E19" s="22">
        <f t="shared" si="0"/>
        <v>0.2537313432835821</v>
      </c>
    </row>
    <row r="20" spans="2:5" ht="20.1" customHeight="1">
      <c r="B20" s="35">
        <v>8</v>
      </c>
      <c r="C20" s="40" t="s">
        <v>13</v>
      </c>
      <c r="D20" s="16">
        <f>CONTENEDOR!M10</f>
        <v>37</v>
      </c>
      <c r="E20" s="22">
        <f t="shared" si="0"/>
        <v>0.06902985074626866</v>
      </c>
    </row>
    <row r="21" spans="2:5" ht="20.1" customHeight="1">
      <c r="B21" s="35">
        <v>9</v>
      </c>
      <c r="C21" s="40" t="s">
        <v>14</v>
      </c>
      <c r="D21" s="16">
        <f>CONTENEDOR!M11</f>
        <v>9</v>
      </c>
      <c r="E21" s="22">
        <f t="shared" si="0"/>
        <v>0.016791044776119403</v>
      </c>
    </row>
    <row r="22" spans="2:5" ht="20.1" customHeight="1">
      <c r="B22" s="35">
        <v>10</v>
      </c>
      <c r="C22" s="40" t="s">
        <v>15</v>
      </c>
      <c r="D22" s="16">
        <f>CONTENEDOR!M12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CONTENEDOR!M13</f>
        <v>3</v>
      </c>
      <c r="E23" s="22">
        <f t="shared" si="0"/>
        <v>0.005597014925373134</v>
      </c>
    </row>
    <row r="24" spans="2:5" ht="20.1" customHeight="1">
      <c r="B24" s="35">
        <v>12</v>
      </c>
      <c r="C24" s="40" t="s">
        <v>17</v>
      </c>
      <c r="D24" s="16">
        <f>CONTENEDOR!M14</f>
        <v>5</v>
      </c>
      <c r="E24" s="22">
        <f t="shared" si="0"/>
        <v>0.009328358208955223</v>
      </c>
    </row>
    <row r="25" spans="2:5" ht="20.1" customHeight="1">
      <c r="B25" s="35">
        <v>13</v>
      </c>
      <c r="C25" s="40" t="s">
        <v>18</v>
      </c>
      <c r="D25" s="16">
        <f>CONTENEDOR!M15</f>
        <v>4</v>
      </c>
      <c r="E25" s="22">
        <f t="shared" si="0"/>
        <v>0.007462686567164179</v>
      </c>
    </row>
    <row r="26" spans="2:5" ht="20.1" customHeight="1">
      <c r="B26" s="35">
        <v>14</v>
      </c>
      <c r="C26" s="40" t="s">
        <v>19</v>
      </c>
      <c r="D26" s="16">
        <f>CONTENEDOR!M16</f>
        <v>11</v>
      </c>
      <c r="E26" s="22">
        <f t="shared" si="0"/>
        <v>0.020522388059701493</v>
      </c>
    </row>
    <row r="27" spans="2:5" ht="20.1" customHeight="1">
      <c r="B27" s="35">
        <v>15</v>
      </c>
      <c r="C27" s="40" t="s">
        <v>20</v>
      </c>
      <c r="D27" s="16">
        <f>CONTENEDOR!M17</f>
        <v>3</v>
      </c>
      <c r="E27" s="22">
        <f t="shared" si="0"/>
        <v>0.005597014925373134</v>
      </c>
    </row>
    <row r="28" spans="2:5" ht="20.1" customHeight="1">
      <c r="B28" s="35">
        <v>16</v>
      </c>
      <c r="C28" s="40" t="s">
        <v>21</v>
      </c>
      <c r="D28" s="16">
        <f>CONTENEDOR!M18</f>
        <v>1</v>
      </c>
      <c r="E28" s="22">
        <f t="shared" si="0"/>
        <v>0.0018656716417910447</v>
      </c>
    </row>
    <row r="29" spans="2:5" ht="20.1" customHeight="1">
      <c r="B29" s="35">
        <v>17</v>
      </c>
      <c r="C29" s="40" t="s">
        <v>22</v>
      </c>
      <c r="D29" s="16">
        <f>CONTENEDOR!M19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CONTENEDOR!M20</f>
        <v>0</v>
      </c>
      <c r="E30" s="22">
        <f t="shared" si="0"/>
        <v>0</v>
      </c>
    </row>
    <row r="31" spans="2:5" ht="20.1" customHeight="1">
      <c r="B31" s="35">
        <v>19</v>
      </c>
      <c r="C31" s="40" t="s">
        <v>24</v>
      </c>
      <c r="D31" s="16">
        <f>CONTENEDOR!M21</f>
        <v>0</v>
      </c>
      <c r="E31" s="22">
        <f t="shared" si="0"/>
        <v>0</v>
      </c>
    </row>
    <row r="32" spans="2:5" ht="20.1" customHeight="1">
      <c r="B32" s="35">
        <v>20</v>
      </c>
      <c r="C32" s="40" t="s">
        <v>25</v>
      </c>
      <c r="D32" s="16">
        <f>CONTENEDOR!M22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CONTENEDOR!M23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CONTENEDOR!M24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CONTENEDOR!M25</f>
        <v>0</v>
      </c>
      <c r="E35" s="22">
        <f t="shared" si="0"/>
        <v>0</v>
      </c>
    </row>
    <row r="36" spans="2:5" ht="20.1" customHeight="1">
      <c r="B36" s="35">
        <v>24</v>
      </c>
      <c r="C36" s="40" t="s">
        <v>29</v>
      </c>
      <c r="D36" s="16">
        <f>CONTENEDOR!M26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CONTENEDOR!M27</f>
        <v>3</v>
      </c>
      <c r="E37" s="22">
        <f t="shared" si="0"/>
        <v>0.005597014925373134</v>
      </c>
    </row>
    <row r="38" spans="2:5" ht="20.1" customHeight="1">
      <c r="B38" s="35">
        <v>26</v>
      </c>
      <c r="C38" s="40" t="s">
        <v>31</v>
      </c>
      <c r="D38" s="16">
        <f>CONTENEDOR!M28</f>
        <v>1</v>
      </c>
      <c r="E38" s="22">
        <f t="shared" si="0"/>
        <v>0.0018656716417910447</v>
      </c>
    </row>
    <row r="39" spans="2:5" ht="20.1" customHeight="1">
      <c r="B39" s="35">
        <v>27</v>
      </c>
      <c r="C39" s="40" t="s">
        <v>32</v>
      </c>
      <c r="D39" s="16">
        <f>CONTENEDOR!M29</f>
        <v>20</v>
      </c>
      <c r="E39" s="22">
        <f t="shared" si="0"/>
        <v>0.03731343283582089</v>
      </c>
    </row>
    <row r="40" spans="2:5" ht="20.1" customHeight="1">
      <c r="B40" s="35">
        <v>28</v>
      </c>
      <c r="C40" s="40" t="s">
        <v>33</v>
      </c>
      <c r="D40" s="16">
        <f>CONTENEDOR!M30</f>
        <v>57</v>
      </c>
      <c r="E40" s="22">
        <f t="shared" si="0"/>
        <v>0.10634328358208955</v>
      </c>
    </row>
    <row r="41" spans="2:5" ht="20.1" customHeight="1">
      <c r="B41" s="35">
        <v>29</v>
      </c>
      <c r="C41" s="40" t="s">
        <v>34</v>
      </c>
      <c r="D41" s="16">
        <f>CONTENEDOR!M31</f>
        <v>18</v>
      </c>
      <c r="E41" s="22">
        <f t="shared" si="0"/>
        <v>0.033582089552238806</v>
      </c>
    </row>
    <row r="42" spans="2:5" ht="20.1" customHeight="1">
      <c r="B42" s="35">
        <v>30</v>
      </c>
      <c r="C42" s="40" t="s">
        <v>35</v>
      </c>
      <c r="D42" s="16">
        <f>CONTENEDOR!M32</f>
        <v>49</v>
      </c>
      <c r="E42" s="22">
        <f t="shared" si="0"/>
        <v>0.0914179104477612</v>
      </c>
    </row>
    <row r="43" spans="2:5" ht="20.1" customHeight="1">
      <c r="B43" s="35">
        <v>31</v>
      </c>
      <c r="C43" s="40" t="s">
        <v>36</v>
      </c>
      <c r="D43" s="16">
        <f>CONTENEDOR!M33</f>
        <v>3</v>
      </c>
      <c r="E43" s="22">
        <f t="shared" si="0"/>
        <v>0.005597014925373134</v>
      </c>
    </row>
    <row r="44" spans="2:5" ht="20.1" customHeight="1">
      <c r="B44" s="35">
        <v>32</v>
      </c>
      <c r="C44" s="40" t="s">
        <v>37</v>
      </c>
      <c r="D44" s="16">
        <f>CONTENEDOR!M34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CONTENEDOR!M35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CONTENEDOR!M36</f>
        <v>1</v>
      </c>
      <c r="E46" s="22">
        <f t="shared" si="1"/>
        <v>0.0018656716417910447</v>
      </c>
    </row>
    <row r="47" spans="2:5" ht="20.1" customHeight="1">
      <c r="B47" s="35">
        <v>35</v>
      </c>
      <c r="C47" s="40" t="s">
        <v>40</v>
      </c>
      <c r="D47" s="16">
        <f>CONTENEDOR!M37</f>
        <v>3</v>
      </c>
      <c r="E47" s="22">
        <f t="shared" si="1"/>
        <v>0.005597014925373134</v>
      </c>
    </row>
    <row r="48" spans="2:5" ht="20.1" customHeight="1">
      <c r="B48" s="35">
        <v>36</v>
      </c>
      <c r="C48" s="40" t="s">
        <v>41</v>
      </c>
      <c r="D48" s="16">
        <f>CONTENEDOR!M38</f>
        <v>2</v>
      </c>
      <c r="E48" s="22">
        <f t="shared" si="1"/>
        <v>0.0037313432835820895</v>
      </c>
    </row>
    <row r="49" spans="2:5" ht="20.1" customHeight="1">
      <c r="B49" s="35">
        <v>37</v>
      </c>
      <c r="C49" s="40" t="s">
        <v>42</v>
      </c>
      <c r="D49" s="16">
        <f>CONTENEDOR!M39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6">
        <f>CONTENEDOR!M40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CONTENEDOR!M41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CONTENEDOR!M42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CONTENEDOR!M43</f>
        <v>1</v>
      </c>
      <c r="E53" s="22">
        <f t="shared" si="1"/>
        <v>0.0018656716417910447</v>
      </c>
    </row>
    <row r="54" spans="2:5" ht="20.1" customHeight="1">
      <c r="B54" s="35">
        <v>42</v>
      </c>
      <c r="C54" s="40" t="s">
        <v>47</v>
      </c>
      <c r="D54" s="16">
        <f>CONTENEDOR!M44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CONTENEDOR!M45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CONTENEDOR!M46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CONTENEDOR!M47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CONTENEDOR!M48</f>
        <v>4</v>
      </c>
      <c r="E58" s="22">
        <f t="shared" si="1"/>
        <v>0.007462686567164179</v>
      </c>
    </row>
    <row r="59" spans="2:5" ht="20.1" customHeight="1">
      <c r="B59" s="35">
        <v>47</v>
      </c>
      <c r="C59" s="40" t="s">
        <v>52</v>
      </c>
      <c r="D59" s="16">
        <f>CONTENEDOR!M49</f>
        <v>1</v>
      </c>
      <c r="E59" s="22">
        <f t="shared" si="1"/>
        <v>0.0018656716417910447</v>
      </c>
    </row>
    <row r="60" spans="2:5" ht="20.1" customHeight="1">
      <c r="B60" s="35">
        <v>48</v>
      </c>
      <c r="C60" s="40" t="s">
        <v>53</v>
      </c>
      <c r="D60" s="16">
        <f>CONTENEDOR!M50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CONTENEDOR!M51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CONTENEDOR!M52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CONTENEDOR!M53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CONTENEDOR!M54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CONTENEDOR!M55</f>
        <v>13</v>
      </c>
      <c r="E65" s="24">
        <f t="shared" si="1"/>
        <v>0.024253731343283583</v>
      </c>
    </row>
    <row r="66" spans="3:5" ht="23.25" customHeight="1" thickBot="1">
      <c r="C66" s="37" t="str">
        <f>TITULOS!C16</f>
        <v xml:space="preserve"> </v>
      </c>
      <c r="D66" s="12">
        <f>SUM(D13:D65)</f>
        <v>536</v>
      </c>
      <c r="E66" s="20">
        <f>SUM(E13:E65)</f>
        <v>1.0000000000000002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{20483B2F-3950-47DE-8864-BA0914AD691F}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0483B2F-3950-47DE-8864-BA0914AD691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4:J66"/>
  <sheetViews>
    <sheetView workbookViewId="0" topLeftCell="A49">
      <selection activeCell="D26" sqref="D2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68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CONTENEDOR!N3</f>
        <v>42</v>
      </c>
      <c r="E13" s="38">
        <f aca="true" t="shared" si="0" ref="E13:E44">D13/$D$66</f>
        <v>0.09655172413793103</v>
      </c>
    </row>
    <row r="14" spans="2:5" ht="20.1" customHeight="1">
      <c r="B14" s="35">
        <v>2</v>
      </c>
      <c r="C14" s="40" t="s">
        <v>7</v>
      </c>
      <c r="D14" s="16">
        <f>CONTENEDOR!N4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CONTENEDOR!N5</f>
        <v>4</v>
      </c>
      <c r="E15" s="22">
        <f t="shared" si="0"/>
        <v>0.009195402298850575</v>
      </c>
    </row>
    <row r="16" spans="2:5" ht="20.1" customHeight="1">
      <c r="B16" s="35">
        <v>4</v>
      </c>
      <c r="C16" s="40" t="s">
        <v>9</v>
      </c>
      <c r="D16" s="16">
        <f>CONTENEDOR!N6</f>
        <v>0</v>
      </c>
      <c r="E16" s="22">
        <f t="shared" si="0"/>
        <v>0</v>
      </c>
    </row>
    <row r="17" spans="2:5" ht="20.1" customHeight="1">
      <c r="B17" s="35">
        <v>5</v>
      </c>
      <c r="C17" s="40" t="s">
        <v>10</v>
      </c>
      <c r="D17" s="16">
        <f>CONTENEDOR!N7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CONTENEDOR!N8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CONTENEDOR!N9</f>
        <v>63</v>
      </c>
      <c r="E19" s="22">
        <f t="shared" si="0"/>
        <v>0.14482758620689656</v>
      </c>
    </row>
    <row r="20" spans="2:5" ht="20.1" customHeight="1">
      <c r="B20" s="35">
        <v>8</v>
      </c>
      <c r="C20" s="40" t="s">
        <v>13</v>
      </c>
      <c r="D20" s="16">
        <f>CONTENEDOR!N10</f>
        <v>10</v>
      </c>
      <c r="E20" s="22">
        <f t="shared" si="0"/>
        <v>0.022988505747126436</v>
      </c>
    </row>
    <row r="21" spans="2:5" ht="20.1" customHeight="1">
      <c r="B21" s="35">
        <v>9</v>
      </c>
      <c r="C21" s="40" t="s">
        <v>14</v>
      </c>
      <c r="D21" s="16">
        <f>CONTENEDOR!N11</f>
        <v>1</v>
      </c>
      <c r="E21" s="22">
        <f t="shared" si="0"/>
        <v>0.0022988505747126436</v>
      </c>
    </row>
    <row r="22" spans="2:5" ht="20.1" customHeight="1">
      <c r="B22" s="35">
        <v>10</v>
      </c>
      <c r="C22" s="40" t="s">
        <v>15</v>
      </c>
      <c r="D22" s="16">
        <f>CONTENEDOR!N12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CONTENEDOR!N13</f>
        <v>0</v>
      </c>
      <c r="E23" s="22">
        <f t="shared" si="0"/>
        <v>0</v>
      </c>
    </row>
    <row r="24" spans="2:5" ht="20.1" customHeight="1">
      <c r="B24" s="35">
        <v>12</v>
      </c>
      <c r="C24" s="40" t="s">
        <v>17</v>
      </c>
      <c r="D24" s="16">
        <f>CONTENEDOR!N14</f>
        <v>0</v>
      </c>
      <c r="E24" s="22">
        <f t="shared" si="0"/>
        <v>0</v>
      </c>
    </row>
    <row r="25" spans="2:5" ht="20.1" customHeight="1">
      <c r="B25" s="35">
        <v>13</v>
      </c>
      <c r="C25" s="40" t="s">
        <v>18</v>
      </c>
      <c r="D25" s="16">
        <f>CONTENEDOR!N15</f>
        <v>0</v>
      </c>
      <c r="E25" s="22">
        <f t="shared" si="0"/>
        <v>0</v>
      </c>
    </row>
    <row r="26" spans="2:5" ht="20.1" customHeight="1">
      <c r="B26" s="35">
        <v>14</v>
      </c>
      <c r="C26" s="40" t="s">
        <v>19</v>
      </c>
      <c r="D26" s="16">
        <f>CONTENEDOR!N16</f>
        <v>7</v>
      </c>
      <c r="E26" s="22">
        <f t="shared" si="0"/>
        <v>0.016091954022988506</v>
      </c>
    </row>
    <row r="27" spans="2:5" ht="20.1" customHeight="1">
      <c r="B27" s="35">
        <v>15</v>
      </c>
      <c r="C27" s="40" t="s">
        <v>20</v>
      </c>
      <c r="D27" s="16">
        <f>CONTENEDOR!N17</f>
        <v>4</v>
      </c>
      <c r="E27" s="22">
        <f t="shared" si="0"/>
        <v>0.009195402298850575</v>
      </c>
    </row>
    <row r="28" spans="2:5" ht="20.1" customHeight="1">
      <c r="B28" s="35">
        <v>16</v>
      </c>
      <c r="C28" s="40" t="s">
        <v>21</v>
      </c>
      <c r="D28" s="16">
        <f>CONTENEDOR!N18</f>
        <v>4</v>
      </c>
      <c r="E28" s="22">
        <f t="shared" si="0"/>
        <v>0.009195402298850575</v>
      </c>
    </row>
    <row r="29" spans="2:5" ht="20.1" customHeight="1">
      <c r="B29" s="35">
        <v>17</v>
      </c>
      <c r="C29" s="40" t="s">
        <v>22</v>
      </c>
      <c r="D29" s="16">
        <f>CONTENEDOR!N19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CONTENEDOR!N20</f>
        <v>21</v>
      </c>
      <c r="E30" s="22">
        <f t="shared" si="0"/>
        <v>0.04827586206896552</v>
      </c>
    </row>
    <row r="31" spans="2:5" ht="20.1" customHeight="1">
      <c r="B31" s="35">
        <v>19</v>
      </c>
      <c r="C31" s="40" t="s">
        <v>24</v>
      </c>
      <c r="D31" s="16">
        <f>CONTENEDOR!N21</f>
        <v>20</v>
      </c>
      <c r="E31" s="22">
        <f t="shared" si="0"/>
        <v>0.04597701149425287</v>
      </c>
    </row>
    <row r="32" spans="2:5" ht="20.1" customHeight="1">
      <c r="B32" s="35">
        <v>20</v>
      </c>
      <c r="C32" s="40" t="s">
        <v>25</v>
      </c>
      <c r="D32" s="16">
        <f>CONTENEDOR!N22</f>
        <v>1</v>
      </c>
      <c r="E32" s="22">
        <f t="shared" si="0"/>
        <v>0.0022988505747126436</v>
      </c>
    </row>
    <row r="33" spans="2:5" ht="20.1" customHeight="1">
      <c r="B33" s="35">
        <v>21</v>
      </c>
      <c r="C33" s="40" t="s">
        <v>26</v>
      </c>
      <c r="D33" s="16">
        <f>CONTENEDOR!N23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CONTENEDOR!N24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CONTENEDOR!N25</f>
        <v>2</v>
      </c>
      <c r="E35" s="22">
        <f t="shared" si="0"/>
        <v>0.004597701149425287</v>
      </c>
    </row>
    <row r="36" spans="2:5" ht="20.1" customHeight="1">
      <c r="B36" s="35">
        <v>24</v>
      </c>
      <c r="C36" s="40" t="s">
        <v>29</v>
      </c>
      <c r="D36" s="16">
        <f>CONTENEDOR!N26</f>
        <v>1</v>
      </c>
      <c r="E36" s="22">
        <f t="shared" si="0"/>
        <v>0.0022988505747126436</v>
      </c>
    </row>
    <row r="37" spans="2:5" ht="20.1" customHeight="1">
      <c r="B37" s="35">
        <v>25</v>
      </c>
      <c r="C37" s="40" t="s">
        <v>30</v>
      </c>
      <c r="D37" s="16">
        <f>CONTENEDOR!N27</f>
        <v>35</v>
      </c>
      <c r="E37" s="22">
        <f t="shared" si="0"/>
        <v>0.08045977011494253</v>
      </c>
    </row>
    <row r="38" spans="2:5" ht="20.1" customHeight="1">
      <c r="B38" s="35">
        <v>26</v>
      </c>
      <c r="C38" s="40" t="s">
        <v>31</v>
      </c>
      <c r="D38" s="16">
        <f>CONTENEDOR!N28</f>
        <v>23</v>
      </c>
      <c r="E38" s="22">
        <f t="shared" si="0"/>
        <v>0.052873563218390804</v>
      </c>
    </row>
    <row r="39" spans="2:5" ht="20.1" customHeight="1">
      <c r="B39" s="35">
        <v>27</v>
      </c>
      <c r="C39" s="40" t="s">
        <v>32</v>
      </c>
      <c r="D39" s="16">
        <f>CONTENEDOR!N29</f>
        <v>19</v>
      </c>
      <c r="E39" s="22">
        <f t="shared" si="0"/>
        <v>0.04367816091954023</v>
      </c>
    </row>
    <row r="40" spans="2:5" ht="20.1" customHeight="1">
      <c r="B40" s="35">
        <v>28</v>
      </c>
      <c r="C40" s="40" t="s">
        <v>33</v>
      </c>
      <c r="D40" s="16">
        <f>CONTENEDOR!N30</f>
        <v>56</v>
      </c>
      <c r="E40" s="22">
        <f t="shared" si="0"/>
        <v>0.12873563218390804</v>
      </c>
    </row>
    <row r="41" spans="2:5" ht="20.1" customHeight="1">
      <c r="B41" s="35">
        <v>29</v>
      </c>
      <c r="C41" s="40" t="s">
        <v>34</v>
      </c>
      <c r="D41" s="16">
        <f>CONTENEDOR!N31</f>
        <v>54</v>
      </c>
      <c r="E41" s="22">
        <f t="shared" si="0"/>
        <v>0.12413793103448276</v>
      </c>
    </row>
    <row r="42" spans="2:5" ht="20.1" customHeight="1">
      <c r="B42" s="35">
        <v>30</v>
      </c>
      <c r="C42" s="40" t="s">
        <v>35</v>
      </c>
      <c r="D42" s="16">
        <f>CONTENEDOR!N32</f>
        <v>36</v>
      </c>
      <c r="E42" s="22">
        <f t="shared" si="0"/>
        <v>0.08275862068965517</v>
      </c>
    </row>
    <row r="43" spans="2:5" ht="20.1" customHeight="1">
      <c r="B43" s="35">
        <v>31</v>
      </c>
      <c r="C43" s="40" t="s">
        <v>36</v>
      </c>
      <c r="D43" s="16">
        <f>CONTENEDOR!N33</f>
        <v>21</v>
      </c>
      <c r="E43" s="22">
        <f t="shared" si="0"/>
        <v>0.04827586206896552</v>
      </c>
    </row>
    <row r="44" spans="2:5" ht="20.1" customHeight="1">
      <c r="B44" s="35">
        <v>32</v>
      </c>
      <c r="C44" s="40" t="s">
        <v>37</v>
      </c>
      <c r="D44" s="16">
        <f>CONTENEDOR!N34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CONTENEDOR!N35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CONTENEDOR!N36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CONTENEDOR!N37</f>
        <v>1</v>
      </c>
      <c r="E47" s="22">
        <f t="shared" si="1"/>
        <v>0.0022988505747126436</v>
      </c>
    </row>
    <row r="48" spans="2:5" ht="20.1" customHeight="1">
      <c r="B48" s="35">
        <v>36</v>
      </c>
      <c r="C48" s="40" t="s">
        <v>41</v>
      </c>
      <c r="D48" s="16">
        <f>CONTENEDOR!N38</f>
        <v>4</v>
      </c>
      <c r="E48" s="22">
        <f t="shared" si="1"/>
        <v>0.009195402298850575</v>
      </c>
    </row>
    <row r="49" spans="2:5" ht="20.1" customHeight="1">
      <c r="B49" s="35">
        <v>37</v>
      </c>
      <c r="C49" s="40" t="s">
        <v>42</v>
      </c>
      <c r="D49" s="16">
        <f>CONTENEDOR!N39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6">
        <f>CONTENEDOR!N40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CONTENEDOR!N41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CONTENEDOR!N42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CONTENEDOR!N43</f>
        <v>2</v>
      </c>
      <c r="E53" s="22">
        <f t="shared" si="1"/>
        <v>0.004597701149425287</v>
      </c>
    </row>
    <row r="54" spans="2:5" ht="20.1" customHeight="1">
      <c r="B54" s="35">
        <v>42</v>
      </c>
      <c r="C54" s="40" t="s">
        <v>47</v>
      </c>
      <c r="D54" s="16">
        <f>CONTENEDOR!N44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CONTENEDOR!N45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CONTENEDOR!N46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CONTENEDOR!N47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CONTENEDOR!N48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CONTENEDOR!N49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CONTENEDOR!N50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CONTENEDOR!N51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CONTENEDOR!N52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CONTENEDOR!N53</f>
        <v>1</v>
      </c>
      <c r="E63" s="22">
        <f t="shared" si="1"/>
        <v>0.0022988505747126436</v>
      </c>
    </row>
    <row r="64" spans="2:5" ht="20.1" customHeight="1">
      <c r="B64" s="35">
        <v>52</v>
      </c>
      <c r="C64" s="40" t="s">
        <v>57</v>
      </c>
      <c r="D64" s="16">
        <f>CONTENEDOR!N54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CONTENEDOR!N55</f>
        <v>3</v>
      </c>
      <c r="E65" s="24">
        <f t="shared" si="1"/>
        <v>0.006896551724137931</v>
      </c>
    </row>
    <row r="66" spans="3:5" ht="23.25" customHeight="1" thickBot="1">
      <c r="C66" s="37" t="str">
        <f>TITULOS!C16</f>
        <v xml:space="preserve"> </v>
      </c>
      <c r="D66" s="12">
        <f>SUM(D13:D65)</f>
        <v>435</v>
      </c>
      <c r="E66" s="20">
        <f>SUM(E13:E65)</f>
        <v>1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{B43B081D-FA5E-4326-9025-986EEBFEE3A8}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43B081D-FA5E-4326-9025-986EEBFEE3A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4:J66"/>
  <sheetViews>
    <sheetView workbookViewId="0" topLeftCell="A4">
      <selection activeCell="D15" sqref="D1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69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CONTENEDOR!O3</f>
        <v>4</v>
      </c>
      <c r="E13" s="38">
        <f aca="true" t="shared" si="0" ref="E13:E44">D13/$D$66</f>
        <v>0.007827788649706457</v>
      </c>
    </row>
    <row r="14" spans="2:5" ht="20.1" customHeight="1">
      <c r="B14" s="35">
        <v>2</v>
      </c>
      <c r="C14" s="40" t="s">
        <v>7</v>
      </c>
      <c r="D14" s="16">
        <f>CONTENEDOR!O4</f>
        <v>1</v>
      </c>
      <c r="E14" s="22">
        <f t="shared" si="0"/>
        <v>0.0019569471624266144</v>
      </c>
    </row>
    <row r="15" spans="2:5" ht="20.1" customHeight="1">
      <c r="B15" s="35">
        <v>3</v>
      </c>
      <c r="C15" s="40" t="s">
        <v>8</v>
      </c>
      <c r="D15" s="16">
        <f>CONTENEDOR!O5</f>
        <v>1</v>
      </c>
      <c r="E15" s="22">
        <f t="shared" si="0"/>
        <v>0.0019569471624266144</v>
      </c>
    </row>
    <row r="16" spans="2:5" ht="20.1" customHeight="1">
      <c r="B16" s="35">
        <v>4</v>
      </c>
      <c r="C16" s="40" t="s">
        <v>9</v>
      </c>
      <c r="D16" s="16">
        <f>CONTENEDOR!O6</f>
        <v>36</v>
      </c>
      <c r="E16" s="22">
        <f t="shared" si="0"/>
        <v>0.07045009784735812</v>
      </c>
    </row>
    <row r="17" spans="2:5" ht="20.1" customHeight="1">
      <c r="B17" s="35">
        <v>5</v>
      </c>
      <c r="C17" s="40" t="s">
        <v>10</v>
      </c>
      <c r="D17" s="16">
        <f>CONTENEDOR!O7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CONTENEDOR!O8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CONTENEDOR!O9</f>
        <v>163</v>
      </c>
      <c r="E19" s="22">
        <f t="shared" si="0"/>
        <v>0.31898238747553814</v>
      </c>
    </row>
    <row r="20" spans="2:5" ht="20.1" customHeight="1">
      <c r="B20" s="35">
        <v>8</v>
      </c>
      <c r="C20" s="40" t="s">
        <v>13</v>
      </c>
      <c r="D20" s="16">
        <f>CONTENEDOR!O10</f>
        <v>15</v>
      </c>
      <c r="E20" s="22">
        <f t="shared" si="0"/>
        <v>0.029354207436399216</v>
      </c>
    </row>
    <row r="21" spans="2:5" ht="20.1" customHeight="1">
      <c r="B21" s="35">
        <v>9</v>
      </c>
      <c r="C21" s="40" t="s">
        <v>14</v>
      </c>
      <c r="D21" s="16">
        <f>CONTENEDOR!O11</f>
        <v>2</v>
      </c>
      <c r="E21" s="22">
        <f t="shared" si="0"/>
        <v>0.003913894324853229</v>
      </c>
    </row>
    <row r="22" spans="2:5" ht="20.1" customHeight="1">
      <c r="B22" s="35">
        <v>10</v>
      </c>
      <c r="C22" s="40" t="s">
        <v>15</v>
      </c>
      <c r="D22" s="16">
        <f>CONTENEDOR!O12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CONTENEDOR!O13</f>
        <v>25</v>
      </c>
      <c r="E23" s="22">
        <f t="shared" si="0"/>
        <v>0.04892367906066536</v>
      </c>
    </row>
    <row r="24" spans="2:5" ht="20.1" customHeight="1">
      <c r="B24" s="35">
        <v>12</v>
      </c>
      <c r="C24" s="40" t="s">
        <v>17</v>
      </c>
      <c r="D24" s="16">
        <f>CONTENEDOR!O14</f>
        <v>14</v>
      </c>
      <c r="E24" s="22">
        <f t="shared" si="0"/>
        <v>0.0273972602739726</v>
      </c>
    </row>
    <row r="25" spans="2:5" ht="20.1" customHeight="1">
      <c r="B25" s="35">
        <v>13</v>
      </c>
      <c r="C25" s="40" t="s">
        <v>18</v>
      </c>
      <c r="D25" s="16">
        <f>CONTENEDOR!O15</f>
        <v>0</v>
      </c>
      <c r="E25" s="22">
        <f t="shared" si="0"/>
        <v>0</v>
      </c>
    </row>
    <row r="26" spans="2:5" ht="20.1" customHeight="1">
      <c r="B26" s="35">
        <v>14</v>
      </c>
      <c r="C26" s="40" t="s">
        <v>19</v>
      </c>
      <c r="D26" s="16">
        <f>CONTENEDOR!O16</f>
        <v>4</v>
      </c>
      <c r="E26" s="22">
        <f t="shared" si="0"/>
        <v>0.007827788649706457</v>
      </c>
    </row>
    <row r="27" spans="2:5" ht="20.1" customHeight="1">
      <c r="B27" s="35">
        <v>15</v>
      </c>
      <c r="C27" s="40" t="s">
        <v>20</v>
      </c>
      <c r="D27" s="16">
        <f>CONTENEDOR!O17</f>
        <v>3</v>
      </c>
      <c r="E27" s="22">
        <f t="shared" si="0"/>
        <v>0.005870841487279843</v>
      </c>
    </row>
    <row r="28" spans="2:5" ht="20.1" customHeight="1">
      <c r="B28" s="35">
        <v>16</v>
      </c>
      <c r="C28" s="40" t="s">
        <v>21</v>
      </c>
      <c r="D28" s="16">
        <f>CONTENEDOR!O18</f>
        <v>0</v>
      </c>
      <c r="E28" s="22">
        <f t="shared" si="0"/>
        <v>0</v>
      </c>
    </row>
    <row r="29" spans="2:5" ht="20.1" customHeight="1">
      <c r="B29" s="35">
        <v>17</v>
      </c>
      <c r="C29" s="40" t="s">
        <v>22</v>
      </c>
      <c r="D29" s="16">
        <f>CONTENEDOR!O19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CONTENEDOR!O20</f>
        <v>0</v>
      </c>
      <c r="E30" s="22">
        <f t="shared" si="0"/>
        <v>0</v>
      </c>
    </row>
    <row r="31" spans="2:5" ht="20.1" customHeight="1">
      <c r="B31" s="35">
        <v>19</v>
      </c>
      <c r="C31" s="40" t="s">
        <v>24</v>
      </c>
      <c r="D31" s="16">
        <f>CONTENEDOR!O21</f>
        <v>0</v>
      </c>
      <c r="E31" s="22">
        <f t="shared" si="0"/>
        <v>0</v>
      </c>
    </row>
    <row r="32" spans="2:5" ht="20.1" customHeight="1">
      <c r="B32" s="35">
        <v>20</v>
      </c>
      <c r="C32" s="40" t="s">
        <v>25</v>
      </c>
      <c r="D32" s="16">
        <f>CONTENEDOR!O22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CONTENEDOR!O23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CONTENEDOR!O24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CONTENEDOR!O25</f>
        <v>0</v>
      </c>
      <c r="E35" s="22">
        <f t="shared" si="0"/>
        <v>0</v>
      </c>
    </row>
    <row r="36" spans="2:5" ht="20.1" customHeight="1">
      <c r="B36" s="35">
        <v>24</v>
      </c>
      <c r="C36" s="40" t="s">
        <v>29</v>
      </c>
      <c r="D36" s="16">
        <f>CONTENEDOR!O26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CONTENEDOR!O27</f>
        <v>0</v>
      </c>
      <c r="E37" s="22">
        <f t="shared" si="0"/>
        <v>0</v>
      </c>
    </row>
    <row r="38" spans="2:5" ht="20.1" customHeight="1">
      <c r="B38" s="35">
        <v>26</v>
      </c>
      <c r="C38" s="40" t="s">
        <v>31</v>
      </c>
      <c r="D38" s="16">
        <f>CONTENEDOR!O28</f>
        <v>0</v>
      </c>
      <c r="E38" s="22">
        <f t="shared" si="0"/>
        <v>0</v>
      </c>
    </row>
    <row r="39" spans="2:5" ht="20.1" customHeight="1">
      <c r="B39" s="35">
        <v>27</v>
      </c>
      <c r="C39" s="40" t="s">
        <v>32</v>
      </c>
      <c r="D39" s="16">
        <f>CONTENEDOR!O29</f>
        <v>156</v>
      </c>
      <c r="E39" s="22">
        <f t="shared" si="0"/>
        <v>0.30528375733855184</v>
      </c>
    </row>
    <row r="40" spans="2:5" ht="20.1" customHeight="1">
      <c r="B40" s="35">
        <v>28</v>
      </c>
      <c r="C40" s="40" t="s">
        <v>33</v>
      </c>
      <c r="D40" s="16">
        <f>CONTENEDOR!O30</f>
        <v>42</v>
      </c>
      <c r="E40" s="22">
        <f t="shared" si="0"/>
        <v>0.0821917808219178</v>
      </c>
    </row>
    <row r="41" spans="2:5" ht="20.1" customHeight="1">
      <c r="B41" s="35">
        <v>29</v>
      </c>
      <c r="C41" s="40" t="s">
        <v>34</v>
      </c>
      <c r="D41" s="16">
        <f>CONTENEDOR!O31</f>
        <v>0</v>
      </c>
      <c r="E41" s="22">
        <f t="shared" si="0"/>
        <v>0</v>
      </c>
    </row>
    <row r="42" spans="2:5" ht="20.1" customHeight="1">
      <c r="B42" s="35">
        <v>30</v>
      </c>
      <c r="C42" s="40" t="s">
        <v>35</v>
      </c>
      <c r="D42" s="16">
        <f>CONTENEDOR!O32</f>
        <v>15</v>
      </c>
      <c r="E42" s="22">
        <f t="shared" si="0"/>
        <v>0.029354207436399216</v>
      </c>
    </row>
    <row r="43" spans="2:5" ht="20.1" customHeight="1">
      <c r="B43" s="35">
        <v>31</v>
      </c>
      <c r="C43" s="40" t="s">
        <v>36</v>
      </c>
      <c r="D43" s="16">
        <f>CONTENEDOR!O33</f>
        <v>0</v>
      </c>
      <c r="E43" s="22">
        <f t="shared" si="0"/>
        <v>0</v>
      </c>
    </row>
    <row r="44" spans="2:5" ht="20.1" customHeight="1">
      <c r="B44" s="35">
        <v>32</v>
      </c>
      <c r="C44" s="40" t="s">
        <v>37</v>
      </c>
      <c r="D44" s="16">
        <f>CONTENEDOR!O34</f>
        <v>14</v>
      </c>
      <c r="E44" s="22">
        <f t="shared" si="0"/>
        <v>0.0273972602739726</v>
      </c>
    </row>
    <row r="45" spans="2:5" ht="20.1" customHeight="1">
      <c r="B45" s="35">
        <v>33</v>
      </c>
      <c r="C45" s="40" t="s">
        <v>38</v>
      </c>
      <c r="D45" s="16">
        <f>CONTENEDOR!O35</f>
        <v>6</v>
      </c>
      <c r="E45" s="22">
        <f aca="true" t="shared" si="1" ref="E45:E65">D45/$D$66</f>
        <v>0.011741682974559686</v>
      </c>
    </row>
    <row r="46" spans="2:5" ht="20.1" customHeight="1">
      <c r="B46" s="35">
        <v>34</v>
      </c>
      <c r="C46" s="40" t="s">
        <v>39</v>
      </c>
      <c r="D46" s="16">
        <f>CONTENEDOR!O36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CONTENEDOR!O37</f>
        <v>5</v>
      </c>
      <c r="E47" s="22">
        <f t="shared" si="1"/>
        <v>0.009784735812133072</v>
      </c>
    </row>
    <row r="48" spans="2:5" ht="20.1" customHeight="1">
      <c r="B48" s="35">
        <v>36</v>
      </c>
      <c r="C48" s="40" t="s">
        <v>41</v>
      </c>
      <c r="D48" s="16">
        <f>CONTENEDOR!O38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CONTENEDOR!O39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6">
        <f>CONTENEDOR!O40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CONTENEDOR!O41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CONTENEDOR!O42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CONTENEDOR!O43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CONTENEDOR!O44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CONTENEDOR!O45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CONTENEDOR!O46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CONTENEDOR!O47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CONTENEDOR!O48</f>
        <v>1</v>
      </c>
      <c r="E58" s="22">
        <f t="shared" si="1"/>
        <v>0.0019569471624266144</v>
      </c>
    </row>
    <row r="59" spans="2:5" ht="20.1" customHeight="1">
      <c r="B59" s="35">
        <v>47</v>
      </c>
      <c r="C59" s="40" t="s">
        <v>52</v>
      </c>
      <c r="D59" s="16">
        <f>CONTENEDOR!O49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CONTENEDOR!O50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CONTENEDOR!O51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CONTENEDOR!O52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CONTENEDOR!O53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CONTENEDOR!O54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CONTENEDOR!O55</f>
        <v>4</v>
      </c>
      <c r="E65" s="24">
        <f t="shared" si="1"/>
        <v>0.007827788649706457</v>
      </c>
    </row>
    <row r="66" spans="3:5" ht="23.25" customHeight="1" thickBot="1">
      <c r="C66" s="37" t="str">
        <f>TITULOS!C16</f>
        <v xml:space="preserve"> </v>
      </c>
      <c r="D66" s="12">
        <f>SUM(D13:D65)</f>
        <v>511</v>
      </c>
      <c r="E66" s="20">
        <f>SUM(E13:E65)</f>
        <v>0.9999999999999998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{EB00C6D5-19B1-46B1-A530-727642005935}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B00C6D5-19B1-46B1-A530-72764200593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4:J66"/>
  <sheetViews>
    <sheetView workbookViewId="0" topLeftCell="A4">
      <selection activeCell="D18" sqref="D1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70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CONTENEDOR!P3</f>
        <v>9</v>
      </c>
      <c r="E13" s="38">
        <f aca="true" t="shared" si="0" ref="E13:E44">D13/$D$66</f>
        <v>0.0989010989010989</v>
      </c>
    </row>
    <row r="14" spans="2:5" ht="20.1" customHeight="1">
      <c r="B14" s="35">
        <v>2</v>
      </c>
      <c r="C14" s="40" t="s">
        <v>7</v>
      </c>
      <c r="D14" s="16">
        <f>CONTENEDOR!P4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CONTENEDOR!P5</f>
        <v>0</v>
      </c>
      <c r="E15" s="22">
        <f t="shared" si="0"/>
        <v>0</v>
      </c>
    </row>
    <row r="16" spans="2:5" ht="20.1" customHeight="1">
      <c r="B16" s="35">
        <v>4</v>
      </c>
      <c r="C16" s="40" t="s">
        <v>9</v>
      </c>
      <c r="D16" s="16">
        <f>CONTENEDOR!P6</f>
        <v>0</v>
      </c>
      <c r="E16" s="22">
        <f t="shared" si="0"/>
        <v>0</v>
      </c>
    </row>
    <row r="17" spans="2:5" ht="20.1" customHeight="1">
      <c r="B17" s="35">
        <v>5</v>
      </c>
      <c r="C17" s="40" t="s">
        <v>10</v>
      </c>
      <c r="D17" s="16">
        <f>CONTENEDOR!P7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CONTENEDOR!P8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CONTENEDOR!P9</f>
        <v>17</v>
      </c>
      <c r="E19" s="22">
        <f t="shared" si="0"/>
        <v>0.18681318681318682</v>
      </c>
    </row>
    <row r="20" spans="2:5" ht="20.1" customHeight="1">
      <c r="B20" s="35">
        <v>8</v>
      </c>
      <c r="C20" s="40" t="s">
        <v>13</v>
      </c>
      <c r="D20" s="16">
        <f>CONTENEDOR!P10</f>
        <v>0</v>
      </c>
      <c r="E20" s="22">
        <f t="shared" si="0"/>
        <v>0</v>
      </c>
    </row>
    <row r="21" spans="2:5" ht="20.1" customHeight="1">
      <c r="B21" s="35">
        <v>9</v>
      </c>
      <c r="C21" s="40" t="s">
        <v>14</v>
      </c>
      <c r="D21" s="16">
        <f>CONTENEDOR!P11</f>
        <v>0</v>
      </c>
      <c r="E21" s="22">
        <f t="shared" si="0"/>
        <v>0</v>
      </c>
    </row>
    <row r="22" spans="2:5" ht="20.1" customHeight="1">
      <c r="B22" s="35">
        <v>10</v>
      </c>
      <c r="C22" s="40" t="s">
        <v>15</v>
      </c>
      <c r="D22" s="16">
        <f>CONTENEDOR!P12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CONTENEDOR!P13</f>
        <v>0</v>
      </c>
      <c r="E23" s="22">
        <f t="shared" si="0"/>
        <v>0</v>
      </c>
    </row>
    <row r="24" spans="2:5" ht="20.1" customHeight="1">
      <c r="B24" s="35">
        <v>12</v>
      </c>
      <c r="C24" s="40" t="s">
        <v>17</v>
      </c>
      <c r="D24" s="16">
        <f>CONTENEDOR!P14</f>
        <v>0</v>
      </c>
      <c r="E24" s="22">
        <f t="shared" si="0"/>
        <v>0</v>
      </c>
    </row>
    <row r="25" spans="2:5" ht="20.1" customHeight="1">
      <c r="B25" s="35">
        <v>13</v>
      </c>
      <c r="C25" s="40" t="s">
        <v>18</v>
      </c>
      <c r="D25" s="16">
        <f>CONTENEDOR!P15</f>
        <v>0</v>
      </c>
      <c r="E25" s="22">
        <f t="shared" si="0"/>
        <v>0</v>
      </c>
    </row>
    <row r="26" spans="2:5" ht="20.1" customHeight="1">
      <c r="B26" s="35">
        <v>14</v>
      </c>
      <c r="C26" s="40" t="s">
        <v>19</v>
      </c>
      <c r="D26" s="16">
        <f>CONTENEDOR!P16</f>
        <v>2</v>
      </c>
      <c r="E26" s="22">
        <f t="shared" si="0"/>
        <v>0.02197802197802198</v>
      </c>
    </row>
    <row r="27" spans="2:5" ht="20.1" customHeight="1">
      <c r="B27" s="35">
        <v>15</v>
      </c>
      <c r="C27" s="40" t="s">
        <v>20</v>
      </c>
      <c r="D27" s="16">
        <f>CONTENEDOR!P17</f>
        <v>2</v>
      </c>
      <c r="E27" s="22">
        <f t="shared" si="0"/>
        <v>0.02197802197802198</v>
      </c>
    </row>
    <row r="28" spans="2:5" ht="20.1" customHeight="1">
      <c r="B28" s="35">
        <v>16</v>
      </c>
      <c r="C28" s="40" t="s">
        <v>21</v>
      </c>
      <c r="D28" s="16">
        <f>CONTENEDOR!P18</f>
        <v>2</v>
      </c>
      <c r="E28" s="22">
        <f t="shared" si="0"/>
        <v>0.02197802197802198</v>
      </c>
    </row>
    <row r="29" spans="2:5" ht="20.1" customHeight="1">
      <c r="B29" s="35">
        <v>17</v>
      </c>
      <c r="C29" s="40" t="s">
        <v>22</v>
      </c>
      <c r="D29" s="16">
        <f>CONTENEDOR!P19</f>
        <v>2</v>
      </c>
      <c r="E29" s="22">
        <f t="shared" si="0"/>
        <v>0.02197802197802198</v>
      </c>
    </row>
    <row r="30" spans="2:5" ht="20.1" customHeight="1">
      <c r="B30" s="35">
        <v>18</v>
      </c>
      <c r="C30" s="40" t="s">
        <v>23</v>
      </c>
      <c r="D30" s="16">
        <f>CONTENEDOR!P20</f>
        <v>3</v>
      </c>
      <c r="E30" s="22">
        <f t="shared" si="0"/>
        <v>0.03296703296703297</v>
      </c>
    </row>
    <row r="31" spans="2:5" ht="20.1" customHeight="1">
      <c r="B31" s="35">
        <v>19</v>
      </c>
      <c r="C31" s="40" t="s">
        <v>24</v>
      </c>
      <c r="D31" s="16">
        <f>CONTENEDOR!P21</f>
        <v>2</v>
      </c>
      <c r="E31" s="22">
        <f t="shared" si="0"/>
        <v>0.02197802197802198</v>
      </c>
    </row>
    <row r="32" spans="2:5" ht="20.1" customHeight="1">
      <c r="B32" s="35">
        <v>20</v>
      </c>
      <c r="C32" s="40" t="s">
        <v>25</v>
      </c>
      <c r="D32" s="16">
        <f>CONTENEDOR!P22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CONTENEDOR!P23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CONTENEDOR!P24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CONTENEDOR!P25</f>
        <v>0</v>
      </c>
      <c r="E35" s="22">
        <f t="shared" si="0"/>
        <v>0</v>
      </c>
    </row>
    <row r="36" spans="2:5" ht="20.1" customHeight="1">
      <c r="B36" s="35">
        <v>24</v>
      </c>
      <c r="C36" s="40" t="s">
        <v>29</v>
      </c>
      <c r="D36" s="16">
        <f>CONTENEDOR!P26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CONTENEDOR!P27</f>
        <v>1</v>
      </c>
      <c r="E37" s="22">
        <f t="shared" si="0"/>
        <v>0.01098901098901099</v>
      </c>
    </row>
    <row r="38" spans="2:5" ht="20.1" customHeight="1">
      <c r="B38" s="35">
        <v>26</v>
      </c>
      <c r="C38" s="40" t="s">
        <v>31</v>
      </c>
      <c r="D38" s="16">
        <f>CONTENEDOR!P28</f>
        <v>1</v>
      </c>
      <c r="E38" s="22">
        <f t="shared" si="0"/>
        <v>0.01098901098901099</v>
      </c>
    </row>
    <row r="39" spans="2:5" ht="20.1" customHeight="1">
      <c r="B39" s="35">
        <v>27</v>
      </c>
      <c r="C39" s="40" t="s">
        <v>32</v>
      </c>
      <c r="D39" s="16">
        <f>CONTENEDOR!P29</f>
        <v>0</v>
      </c>
      <c r="E39" s="22">
        <f t="shared" si="0"/>
        <v>0</v>
      </c>
    </row>
    <row r="40" spans="2:5" ht="20.1" customHeight="1">
      <c r="B40" s="35">
        <v>28</v>
      </c>
      <c r="C40" s="40" t="s">
        <v>33</v>
      </c>
      <c r="D40" s="16">
        <f>CONTENEDOR!P30</f>
        <v>15</v>
      </c>
      <c r="E40" s="22">
        <f t="shared" si="0"/>
        <v>0.16483516483516483</v>
      </c>
    </row>
    <row r="41" spans="2:5" ht="20.1" customHeight="1">
      <c r="B41" s="35">
        <v>29</v>
      </c>
      <c r="C41" s="40" t="s">
        <v>34</v>
      </c>
      <c r="D41" s="16">
        <f>CONTENEDOR!P31</f>
        <v>7</v>
      </c>
      <c r="E41" s="22">
        <f t="shared" si="0"/>
        <v>0.07692307692307693</v>
      </c>
    </row>
    <row r="42" spans="2:5" ht="20.1" customHeight="1">
      <c r="B42" s="35">
        <v>30</v>
      </c>
      <c r="C42" s="40" t="s">
        <v>35</v>
      </c>
      <c r="D42" s="16">
        <f>CONTENEDOR!P32</f>
        <v>6</v>
      </c>
      <c r="E42" s="22">
        <f t="shared" si="0"/>
        <v>0.06593406593406594</v>
      </c>
    </row>
    <row r="43" spans="2:5" ht="20.1" customHeight="1">
      <c r="B43" s="35">
        <v>31</v>
      </c>
      <c r="C43" s="40" t="s">
        <v>36</v>
      </c>
      <c r="D43" s="16">
        <f>CONTENEDOR!P33</f>
        <v>4</v>
      </c>
      <c r="E43" s="22">
        <f t="shared" si="0"/>
        <v>0.04395604395604396</v>
      </c>
    </row>
    <row r="44" spans="2:5" ht="20.1" customHeight="1">
      <c r="B44" s="35">
        <v>32</v>
      </c>
      <c r="C44" s="40" t="s">
        <v>37</v>
      </c>
      <c r="D44" s="16">
        <f>CONTENEDOR!P34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CONTENEDOR!P35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CONTENEDOR!P36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CONTENEDOR!P37</f>
        <v>0</v>
      </c>
      <c r="E47" s="22">
        <f t="shared" si="1"/>
        <v>0</v>
      </c>
    </row>
    <row r="48" spans="2:5" ht="20.1" customHeight="1">
      <c r="B48" s="35">
        <v>36</v>
      </c>
      <c r="C48" s="40" t="s">
        <v>41</v>
      </c>
      <c r="D48" s="16">
        <f>CONTENEDOR!P38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CONTENEDOR!P39</f>
        <v>2</v>
      </c>
      <c r="E49" s="22">
        <f t="shared" si="1"/>
        <v>0.02197802197802198</v>
      </c>
    </row>
    <row r="50" spans="2:5" ht="20.1" customHeight="1">
      <c r="B50" s="35">
        <v>38</v>
      </c>
      <c r="C50" s="40" t="s">
        <v>43</v>
      </c>
      <c r="D50" s="16">
        <f>CONTENEDOR!P40</f>
        <v>4</v>
      </c>
      <c r="E50" s="22">
        <f t="shared" si="1"/>
        <v>0.04395604395604396</v>
      </c>
    </row>
    <row r="51" spans="2:5" ht="20.1" customHeight="1">
      <c r="B51" s="35">
        <v>39</v>
      </c>
      <c r="C51" s="40" t="s">
        <v>44</v>
      </c>
      <c r="D51" s="16">
        <f>CONTENEDOR!P41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CONTENEDOR!P42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CONTENEDOR!P43</f>
        <v>2</v>
      </c>
      <c r="E53" s="22">
        <f t="shared" si="1"/>
        <v>0.02197802197802198</v>
      </c>
    </row>
    <row r="54" spans="2:5" ht="20.1" customHeight="1">
      <c r="B54" s="35">
        <v>42</v>
      </c>
      <c r="C54" s="40" t="s">
        <v>47</v>
      </c>
      <c r="D54" s="16">
        <f>CONTENEDOR!P44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CONTENEDOR!P45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CONTENEDOR!P46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CONTENEDOR!P47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CONTENEDOR!P48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CONTENEDOR!P49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CONTENEDOR!P50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CONTENEDOR!P51</f>
        <v>1</v>
      </c>
      <c r="E61" s="22">
        <f t="shared" si="1"/>
        <v>0.01098901098901099</v>
      </c>
    </row>
    <row r="62" spans="2:5" ht="20.1" customHeight="1">
      <c r="B62" s="35">
        <v>50</v>
      </c>
      <c r="C62" s="40" t="s">
        <v>55</v>
      </c>
      <c r="D62" s="16">
        <f>CONTENEDOR!P52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CONTENEDOR!P53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CONTENEDOR!P54</f>
        <v>2</v>
      </c>
      <c r="E64" s="22">
        <f t="shared" si="1"/>
        <v>0.02197802197802198</v>
      </c>
    </row>
    <row r="65" spans="2:5" ht="20.1" customHeight="1" thickBot="1">
      <c r="B65" s="36">
        <v>53</v>
      </c>
      <c r="C65" s="41" t="s">
        <v>58</v>
      </c>
      <c r="D65" s="16">
        <f>CONTENEDOR!P55</f>
        <v>7</v>
      </c>
      <c r="E65" s="24">
        <f t="shared" si="1"/>
        <v>0.07692307692307693</v>
      </c>
    </row>
    <row r="66" spans="3:5" ht="23.25" customHeight="1" thickBot="1">
      <c r="C66" s="37" t="str">
        <f>TITULOS!C16</f>
        <v xml:space="preserve"> </v>
      </c>
      <c r="D66" s="12">
        <f>SUM(D13:D65)</f>
        <v>91</v>
      </c>
      <c r="E66" s="20">
        <f>SUM(E13:E65)</f>
        <v>1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{C9901BDA-A68B-4E16-A988-6EAECCC36F46}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9901BDA-A68B-4E16-A988-6EAECCC36F4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4:J66"/>
  <sheetViews>
    <sheetView workbookViewId="0" topLeftCell="A6">
      <selection activeCell="I9" sqref="I9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89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CONTENEDOR!Q3</f>
        <v>307</v>
      </c>
      <c r="E13" s="38">
        <f aca="true" t="shared" si="0" ref="E13:E44">D13/$D$66</f>
        <v>0.2444267515923567</v>
      </c>
    </row>
    <row r="14" spans="2:5" ht="20.1" customHeight="1">
      <c r="B14" s="35">
        <v>2</v>
      </c>
      <c r="C14" s="40" t="s">
        <v>7</v>
      </c>
      <c r="D14" s="16">
        <f>CONTENEDOR!Q4</f>
        <v>1</v>
      </c>
      <c r="E14" s="22">
        <f t="shared" si="0"/>
        <v>0.0007961783439490446</v>
      </c>
    </row>
    <row r="15" spans="2:5" ht="20.1" customHeight="1">
      <c r="B15" s="35">
        <v>3</v>
      </c>
      <c r="C15" s="40" t="s">
        <v>8</v>
      </c>
      <c r="D15" s="16">
        <f>CONTENEDOR!Q5</f>
        <v>87</v>
      </c>
      <c r="E15" s="22">
        <f t="shared" si="0"/>
        <v>0.06926751592356688</v>
      </c>
    </row>
    <row r="16" spans="2:5" ht="20.1" customHeight="1">
      <c r="B16" s="35">
        <v>4</v>
      </c>
      <c r="C16" s="40" t="s">
        <v>9</v>
      </c>
      <c r="D16" s="16">
        <f>CONTENEDOR!Q6</f>
        <v>1</v>
      </c>
      <c r="E16" s="22">
        <f t="shared" si="0"/>
        <v>0.0007961783439490446</v>
      </c>
    </row>
    <row r="17" spans="2:5" ht="20.1" customHeight="1">
      <c r="B17" s="35">
        <v>5</v>
      </c>
      <c r="C17" s="40" t="s">
        <v>10</v>
      </c>
      <c r="D17" s="16">
        <f>CONTENEDOR!Q7</f>
        <v>6</v>
      </c>
      <c r="E17" s="22">
        <f t="shared" si="0"/>
        <v>0.004777070063694267</v>
      </c>
    </row>
    <row r="18" spans="2:5" ht="20.1" customHeight="1">
      <c r="B18" s="35">
        <v>6</v>
      </c>
      <c r="C18" s="40" t="s">
        <v>11</v>
      </c>
      <c r="D18" s="16">
        <f>CONTENEDOR!Q8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CONTENEDOR!Q9</f>
        <v>299</v>
      </c>
      <c r="E19" s="22">
        <f t="shared" si="0"/>
        <v>0.23805732484076433</v>
      </c>
    </row>
    <row r="20" spans="2:5" ht="20.1" customHeight="1">
      <c r="B20" s="35">
        <v>8</v>
      </c>
      <c r="C20" s="40" t="s">
        <v>13</v>
      </c>
      <c r="D20" s="16">
        <f>CONTENEDOR!Q10</f>
        <v>105</v>
      </c>
      <c r="E20" s="22">
        <f t="shared" si="0"/>
        <v>0.08359872611464968</v>
      </c>
    </row>
    <row r="21" spans="2:5" ht="20.1" customHeight="1">
      <c r="B21" s="35">
        <v>9</v>
      </c>
      <c r="C21" s="40" t="s">
        <v>14</v>
      </c>
      <c r="D21" s="16">
        <f>CONTENEDOR!Q11</f>
        <v>6</v>
      </c>
      <c r="E21" s="22">
        <f t="shared" si="0"/>
        <v>0.004777070063694267</v>
      </c>
    </row>
    <row r="22" spans="2:5" ht="20.1" customHeight="1">
      <c r="B22" s="35">
        <v>10</v>
      </c>
      <c r="C22" s="40" t="s">
        <v>15</v>
      </c>
      <c r="D22" s="16">
        <f>CONTENEDOR!Q12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CONTENEDOR!Q13</f>
        <v>2</v>
      </c>
      <c r="E23" s="22">
        <f t="shared" si="0"/>
        <v>0.0015923566878980893</v>
      </c>
    </row>
    <row r="24" spans="2:5" ht="20.1" customHeight="1">
      <c r="B24" s="35">
        <v>12</v>
      </c>
      <c r="C24" s="40" t="s">
        <v>17</v>
      </c>
      <c r="D24" s="16">
        <f>CONTENEDOR!Q14</f>
        <v>11</v>
      </c>
      <c r="E24" s="22">
        <f t="shared" si="0"/>
        <v>0.00875796178343949</v>
      </c>
    </row>
    <row r="25" spans="2:5" ht="20.1" customHeight="1">
      <c r="B25" s="35">
        <v>13</v>
      </c>
      <c r="C25" s="40" t="s">
        <v>18</v>
      </c>
      <c r="D25" s="16">
        <f>CONTENEDOR!Q15</f>
        <v>38</v>
      </c>
      <c r="E25" s="22">
        <f t="shared" si="0"/>
        <v>0.030254777070063694</v>
      </c>
    </row>
    <row r="26" spans="2:5" ht="20.1" customHeight="1">
      <c r="B26" s="35">
        <v>14</v>
      </c>
      <c r="C26" s="40" t="s">
        <v>19</v>
      </c>
      <c r="D26" s="16">
        <f>CONTENEDOR!Q16</f>
        <v>45</v>
      </c>
      <c r="E26" s="22">
        <f t="shared" si="0"/>
        <v>0.035828025477707005</v>
      </c>
    </row>
    <row r="27" spans="2:5" ht="20.1" customHeight="1">
      <c r="B27" s="35">
        <v>15</v>
      </c>
      <c r="C27" s="40" t="s">
        <v>20</v>
      </c>
      <c r="D27" s="16">
        <f>CONTENEDOR!Q17</f>
        <v>21</v>
      </c>
      <c r="E27" s="22">
        <f t="shared" si="0"/>
        <v>0.016719745222929936</v>
      </c>
    </row>
    <row r="28" spans="2:5" ht="20.1" customHeight="1">
      <c r="B28" s="35">
        <v>16</v>
      </c>
      <c r="C28" s="40" t="s">
        <v>21</v>
      </c>
      <c r="D28" s="16">
        <f>CONTENEDOR!Q18</f>
        <v>5</v>
      </c>
      <c r="E28" s="22">
        <f t="shared" si="0"/>
        <v>0.003980891719745223</v>
      </c>
    </row>
    <row r="29" spans="2:5" ht="20.1" customHeight="1">
      <c r="B29" s="35">
        <v>17</v>
      </c>
      <c r="C29" s="40" t="s">
        <v>22</v>
      </c>
      <c r="D29" s="16">
        <f>CONTENEDOR!Q19</f>
        <v>1</v>
      </c>
      <c r="E29" s="22">
        <f t="shared" si="0"/>
        <v>0.0007961783439490446</v>
      </c>
    </row>
    <row r="30" spans="2:5" ht="20.1" customHeight="1">
      <c r="B30" s="35">
        <v>18</v>
      </c>
      <c r="C30" s="40" t="s">
        <v>23</v>
      </c>
      <c r="D30" s="16">
        <f>CONTENEDOR!Q20</f>
        <v>0</v>
      </c>
      <c r="E30" s="22">
        <f t="shared" si="0"/>
        <v>0</v>
      </c>
    </row>
    <row r="31" spans="2:5" ht="20.1" customHeight="1">
      <c r="B31" s="35">
        <v>19</v>
      </c>
      <c r="C31" s="40" t="s">
        <v>24</v>
      </c>
      <c r="D31" s="16">
        <f>CONTENEDOR!Q21</f>
        <v>0</v>
      </c>
      <c r="E31" s="22">
        <f t="shared" si="0"/>
        <v>0</v>
      </c>
    </row>
    <row r="32" spans="2:5" ht="20.1" customHeight="1">
      <c r="B32" s="35">
        <v>20</v>
      </c>
      <c r="C32" s="40" t="s">
        <v>25</v>
      </c>
      <c r="D32" s="16">
        <f>CONTENEDOR!Q22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CONTENEDOR!Q23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CONTENEDOR!Q24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CONTENEDOR!Q25</f>
        <v>2</v>
      </c>
      <c r="E35" s="22">
        <f t="shared" si="0"/>
        <v>0.0015923566878980893</v>
      </c>
    </row>
    <row r="36" spans="2:5" ht="20.1" customHeight="1">
      <c r="B36" s="35">
        <v>24</v>
      </c>
      <c r="C36" s="40" t="s">
        <v>29</v>
      </c>
      <c r="D36" s="16">
        <f>CONTENEDOR!Q26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CONTENEDOR!Q27</f>
        <v>1</v>
      </c>
      <c r="E37" s="22">
        <f t="shared" si="0"/>
        <v>0.0007961783439490446</v>
      </c>
    </row>
    <row r="38" spans="2:5" ht="20.1" customHeight="1">
      <c r="B38" s="35">
        <v>26</v>
      </c>
      <c r="C38" s="40" t="s">
        <v>31</v>
      </c>
      <c r="D38" s="16">
        <f>CONTENEDOR!Q28</f>
        <v>0</v>
      </c>
      <c r="E38" s="22">
        <f t="shared" si="0"/>
        <v>0</v>
      </c>
    </row>
    <row r="39" spans="2:5" ht="20.1" customHeight="1">
      <c r="B39" s="35">
        <v>27</v>
      </c>
      <c r="C39" s="40" t="s">
        <v>32</v>
      </c>
      <c r="D39" s="16">
        <f>CONTENEDOR!Q29</f>
        <v>16</v>
      </c>
      <c r="E39" s="22">
        <f t="shared" si="0"/>
        <v>0.012738853503184714</v>
      </c>
    </row>
    <row r="40" spans="2:5" ht="20.1" customHeight="1">
      <c r="B40" s="35">
        <v>28</v>
      </c>
      <c r="C40" s="40" t="s">
        <v>33</v>
      </c>
      <c r="D40" s="16">
        <f>CONTENEDOR!Q30</f>
        <v>101</v>
      </c>
      <c r="E40" s="22">
        <f t="shared" si="0"/>
        <v>0.0804140127388535</v>
      </c>
    </row>
    <row r="41" spans="2:5" ht="20.1" customHeight="1">
      <c r="B41" s="35">
        <v>29</v>
      </c>
      <c r="C41" s="40" t="s">
        <v>34</v>
      </c>
      <c r="D41" s="16">
        <f>CONTENEDOR!Q31</f>
        <v>40</v>
      </c>
      <c r="E41" s="22">
        <f t="shared" si="0"/>
        <v>0.03184713375796178</v>
      </c>
    </row>
    <row r="42" spans="2:5" ht="20.1" customHeight="1">
      <c r="B42" s="35">
        <v>30</v>
      </c>
      <c r="C42" s="40" t="s">
        <v>35</v>
      </c>
      <c r="D42" s="16">
        <f>CONTENEDOR!Q32</f>
        <v>71</v>
      </c>
      <c r="E42" s="22">
        <f t="shared" si="0"/>
        <v>0.05652866242038217</v>
      </c>
    </row>
    <row r="43" spans="2:5" ht="20.1" customHeight="1">
      <c r="B43" s="35">
        <v>31</v>
      </c>
      <c r="C43" s="40" t="s">
        <v>36</v>
      </c>
      <c r="D43" s="16">
        <f>CONTENEDOR!Q33</f>
        <v>7</v>
      </c>
      <c r="E43" s="22">
        <f t="shared" si="0"/>
        <v>0.005573248407643312</v>
      </c>
    </row>
    <row r="44" spans="2:5" ht="20.1" customHeight="1">
      <c r="B44" s="35">
        <v>32</v>
      </c>
      <c r="C44" s="40" t="s">
        <v>37</v>
      </c>
      <c r="D44" s="16">
        <f>CONTENEDOR!Q34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CONTENEDOR!Q35</f>
        <v>4</v>
      </c>
      <c r="E45" s="22">
        <f aca="true" t="shared" si="1" ref="E45:E65">D45/$D$66</f>
        <v>0.0031847133757961785</v>
      </c>
    </row>
    <row r="46" spans="2:5" ht="20.1" customHeight="1">
      <c r="B46" s="35">
        <v>34</v>
      </c>
      <c r="C46" s="40" t="s">
        <v>39</v>
      </c>
      <c r="D46" s="16">
        <f>CONTENEDOR!Q36</f>
        <v>3</v>
      </c>
      <c r="E46" s="22">
        <f t="shared" si="1"/>
        <v>0.0023885350318471337</v>
      </c>
    </row>
    <row r="47" spans="2:5" ht="20.1" customHeight="1">
      <c r="B47" s="35">
        <v>35</v>
      </c>
      <c r="C47" s="40" t="s">
        <v>40</v>
      </c>
      <c r="D47" s="16">
        <f>CONTENEDOR!Q37</f>
        <v>4</v>
      </c>
      <c r="E47" s="22">
        <f t="shared" si="1"/>
        <v>0.0031847133757961785</v>
      </c>
    </row>
    <row r="48" spans="2:5" ht="20.1" customHeight="1">
      <c r="B48" s="35">
        <v>36</v>
      </c>
      <c r="C48" s="40" t="s">
        <v>41</v>
      </c>
      <c r="D48" s="16">
        <f>CONTENEDOR!Q38</f>
        <v>3</v>
      </c>
      <c r="E48" s="22">
        <f t="shared" si="1"/>
        <v>0.0023885350318471337</v>
      </c>
    </row>
    <row r="49" spans="2:5" ht="20.1" customHeight="1">
      <c r="B49" s="35">
        <v>37</v>
      </c>
      <c r="C49" s="40" t="s">
        <v>42</v>
      </c>
      <c r="D49" s="16">
        <f>CONTENEDOR!Q39</f>
        <v>18</v>
      </c>
      <c r="E49" s="22">
        <f t="shared" si="1"/>
        <v>0.014331210191082803</v>
      </c>
    </row>
    <row r="50" spans="2:5" ht="20.1" customHeight="1">
      <c r="B50" s="35">
        <v>38</v>
      </c>
      <c r="C50" s="40" t="s">
        <v>43</v>
      </c>
      <c r="D50" s="16">
        <f>CONTENEDOR!Q40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CONTENEDOR!Q41</f>
        <v>1</v>
      </c>
      <c r="E51" s="22">
        <f t="shared" si="1"/>
        <v>0.0007961783439490446</v>
      </c>
    </row>
    <row r="52" spans="2:5" ht="20.1" customHeight="1">
      <c r="B52" s="35">
        <v>40</v>
      </c>
      <c r="C52" s="40" t="s">
        <v>45</v>
      </c>
      <c r="D52" s="16">
        <f>CONTENEDOR!Q42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CONTENEDOR!Q43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CONTENEDOR!Q44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CONTENEDOR!Q45</f>
        <v>1</v>
      </c>
      <c r="E55" s="22">
        <f t="shared" si="1"/>
        <v>0.0007961783439490446</v>
      </c>
    </row>
    <row r="56" spans="2:5" ht="20.1" customHeight="1">
      <c r="B56" s="35">
        <v>44</v>
      </c>
      <c r="C56" s="40" t="s">
        <v>49</v>
      </c>
      <c r="D56" s="16">
        <f>CONTENEDOR!Q46</f>
        <v>2</v>
      </c>
      <c r="E56" s="22">
        <f t="shared" si="1"/>
        <v>0.0015923566878980893</v>
      </c>
    </row>
    <row r="57" spans="2:5" ht="20.1" customHeight="1">
      <c r="B57" s="35">
        <v>45</v>
      </c>
      <c r="C57" s="40" t="s">
        <v>50</v>
      </c>
      <c r="D57" s="16">
        <f>CONTENEDOR!Q47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CONTENEDOR!Q48</f>
        <v>2</v>
      </c>
      <c r="E58" s="22">
        <f t="shared" si="1"/>
        <v>0.0015923566878980893</v>
      </c>
    </row>
    <row r="59" spans="2:5" ht="20.1" customHeight="1">
      <c r="B59" s="35">
        <v>47</v>
      </c>
      <c r="C59" s="40" t="s">
        <v>52</v>
      </c>
      <c r="D59" s="16">
        <f>CONTENEDOR!Q49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CONTENEDOR!Q50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CONTENEDOR!Q51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CONTENEDOR!Q52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CONTENEDOR!Q53</f>
        <v>5</v>
      </c>
      <c r="E63" s="22">
        <f t="shared" si="1"/>
        <v>0.003980891719745223</v>
      </c>
    </row>
    <row r="64" spans="2:5" ht="20.1" customHeight="1">
      <c r="B64" s="35">
        <v>52</v>
      </c>
      <c r="C64" s="40" t="s">
        <v>57</v>
      </c>
      <c r="D64" s="16">
        <f>CONTENEDOR!Q54</f>
        <v>23</v>
      </c>
      <c r="E64" s="22">
        <f t="shared" si="1"/>
        <v>0.018312101910828025</v>
      </c>
    </row>
    <row r="65" spans="2:5" ht="20.1" customHeight="1" thickBot="1">
      <c r="B65" s="36">
        <v>53</v>
      </c>
      <c r="C65" s="41" t="s">
        <v>58</v>
      </c>
      <c r="D65" s="16">
        <f>CONTENEDOR!Q55</f>
        <v>17</v>
      </c>
      <c r="E65" s="24">
        <f t="shared" si="1"/>
        <v>0.013535031847133758</v>
      </c>
    </row>
    <row r="66" spans="3:5" ht="23.25" customHeight="1" thickBot="1">
      <c r="C66" s="37" t="str">
        <f>TITULOS!C16</f>
        <v xml:space="preserve"> </v>
      </c>
      <c r="D66" s="12">
        <f>SUM(D13:D65)</f>
        <v>1256</v>
      </c>
      <c r="E66" s="20">
        <f>SUM(E13:E65)</f>
        <v>1.0000000000000004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{8B173B90-B798-446A-A3BD-C4B2F0F63080}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B173B90-B798-446A-A3BD-C4B2F0F6308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4:J66"/>
  <sheetViews>
    <sheetView workbookViewId="0" topLeftCell="A25">
      <selection activeCell="D27" sqref="D27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71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CONTENEDOR!R3</f>
        <v>301</v>
      </c>
      <c r="E13" s="38">
        <f aca="true" t="shared" si="0" ref="E13:E44">D13/$D$66</f>
        <v>0.1252600915522264</v>
      </c>
    </row>
    <row r="14" spans="2:5" ht="20.1" customHeight="1">
      <c r="B14" s="35">
        <v>2</v>
      </c>
      <c r="C14" s="40" t="s">
        <v>7</v>
      </c>
      <c r="D14" s="16">
        <f>CONTENEDOR!R4</f>
        <v>179</v>
      </c>
      <c r="E14" s="22">
        <f t="shared" si="0"/>
        <v>0.0744902205576363</v>
      </c>
    </row>
    <row r="15" spans="2:5" ht="20.1" customHeight="1">
      <c r="B15" s="35">
        <v>3</v>
      </c>
      <c r="C15" s="40" t="s">
        <v>8</v>
      </c>
      <c r="D15" s="16">
        <f>CONTENEDOR!R5</f>
        <v>261</v>
      </c>
      <c r="E15" s="22">
        <f t="shared" si="0"/>
        <v>0.10861423220973783</v>
      </c>
    </row>
    <row r="16" spans="2:5" ht="20.1" customHeight="1">
      <c r="B16" s="35">
        <v>4</v>
      </c>
      <c r="C16" s="40" t="s">
        <v>9</v>
      </c>
      <c r="D16" s="16">
        <f>CONTENEDOR!R6</f>
        <v>8</v>
      </c>
      <c r="E16" s="22">
        <f t="shared" si="0"/>
        <v>0.0033291718684977114</v>
      </c>
    </row>
    <row r="17" spans="2:5" ht="20.1" customHeight="1">
      <c r="B17" s="35">
        <v>5</v>
      </c>
      <c r="C17" s="40" t="s">
        <v>10</v>
      </c>
      <c r="D17" s="16">
        <f>CONTENEDOR!R7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CONTENEDOR!R8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CONTENEDOR!R9</f>
        <v>483</v>
      </c>
      <c r="E19" s="22">
        <f t="shared" si="0"/>
        <v>0.2009987515605493</v>
      </c>
    </row>
    <row r="20" spans="2:5" ht="20.1" customHeight="1">
      <c r="B20" s="35">
        <v>8</v>
      </c>
      <c r="C20" s="40" t="s">
        <v>13</v>
      </c>
      <c r="D20" s="16">
        <f>CONTENEDOR!R10</f>
        <v>100</v>
      </c>
      <c r="E20" s="22">
        <f t="shared" si="0"/>
        <v>0.04161464835622139</v>
      </c>
    </row>
    <row r="21" spans="2:5" ht="20.1" customHeight="1">
      <c r="B21" s="35">
        <v>9</v>
      </c>
      <c r="C21" s="40" t="s">
        <v>14</v>
      </c>
      <c r="D21" s="16">
        <f>CONTENEDOR!R11</f>
        <v>2</v>
      </c>
      <c r="E21" s="22">
        <f t="shared" si="0"/>
        <v>0.0008322929671244278</v>
      </c>
    </row>
    <row r="22" spans="2:5" ht="20.1" customHeight="1">
      <c r="B22" s="35">
        <v>10</v>
      </c>
      <c r="C22" s="40" t="s">
        <v>15</v>
      </c>
      <c r="D22" s="16">
        <f>CONTENEDOR!R12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CONTENEDOR!R13</f>
        <v>113</v>
      </c>
      <c r="E23" s="22">
        <f t="shared" si="0"/>
        <v>0.04702455264253017</v>
      </c>
    </row>
    <row r="24" spans="2:5" ht="20.1" customHeight="1">
      <c r="B24" s="35">
        <v>12</v>
      </c>
      <c r="C24" s="40" t="s">
        <v>17</v>
      </c>
      <c r="D24" s="16">
        <f>CONTENEDOR!R14</f>
        <v>45</v>
      </c>
      <c r="E24" s="22">
        <f t="shared" si="0"/>
        <v>0.018726591760299626</v>
      </c>
    </row>
    <row r="25" spans="2:5" ht="20.1" customHeight="1">
      <c r="B25" s="35">
        <v>13</v>
      </c>
      <c r="C25" s="40" t="s">
        <v>18</v>
      </c>
      <c r="D25" s="16">
        <f>CONTENEDOR!R15</f>
        <v>11</v>
      </c>
      <c r="E25" s="22">
        <f t="shared" si="0"/>
        <v>0.004577611319184353</v>
      </c>
    </row>
    <row r="26" spans="2:5" ht="20.1" customHeight="1">
      <c r="B26" s="35">
        <v>14</v>
      </c>
      <c r="C26" s="40" t="s">
        <v>19</v>
      </c>
      <c r="D26" s="16">
        <f>CONTENEDOR!R16</f>
        <v>35</v>
      </c>
      <c r="E26" s="22">
        <f t="shared" si="0"/>
        <v>0.014565126924677487</v>
      </c>
    </row>
    <row r="27" spans="2:5" ht="20.1" customHeight="1">
      <c r="B27" s="35">
        <v>15</v>
      </c>
      <c r="C27" s="40" t="s">
        <v>20</v>
      </c>
      <c r="D27" s="16">
        <f>CONTENEDOR!R17</f>
        <v>15</v>
      </c>
      <c r="E27" s="22">
        <f t="shared" si="0"/>
        <v>0.006242197253433208</v>
      </c>
    </row>
    <row r="28" spans="2:5" ht="20.1" customHeight="1">
      <c r="B28" s="35">
        <v>16</v>
      </c>
      <c r="C28" s="40" t="s">
        <v>21</v>
      </c>
      <c r="D28" s="16">
        <f>CONTENEDOR!R18</f>
        <v>3</v>
      </c>
      <c r="E28" s="22">
        <f t="shared" si="0"/>
        <v>0.0012484394506866417</v>
      </c>
    </row>
    <row r="29" spans="2:5" ht="20.1" customHeight="1">
      <c r="B29" s="35">
        <v>17</v>
      </c>
      <c r="C29" s="40" t="s">
        <v>22</v>
      </c>
      <c r="D29" s="16">
        <f>CONTENEDOR!R19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CONTENEDOR!R20</f>
        <v>0</v>
      </c>
      <c r="E30" s="22">
        <f t="shared" si="0"/>
        <v>0</v>
      </c>
    </row>
    <row r="31" spans="2:5" ht="20.1" customHeight="1">
      <c r="B31" s="35">
        <v>19</v>
      </c>
      <c r="C31" s="40" t="s">
        <v>24</v>
      </c>
      <c r="D31" s="16">
        <f>CONTENEDOR!R21</f>
        <v>0</v>
      </c>
      <c r="E31" s="22">
        <f t="shared" si="0"/>
        <v>0</v>
      </c>
    </row>
    <row r="32" spans="2:5" ht="20.1" customHeight="1">
      <c r="B32" s="35">
        <v>20</v>
      </c>
      <c r="C32" s="40" t="s">
        <v>25</v>
      </c>
      <c r="D32" s="16">
        <f>CONTENEDOR!R22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CONTENEDOR!R23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CONTENEDOR!R24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CONTENEDOR!R25</f>
        <v>0</v>
      </c>
      <c r="E35" s="22">
        <f t="shared" si="0"/>
        <v>0</v>
      </c>
    </row>
    <row r="36" spans="2:5" ht="20.1" customHeight="1">
      <c r="B36" s="35">
        <v>24</v>
      </c>
      <c r="C36" s="40" t="s">
        <v>29</v>
      </c>
      <c r="D36" s="16">
        <f>CONTENEDOR!R26</f>
        <v>2</v>
      </c>
      <c r="E36" s="22">
        <f t="shared" si="0"/>
        <v>0.0008322929671244278</v>
      </c>
    </row>
    <row r="37" spans="2:5" ht="20.1" customHeight="1">
      <c r="B37" s="35">
        <v>25</v>
      </c>
      <c r="C37" s="40" t="s">
        <v>30</v>
      </c>
      <c r="D37" s="16">
        <f>CONTENEDOR!R27</f>
        <v>1</v>
      </c>
      <c r="E37" s="22">
        <f t="shared" si="0"/>
        <v>0.0004161464835622139</v>
      </c>
    </row>
    <row r="38" spans="2:5" ht="20.1" customHeight="1">
      <c r="B38" s="35">
        <v>26</v>
      </c>
      <c r="C38" s="40" t="s">
        <v>31</v>
      </c>
      <c r="D38" s="16">
        <f>CONTENEDOR!R28</f>
        <v>1</v>
      </c>
      <c r="E38" s="22">
        <f t="shared" si="0"/>
        <v>0.0004161464835622139</v>
      </c>
    </row>
    <row r="39" spans="2:5" ht="20.1" customHeight="1">
      <c r="B39" s="35">
        <v>27</v>
      </c>
      <c r="C39" s="40" t="s">
        <v>32</v>
      </c>
      <c r="D39" s="16">
        <f>CONTENEDOR!R29</f>
        <v>337</v>
      </c>
      <c r="E39" s="22">
        <f t="shared" si="0"/>
        <v>0.14024136496046608</v>
      </c>
    </row>
    <row r="40" spans="2:5" ht="20.1" customHeight="1">
      <c r="B40" s="35">
        <v>28</v>
      </c>
      <c r="C40" s="40" t="s">
        <v>33</v>
      </c>
      <c r="D40" s="16">
        <f>CONTENEDOR!R30</f>
        <v>124</v>
      </c>
      <c r="E40" s="22">
        <f t="shared" si="0"/>
        <v>0.05160216396171453</v>
      </c>
    </row>
    <row r="41" spans="2:5" ht="20.1" customHeight="1">
      <c r="B41" s="35">
        <v>29</v>
      </c>
      <c r="C41" s="40" t="s">
        <v>34</v>
      </c>
      <c r="D41" s="16">
        <f>CONTENEDOR!R31</f>
        <v>104</v>
      </c>
      <c r="E41" s="22">
        <f t="shared" si="0"/>
        <v>0.043279234290470245</v>
      </c>
    </row>
    <row r="42" spans="2:5" ht="20.1" customHeight="1">
      <c r="B42" s="35">
        <v>30</v>
      </c>
      <c r="C42" s="40" t="s">
        <v>35</v>
      </c>
      <c r="D42" s="16">
        <f>CONTENEDOR!R32</f>
        <v>61</v>
      </c>
      <c r="E42" s="22">
        <f t="shared" si="0"/>
        <v>0.025384935497295046</v>
      </c>
    </row>
    <row r="43" spans="2:5" ht="20.1" customHeight="1">
      <c r="B43" s="35">
        <v>31</v>
      </c>
      <c r="C43" s="40" t="s">
        <v>36</v>
      </c>
      <c r="D43" s="16">
        <f>CONTENEDOR!R33</f>
        <v>47</v>
      </c>
      <c r="E43" s="22">
        <f t="shared" si="0"/>
        <v>0.019558884727424054</v>
      </c>
    </row>
    <row r="44" spans="2:5" ht="20.1" customHeight="1">
      <c r="B44" s="35">
        <v>32</v>
      </c>
      <c r="C44" s="40" t="s">
        <v>37</v>
      </c>
      <c r="D44" s="16">
        <f>CONTENEDOR!R34</f>
        <v>42</v>
      </c>
      <c r="E44" s="22">
        <f t="shared" si="0"/>
        <v>0.017478152309612985</v>
      </c>
    </row>
    <row r="45" spans="2:5" ht="20.1" customHeight="1">
      <c r="B45" s="35">
        <v>33</v>
      </c>
      <c r="C45" s="40" t="s">
        <v>38</v>
      </c>
      <c r="D45" s="16">
        <f>CONTENEDOR!R35</f>
        <v>42</v>
      </c>
      <c r="E45" s="22">
        <f aca="true" t="shared" si="1" ref="E45:E65">D45/$D$66</f>
        <v>0.017478152309612985</v>
      </c>
    </row>
    <row r="46" spans="2:5" ht="20.1" customHeight="1">
      <c r="B46" s="35">
        <v>34</v>
      </c>
      <c r="C46" s="40" t="s">
        <v>39</v>
      </c>
      <c r="D46" s="16">
        <f>CONTENEDOR!R36</f>
        <v>5</v>
      </c>
      <c r="E46" s="22">
        <f t="shared" si="1"/>
        <v>0.0020807324178110697</v>
      </c>
    </row>
    <row r="47" spans="2:5" ht="20.1" customHeight="1">
      <c r="B47" s="35">
        <v>35</v>
      </c>
      <c r="C47" s="40" t="s">
        <v>40</v>
      </c>
      <c r="D47" s="16">
        <f>CONTENEDOR!R37</f>
        <v>5</v>
      </c>
      <c r="E47" s="22">
        <f t="shared" si="1"/>
        <v>0.0020807324178110697</v>
      </c>
    </row>
    <row r="48" spans="2:5" ht="20.1" customHeight="1">
      <c r="B48" s="35">
        <v>36</v>
      </c>
      <c r="C48" s="40" t="s">
        <v>41</v>
      </c>
      <c r="D48" s="16">
        <f>CONTENEDOR!R38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CONTENEDOR!R39</f>
        <v>4</v>
      </c>
      <c r="E49" s="22">
        <f t="shared" si="1"/>
        <v>0.0016645859342488557</v>
      </c>
    </row>
    <row r="50" spans="2:5" ht="20.1" customHeight="1">
      <c r="B50" s="35">
        <v>38</v>
      </c>
      <c r="C50" s="40" t="s">
        <v>43</v>
      </c>
      <c r="D50" s="16">
        <f>CONTENEDOR!R40</f>
        <v>1</v>
      </c>
      <c r="E50" s="22">
        <f t="shared" si="1"/>
        <v>0.0004161464835622139</v>
      </c>
    </row>
    <row r="51" spans="2:5" ht="20.1" customHeight="1">
      <c r="B51" s="35">
        <v>39</v>
      </c>
      <c r="C51" s="40" t="s">
        <v>44</v>
      </c>
      <c r="D51" s="16">
        <f>CONTENEDOR!R41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CONTENEDOR!R42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CONTENEDOR!R43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CONTENEDOR!R44</f>
        <v>17</v>
      </c>
      <c r="E54" s="22">
        <f t="shared" si="1"/>
        <v>0.0070744902205576365</v>
      </c>
    </row>
    <row r="55" spans="2:5" ht="20.1" customHeight="1">
      <c r="B55" s="35">
        <v>43</v>
      </c>
      <c r="C55" s="40" t="s">
        <v>48</v>
      </c>
      <c r="D55" s="16">
        <f>CONTENEDOR!R45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CONTENEDOR!R46</f>
        <v>1</v>
      </c>
      <c r="E56" s="22">
        <f t="shared" si="1"/>
        <v>0.0004161464835622139</v>
      </c>
    </row>
    <row r="57" spans="2:5" ht="20.1" customHeight="1">
      <c r="B57" s="35">
        <v>45</v>
      </c>
      <c r="C57" s="40" t="s">
        <v>50</v>
      </c>
      <c r="D57" s="16">
        <f>CONTENEDOR!R47</f>
        <v>3</v>
      </c>
      <c r="E57" s="22">
        <f t="shared" si="1"/>
        <v>0.0012484394506866417</v>
      </c>
    </row>
    <row r="58" spans="2:5" ht="20.1" customHeight="1">
      <c r="B58" s="35">
        <v>46</v>
      </c>
      <c r="C58" s="40" t="s">
        <v>51</v>
      </c>
      <c r="D58" s="16">
        <f>CONTENEDOR!R48</f>
        <v>5</v>
      </c>
      <c r="E58" s="22">
        <f t="shared" si="1"/>
        <v>0.0020807324178110697</v>
      </c>
    </row>
    <row r="59" spans="2:5" ht="20.1" customHeight="1">
      <c r="B59" s="35">
        <v>47</v>
      </c>
      <c r="C59" s="40" t="s">
        <v>52</v>
      </c>
      <c r="D59" s="16">
        <f>CONTENEDOR!R49</f>
        <v>1</v>
      </c>
      <c r="E59" s="22">
        <f t="shared" si="1"/>
        <v>0.0004161464835622139</v>
      </c>
    </row>
    <row r="60" spans="2:5" ht="20.1" customHeight="1">
      <c r="B60" s="35">
        <v>48</v>
      </c>
      <c r="C60" s="40" t="s">
        <v>53</v>
      </c>
      <c r="D60" s="16">
        <f>CONTENEDOR!R50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CONTENEDOR!R51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CONTENEDOR!R52</f>
        <v>1</v>
      </c>
      <c r="E62" s="22">
        <f t="shared" si="1"/>
        <v>0.0004161464835622139</v>
      </c>
    </row>
    <row r="63" spans="2:5" ht="20.1" customHeight="1">
      <c r="B63" s="35">
        <v>51</v>
      </c>
      <c r="C63" s="40" t="s">
        <v>56</v>
      </c>
      <c r="D63" s="16">
        <f>CONTENEDOR!R53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CONTENEDOR!R54</f>
        <v>3</v>
      </c>
      <c r="E64" s="22">
        <f t="shared" si="1"/>
        <v>0.0012484394506866417</v>
      </c>
    </row>
    <row r="65" spans="2:5" ht="20.1" customHeight="1" thickBot="1">
      <c r="B65" s="36">
        <v>53</v>
      </c>
      <c r="C65" s="41" t="s">
        <v>58</v>
      </c>
      <c r="D65" s="16">
        <f>CONTENEDOR!R55</f>
        <v>40</v>
      </c>
      <c r="E65" s="24">
        <f t="shared" si="1"/>
        <v>0.016645859342488557</v>
      </c>
    </row>
    <row r="66" spans="3:5" ht="23.25" customHeight="1" thickBot="1">
      <c r="C66" s="37" t="str">
        <f>TITULOS!C16</f>
        <v xml:space="preserve"> </v>
      </c>
      <c r="D66" s="12">
        <f>SUM(D13:D65)</f>
        <v>2403</v>
      </c>
      <c r="E66" s="20">
        <f>SUM(E13:E65)</f>
        <v>1.0000000000000002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{86634B3B-07FB-40B5-A1C3-4B7A04BFC115}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6634B3B-07FB-40B5-A1C3-4B7A04BFC11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D3:D57"/>
  <sheetViews>
    <sheetView workbookViewId="0" topLeftCell="A1">
      <selection activeCell="D10" sqref="D10"/>
    </sheetView>
  </sheetViews>
  <sheetFormatPr defaultColWidth="11.421875" defaultRowHeight="15"/>
  <cols>
    <col min="2" max="2" width="10.7109375" style="0" customWidth="1"/>
    <col min="3" max="3" width="11.421875" style="0" hidden="1" customWidth="1"/>
    <col min="4" max="4" width="31.8515625" style="0" customWidth="1"/>
  </cols>
  <sheetData>
    <row r="3" ht="15">
      <c r="D3" s="51" t="s">
        <v>127</v>
      </c>
    </row>
    <row r="4" ht="15">
      <c r="D4" s="51" t="s">
        <v>128</v>
      </c>
    </row>
    <row r="5" ht="15">
      <c r="D5" s="51" t="s">
        <v>129</v>
      </c>
    </row>
    <row r="6" ht="15">
      <c r="D6" s="51" t="s">
        <v>59</v>
      </c>
    </row>
    <row r="7" ht="15">
      <c r="D7" s="51" t="s">
        <v>60</v>
      </c>
    </row>
    <row r="8" ht="15">
      <c r="D8" s="51" t="s">
        <v>61</v>
      </c>
    </row>
    <row r="9" ht="15">
      <c r="D9" s="52" t="s">
        <v>126</v>
      </c>
    </row>
    <row r="10" ht="15">
      <c r="D10" s="52" t="s">
        <v>127</v>
      </c>
    </row>
    <row r="11" ht="15">
      <c r="D11" s="52" t="s">
        <v>126</v>
      </c>
    </row>
    <row r="12" ht="15">
      <c r="D12" s="52" t="s">
        <v>128</v>
      </c>
    </row>
    <row r="13" ht="15">
      <c r="D13" s="52" t="s">
        <v>129</v>
      </c>
    </row>
    <row r="14" ht="15">
      <c r="D14" s="52" t="s">
        <v>59</v>
      </c>
    </row>
    <row r="15" ht="15">
      <c r="D15" s="52" t="s">
        <v>60</v>
      </c>
    </row>
    <row r="16" ht="15">
      <c r="D16" s="52" t="s">
        <v>61</v>
      </c>
    </row>
    <row r="17" ht="15">
      <c r="D17" s="52" t="s">
        <v>88</v>
      </c>
    </row>
    <row r="18" ht="15">
      <c r="D18" s="52" t="s">
        <v>62</v>
      </c>
    </row>
    <row r="19" ht="15">
      <c r="D19" s="52" t="s">
        <v>140</v>
      </c>
    </row>
    <row r="20" ht="15">
      <c r="D20" s="52" t="s">
        <v>64</v>
      </c>
    </row>
    <row r="21" ht="15">
      <c r="D21" s="52" t="s">
        <v>65</v>
      </c>
    </row>
    <row r="22" ht="15">
      <c r="D22" s="52" t="s">
        <v>66</v>
      </c>
    </row>
    <row r="23" ht="15">
      <c r="D23" s="52" t="s">
        <v>67</v>
      </c>
    </row>
    <row r="24" ht="15">
      <c r="D24" s="52" t="s">
        <v>68</v>
      </c>
    </row>
    <row r="25" ht="15">
      <c r="D25" s="52" t="s">
        <v>69</v>
      </c>
    </row>
    <row r="26" ht="15">
      <c r="D26" s="52" t="s">
        <v>70</v>
      </c>
    </row>
    <row r="27" ht="15">
      <c r="D27" s="52" t="s">
        <v>89</v>
      </c>
    </row>
    <row r="28" ht="15">
      <c r="D28" s="52" t="s">
        <v>71</v>
      </c>
    </row>
    <row r="29" ht="15">
      <c r="D29" s="52" t="s">
        <v>72</v>
      </c>
    </row>
    <row r="30" ht="15">
      <c r="D30" s="52" t="s">
        <v>90</v>
      </c>
    </row>
    <row r="31" ht="15">
      <c r="D31" s="52" t="s">
        <v>73</v>
      </c>
    </row>
    <row r="32" ht="15">
      <c r="D32" s="52" t="s">
        <v>74</v>
      </c>
    </row>
    <row r="33" ht="15">
      <c r="D33" s="52" t="s">
        <v>75</v>
      </c>
    </row>
    <row r="34" ht="15">
      <c r="D34" s="52" t="s">
        <v>76</v>
      </c>
    </row>
    <row r="35" ht="15">
      <c r="D35" s="52" t="s">
        <v>77</v>
      </c>
    </row>
    <row r="36" ht="15">
      <c r="D36" s="52" t="s">
        <v>78</v>
      </c>
    </row>
    <row r="37" ht="15">
      <c r="D37" s="52" t="s">
        <v>79</v>
      </c>
    </row>
    <row r="38" ht="15">
      <c r="D38" s="52" t="s">
        <v>80</v>
      </c>
    </row>
    <row r="39" ht="15">
      <c r="D39" s="52" t="s">
        <v>92</v>
      </c>
    </row>
    <row r="40" ht="15">
      <c r="D40" s="52" t="s">
        <v>81</v>
      </c>
    </row>
    <row r="41" ht="15">
      <c r="D41" s="52" t="s">
        <v>82</v>
      </c>
    </row>
    <row r="42" ht="15">
      <c r="D42" s="52" t="s">
        <v>83</v>
      </c>
    </row>
    <row r="43" ht="15">
      <c r="D43" s="52" t="s">
        <v>107</v>
      </c>
    </row>
    <row r="44" ht="15">
      <c r="D44" s="52" t="s">
        <v>85</v>
      </c>
    </row>
    <row r="45" ht="15">
      <c r="D45" s="52" t="s">
        <v>87</v>
      </c>
    </row>
    <row r="46" ht="15">
      <c r="D46" s="52" t="s">
        <v>93</v>
      </c>
    </row>
    <row r="47" ht="15">
      <c r="D47" s="52" t="s">
        <v>130</v>
      </c>
    </row>
    <row r="48" ht="15.75" thickBot="1">
      <c r="D48" s="53" t="s">
        <v>131</v>
      </c>
    </row>
    <row r="49" ht="15">
      <c r="D49" s="50" t="s">
        <v>132</v>
      </c>
    </row>
    <row r="50" ht="15">
      <c r="D50" s="50" t="s">
        <v>133</v>
      </c>
    </row>
    <row r="51" ht="15">
      <c r="D51" s="50" t="s">
        <v>134</v>
      </c>
    </row>
    <row r="52" ht="15">
      <c r="D52" s="50" t="s">
        <v>135</v>
      </c>
    </row>
    <row r="53" ht="15">
      <c r="D53" s="50" t="s">
        <v>136</v>
      </c>
    </row>
    <row r="54" ht="15">
      <c r="D54" s="50" t="s">
        <v>137</v>
      </c>
    </row>
    <row r="55" ht="15">
      <c r="D55" s="50" t="s">
        <v>146</v>
      </c>
    </row>
    <row r="56" ht="15">
      <c r="D56" s="50" t="s">
        <v>138</v>
      </c>
    </row>
    <row r="57" ht="15">
      <c r="D57" s="50" t="s">
        <v>139</v>
      </c>
    </row>
  </sheetData>
  <hyperlinks>
    <hyperlink ref="D3" location="TITULOS!A1" display="TITULOS"/>
    <hyperlink ref="D4" location="CONTENEDOR!A1" display="CONTENEDOR"/>
    <hyperlink ref="D5" location="RD!A1" display="RD"/>
    <hyperlink ref="D6" location="AZUA!A1" display="AZUA"/>
    <hyperlink ref="D7" location="BAHORUCO!A1" display="BAHORUCO"/>
    <hyperlink ref="D8" location="BARAHONA!A1" display="BARAHONA"/>
    <hyperlink ref="D9" location="INDICE!A1" display="INDICE"/>
    <hyperlink ref="D10" location="TITULOS!A1" display="TITULOS"/>
    <hyperlink ref="D11" location="INDICE!A1" display="INDICE"/>
    <hyperlink ref="D12" location="CONTENEDOR!A1" display="CONTENEDOR"/>
    <hyperlink ref="D13" location="RD!A1" display="RD"/>
    <hyperlink ref="D14" location="AZUA!A1" display="AZUA"/>
    <hyperlink ref="D15" location="BAHORUCO!A1" display="BAHORUCO"/>
    <hyperlink ref="D16" location="BARAHONA!A1" display="BARAHONA"/>
    <hyperlink ref="D17" location="CONSTANZA!A1" display="CONSTANZA"/>
    <hyperlink ref="D18" location="DAJABÓN!A1" display="DAJABÓN"/>
    <hyperlink ref="D19" location="DISTRITONACIONAL!A1" display="DISTRITONACIONAL"/>
    <hyperlink ref="D20" location="DUARTE!A1" display="DUARTE"/>
    <hyperlink ref="D21" location="EL SEYBO!A1" display="EL SEYBO"/>
    <hyperlink ref="D22" location="ELÍAS PIÑA!A1" display="ELÍAS PIÑA"/>
    <hyperlink ref="D23" location="ESPAILLAT!A1" display="ESPAILLAT"/>
    <hyperlink ref="D24" location="HATO MAYOR!A1" display="HATO MAYOR"/>
    <hyperlink ref="D25" location="HERMANAS MIRABAL!A1" display="HERMANAS MIRABAL"/>
    <hyperlink ref="D26" location="INDEPENDENCIA!A1" display="INDEPENDENCIA"/>
    <hyperlink ref="D27" location="LA ALTAGRACIA!A1" display="LA ALTAGRACIA"/>
    <hyperlink ref="D28" location="LA ROMANA!A1" display="LA ROMANA"/>
    <hyperlink ref="D29" location="LA VEGA!A1" display="LA VEGA"/>
    <hyperlink ref="D30" location="LAS MATAS DE FARFÁN!A1" display="LAS MATAS DE FARFÁN"/>
    <hyperlink ref="D31" location="MARIA TRINIDAD SÁNCHEZ!A1" display="MARIA TRINIDAD SÁNCHEZ"/>
    <hyperlink ref="D32" location="MONSEÑOR NOUEL!A1" display="MONSEÑOR NOUEL"/>
    <hyperlink ref="D33" location="MONTE PLATA!A1" display="MONTE PLATA"/>
    <hyperlink ref="D34" location="MONTECRISTI!A1" display="MONTECRISTI"/>
    <hyperlink ref="D35" location="PERAVIA!A1" display="PERAVIA"/>
    <hyperlink ref="D36" location="SANTO DOMINGO!A1" display="SANTO DOMINGO"/>
    <hyperlink ref="D37" location="PUERTO PLATA!A1" display="PUERTO PLATA"/>
    <hyperlink ref="D38" location="SAN CRISTÓBAL!A1" display="SAN CRISTÓBAL"/>
    <hyperlink ref="D39" location="SAN JOSÉ DE OCOA!A1" display="SAN JOSÉ DE OCOA"/>
    <hyperlink ref="D40" location="SAN JUAN DE LA MAGUANA!A1" display="SAN JUAN DE LA MAGUANA"/>
    <hyperlink ref="D41" location="SAN PEDRO DE MACORÍS!A1" display="SAN PEDRO DE MACORÍS"/>
    <hyperlink ref="D42" location="SÁNCHEZ RAMÍREZ!A1" display="SÁNCHEZ RAMÍREZ"/>
    <hyperlink ref="D43" location="SANTIAGO !A1" display="SANTIAGO "/>
    <hyperlink ref="D44" location="SANTIAGO RODRÍGUEZ!A1" display="SANTIAGO RODRÍGUEZ"/>
    <hyperlink ref="D45" location="VALVERDE!A1" display="VALVERDE"/>
    <hyperlink ref="D46" location="VILLA ALTAGRACIA!A1" display="VILLA ALTAGRACIA"/>
    <hyperlink ref="D47" location="DJ BARAHONA!A1" display="DJ BARAHONA"/>
    <hyperlink ref="D48" location="DJ DISTRITO NACIONAL!A1" display="DJ DISTRITO NACIONAL"/>
    <hyperlink ref="D49" location="DJ LA VEGA!A1" display="DJ LA VEGA"/>
    <hyperlink ref="D50" location="DJ MONTECRISTI!A1" display="DJ MONTECRISTI"/>
    <hyperlink ref="D51" location="DJ SAN CRISTOBAL!A1" display="DJ SAN CRISTOBAL"/>
    <hyperlink ref="D52" location="DJ PUERTO PLATA!A1" display="DJ PUERTO PLATA"/>
    <hyperlink ref="D53" location="DJ SANTO DOMINGO!A1" display="DJ SANTO DOMINGO"/>
    <hyperlink ref="D54" location="DJ SAN JUAN DE LA MAGUANA!A1" display="DJ SAN JUAN DE LA MAGUANA"/>
    <hyperlink ref="D55" location="DJ SAN FRANCISCO DE MACORIS!A1" display="DJ SAN FRANCISCO DE MACORIS"/>
    <hyperlink ref="D56" location="DJ SAN PEDRO DE MACORIS!A1" display="DJ SAN PEDRO DE MACORIS"/>
    <hyperlink ref="D57" location="DJ SANTIAGO!A1" display="DJ SANTIAG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4:J66"/>
  <sheetViews>
    <sheetView workbookViewId="0" topLeftCell="A13">
      <selection activeCell="K66" sqref="K6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72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CONTENEDOR!S3</f>
        <v>394</v>
      </c>
      <c r="E13" s="38">
        <f aca="true" t="shared" si="0" ref="E13:E44">D13/$D$66</f>
        <v>0.234943351222421</v>
      </c>
    </row>
    <row r="14" spans="2:5" ht="20.1" customHeight="1">
      <c r="B14" s="35">
        <v>2</v>
      </c>
      <c r="C14" s="40" t="s">
        <v>7</v>
      </c>
      <c r="D14" s="16">
        <f>CONTENEDOR!S4</f>
        <v>5</v>
      </c>
      <c r="E14" s="22">
        <f t="shared" si="0"/>
        <v>0.0029815146094215863</v>
      </c>
    </row>
    <row r="15" spans="2:5" ht="20.1" customHeight="1">
      <c r="B15" s="35">
        <v>3</v>
      </c>
      <c r="C15" s="40" t="s">
        <v>8</v>
      </c>
      <c r="D15" s="16">
        <f>CONTENEDOR!S5</f>
        <v>30</v>
      </c>
      <c r="E15" s="22">
        <f t="shared" si="0"/>
        <v>0.017889087656529516</v>
      </c>
    </row>
    <row r="16" spans="2:5" ht="20.1" customHeight="1">
      <c r="B16" s="35">
        <v>4</v>
      </c>
      <c r="C16" s="40" t="s">
        <v>9</v>
      </c>
      <c r="D16" s="16">
        <f>CONTENEDOR!S6</f>
        <v>0</v>
      </c>
      <c r="E16" s="22">
        <f t="shared" si="0"/>
        <v>0</v>
      </c>
    </row>
    <row r="17" spans="2:5" ht="20.1" customHeight="1">
      <c r="B17" s="35">
        <v>5</v>
      </c>
      <c r="C17" s="40" t="s">
        <v>10</v>
      </c>
      <c r="D17" s="16">
        <f>CONTENEDOR!S7</f>
        <v>2</v>
      </c>
      <c r="E17" s="22">
        <f t="shared" si="0"/>
        <v>0.0011926058437686344</v>
      </c>
    </row>
    <row r="18" spans="2:5" ht="20.1" customHeight="1">
      <c r="B18" s="35">
        <v>6</v>
      </c>
      <c r="C18" s="40" t="s">
        <v>11</v>
      </c>
      <c r="D18" s="16">
        <f>CONTENEDOR!S8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CONTENEDOR!S9</f>
        <v>242</v>
      </c>
      <c r="E19" s="22">
        <f t="shared" si="0"/>
        <v>0.14430530709600478</v>
      </c>
    </row>
    <row r="20" spans="2:5" ht="20.1" customHeight="1">
      <c r="B20" s="35">
        <v>8</v>
      </c>
      <c r="C20" s="40" t="s">
        <v>13</v>
      </c>
      <c r="D20" s="16">
        <f>CONTENEDOR!S10</f>
        <v>9</v>
      </c>
      <c r="E20" s="22">
        <f t="shared" si="0"/>
        <v>0.005366726296958855</v>
      </c>
    </row>
    <row r="21" spans="2:5" ht="20.1" customHeight="1">
      <c r="B21" s="35">
        <v>9</v>
      </c>
      <c r="C21" s="40" t="s">
        <v>14</v>
      </c>
      <c r="D21" s="16">
        <f>CONTENEDOR!S11</f>
        <v>4</v>
      </c>
      <c r="E21" s="22">
        <f t="shared" si="0"/>
        <v>0.002385211687537269</v>
      </c>
    </row>
    <row r="22" spans="2:5" ht="20.1" customHeight="1">
      <c r="B22" s="35">
        <v>10</v>
      </c>
      <c r="C22" s="40" t="s">
        <v>15</v>
      </c>
      <c r="D22" s="16">
        <f>CONTENEDOR!S12</f>
        <v>1</v>
      </c>
      <c r="E22" s="22">
        <f t="shared" si="0"/>
        <v>0.0005963029218843172</v>
      </c>
    </row>
    <row r="23" spans="2:5" ht="20.1" customHeight="1">
      <c r="B23" s="35">
        <v>11</v>
      </c>
      <c r="C23" s="40" t="s">
        <v>16</v>
      </c>
      <c r="D23" s="16">
        <f>CONTENEDOR!S13</f>
        <v>19</v>
      </c>
      <c r="E23" s="22">
        <f t="shared" si="0"/>
        <v>0.011329755515802028</v>
      </c>
    </row>
    <row r="24" spans="2:5" ht="20.1" customHeight="1">
      <c r="B24" s="35">
        <v>12</v>
      </c>
      <c r="C24" s="40" t="s">
        <v>17</v>
      </c>
      <c r="D24" s="16">
        <f>CONTENEDOR!S14</f>
        <v>6</v>
      </c>
      <c r="E24" s="22">
        <f t="shared" si="0"/>
        <v>0.0035778175313059034</v>
      </c>
    </row>
    <row r="25" spans="2:5" ht="20.1" customHeight="1">
      <c r="B25" s="35">
        <v>13</v>
      </c>
      <c r="C25" s="40" t="s">
        <v>18</v>
      </c>
      <c r="D25" s="16">
        <f>CONTENEDOR!S15</f>
        <v>15</v>
      </c>
      <c r="E25" s="22">
        <f t="shared" si="0"/>
        <v>0.008944543828264758</v>
      </c>
    </row>
    <row r="26" spans="2:5" ht="20.1" customHeight="1">
      <c r="B26" s="35">
        <v>14</v>
      </c>
      <c r="C26" s="40" t="s">
        <v>19</v>
      </c>
      <c r="D26" s="16">
        <f>CONTENEDOR!S16</f>
        <v>29</v>
      </c>
      <c r="E26" s="22">
        <f t="shared" si="0"/>
        <v>0.0172927847346452</v>
      </c>
    </row>
    <row r="27" spans="2:5" ht="20.1" customHeight="1">
      <c r="B27" s="35">
        <v>15</v>
      </c>
      <c r="C27" s="40" t="s">
        <v>20</v>
      </c>
      <c r="D27" s="16">
        <f>CONTENEDOR!S17</f>
        <v>26</v>
      </c>
      <c r="E27" s="22">
        <f t="shared" si="0"/>
        <v>0.015503875968992248</v>
      </c>
    </row>
    <row r="28" spans="2:5" ht="20.1" customHeight="1">
      <c r="B28" s="35">
        <v>16</v>
      </c>
      <c r="C28" s="40" t="s">
        <v>21</v>
      </c>
      <c r="D28" s="16">
        <f>CONTENEDOR!S18</f>
        <v>4</v>
      </c>
      <c r="E28" s="22">
        <f t="shared" si="0"/>
        <v>0.002385211687537269</v>
      </c>
    </row>
    <row r="29" spans="2:5" ht="20.1" customHeight="1">
      <c r="B29" s="35">
        <v>17</v>
      </c>
      <c r="C29" s="40" t="s">
        <v>22</v>
      </c>
      <c r="D29" s="16">
        <f>CONTENEDOR!S19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CONTENEDOR!S20</f>
        <v>2</v>
      </c>
      <c r="E30" s="22">
        <f t="shared" si="0"/>
        <v>0.0011926058437686344</v>
      </c>
    </row>
    <row r="31" spans="2:5" ht="20.1" customHeight="1">
      <c r="B31" s="35">
        <v>19</v>
      </c>
      <c r="C31" s="40" t="s">
        <v>24</v>
      </c>
      <c r="D31" s="16">
        <f>CONTENEDOR!S21</f>
        <v>1</v>
      </c>
      <c r="E31" s="22">
        <f t="shared" si="0"/>
        <v>0.0005963029218843172</v>
      </c>
    </row>
    <row r="32" spans="2:5" ht="20.1" customHeight="1">
      <c r="B32" s="35">
        <v>20</v>
      </c>
      <c r="C32" s="40" t="s">
        <v>25</v>
      </c>
      <c r="D32" s="16">
        <f>CONTENEDOR!S22</f>
        <v>7</v>
      </c>
      <c r="E32" s="22">
        <f t="shared" si="0"/>
        <v>0.0041741204531902205</v>
      </c>
    </row>
    <row r="33" spans="2:5" ht="20.1" customHeight="1">
      <c r="B33" s="35">
        <v>21</v>
      </c>
      <c r="C33" s="40" t="s">
        <v>26</v>
      </c>
      <c r="D33" s="16">
        <f>CONTENEDOR!S23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CONTENEDOR!S24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CONTENEDOR!S25</f>
        <v>1</v>
      </c>
      <c r="E35" s="22">
        <f t="shared" si="0"/>
        <v>0.0005963029218843172</v>
      </c>
    </row>
    <row r="36" spans="2:5" ht="20.1" customHeight="1">
      <c r="B36" s="35">
        <v>24</v>
      </c>
      <c r="C36" s="40" t="s">
        <v>29</v>
      </c>
      <c r="D36" s="16">
        <f>CONTENEDOR!S26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CONTENEDOR!S27</f>
        <v>177</v>
      </c>
      <c r="E37" s="22">
        <f t="shared" si="0"/>
        <v>0.10554561717352415</v>
      </c>
    </row>
    <row r="38" spans="2:5" ht="20.1" customHeight="1">
      <c r="B38" s="35">
        <v>26</v>
      </c>
      <c r="C38" s="40" t="s">
        <v>31</v>
      </c>
      <c r="D38" s="16">
        <f>CONTENEDOR!S28</f>
        <v>96</v>
      </c>
      <c r="E38" s="22">
        <f t="shared" si="0"/>
        <v>0.057245080500894455</v>
      </c>
    </row>
    <row r="39" spans="2:5" ht="20.1" customHeight="1">
      <c r="B39" s="35">
        <v>27</v>
      </c>
      <c r="C39" s="40" t="s">
        <v>32</v>
      </c>
      <c r="D39" s="16">
        <f>CONTENEDOR!S29</f>
        <v>119</v>
      </c>
      <c r="E39" s="22">
        <f t="shared" si="0"/>
        <v>0.07096004770423375</v>
      </c>
    </row>
    <row r="40" spans="2:5" ht="20.1" customHeight="1">
      <c r="B40" s="35">
        <v>28</v>
      </c>
      <c r="C40" s="40" t="s">
        <v>33</v>
      </c>
      <c r="D40" s="16">
        <f>CONTENEDOR!S30</f>
        <v>69</v>
      </c>
      <c r="E40" s="22">
        <f t="shared" si="0"/>
        <v>0.04114490161001789</v>
      </c>
    </row>
    <row r="41" spans="2:5" ht="20.1" customHeight="1">
      <c r="B41" s="35">
        <v>29</v>
      </c>
      <c r="C41" s="40" t="s">
        <v>34</v>
      </c>
      <c r="D41" s="16">
        <f>CONTENEDOR!S31</f>
        <v>114</v>
      </c>
      <c r="E41" s="22">
        <f t="shared" si="0"/>
        <v>0.06797853309481217</v>
      </c>
    </row>
    <row r="42" spans="2:5" ht="20.1" customHeight="1">
      <c r="B42" s="35">
        <v>30</v>
      </c>
      <c r="C42" s="40" t="s">
        <v>35</v>
      </c>
      <c r="D42" s="16">
        <f>CONTENEDOR!S32</f>
        <v>63</v>
      </c>
      <c r="E42" s="22">
        <f t="shared" si="0"/>
        <v>0.03756708407871199</v>
      </c>
    </row>
    <row r="43" spans="2:5" ht="20.1" customHeight="1">
      <c r="B43" s="35">
        <v>31</v>
      </c>
      <c r="C43" s="40" t="s">
        <v>36</v>
      </c>
      <c r="D43" s="16">
        <f>CONTENEDOR!S33</f>
        <v>181</v>
      </c>
      <c r="E43" s="22">
        <f t="shared" si="0"/>
        <v>0.10793082886106142</v>
      </c>
    </row>
    <row r="44" spans="2:5" ht="20.1" customHeight="1">
      <c r="B44" s="35">
        <v>32</v>
      </c>
      <c r="C44" s="40" t="s">
        <v>37</v>
      </c>
      <c r="D44" s="16">
        <f>CONTENEDOR!S34</f>
        <v>3</v>
      </c>
      <c r="E44" s="22">
        <f t="shared" si="0"/>
        <v>0.0017889087656529517</v>
      </c>
    </row>
    <row r="45" spans="2:5" ht="20.1" customHeight="1">
      <c r="B45" s="35">
        <v>33</v>
      </c>
      <c r="C45" s="40" t="s">
        <v>38</v>
      </c>
      <c r="D45" s="16">
        <f>CONTENEDOR!S35</f>
        <v>1</v>
      </c>
      <c r="E45" s="22">
        <f aca="true" t="shared" si="1" ref="E45:E65">D45/$D$66</f>
        <v>0.0005963029218843172</v>
      </c>
    </row>
    <row r="46" spans="2:5" ht="20.1" customHeight="1">
      <c r="B46" s="35">
        <v>34</v>
      </c>
      <c r="C46" s="40" t="s">
        <v>39</v>
      </c>
      <c r="D46" s="16">
        <f>CONTENEDOR!S36</f>
        <v>4</v>
      </c>
      <c r="E46" s="22">
        <f t="shared" si="1"/>
        <v>0.002385211687537269</v>
      </c>
    </row>
    <row r="47" spans="2:5" ht="20.1" customHeight="1">
      <c r="B47" s="35">
        <v>35</v>
      </c>
      <c r="C47" s="40" t="s">
        <v>40</v>
      </c>
      <c r="D47" s="16">
        <f>CONTENEDOR!S37</f>
        <v>5</v>
      </c>
      <c r="E47" s="22">
        <f t="shared" si="1"/>
        <v>0.0029815146094215863</v>
      </c>
    </row>
    <row r="48" spans="2:5" ht="20.1" customHeight="1">
      <c r="B48" s="35">
        <v>36</v>
      </c>
      <c r="C48" s="40" t="s">
        <v>41</v>
      </c>
      <c r="D48" s="16">
        <f>CONTENEDOR!S38</f>
        <v>2</v>
      </c>
      <c r="E48" s="22">
        <f t="shared" si="1"/>
        <v>0.0011926058437686344</v>
      </c>
    </row>
    <row r="49" spans="2:5" ht="20.1" customHeight="1">
      <c r="B49" s="35">
        <v>37</v>
      </c>
      <c r="C49" s="40" t="s">
        <v>42</v>
      </c>
      <c r="D49" s="16">
        <f>CONTENEDOR!S39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6">
        <f>CONTENEDOR!S40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CONTENEDOR!S41</f>
        <v>1</v>
      </c>
      <c r="E51" s="22">
        <f t="shared" si="1"/>
        <v>0.0005963029218843172</v>
      </c>
    </row>
    <row r="52" spans="2:5" ht="20.1" customHeight="1">
      <c r="B52" s="35">
        <v>40</v>
      </c>
      <c r="C52" s="40" t="s">
        <v>45</v>
      </c>
      <c r="D52" s="16">
        <f>CONTENEDOR!S42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CONTENEDOR!S43</f>
        <v>1</v>
      </c>
      <c r="E53" s="22">
        <f t="shared" si="1"/>
        <v>0.0005963029218843172</v>
      </c>
    </row>
    <row r="54" spans="2:5" ht="20.1" customHeight="1">
      <c r="B54" s="35">
        <v>42</v>
      </c>
      <c r="C54" s="40" t="s">
        <v>47</v>
      </c>
      <c r="D54" s="16">
        <f>CONTENEDOR!S44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CONTENEDOR!S45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CONTENEDOR!S46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CONTENEDOR!S47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CONTENEDOR!S48</f>
        <v>6</v>
      </c>
      <c r="E58" s="22">
        <f t="shared" si="1"/>
        <v>0.0035778175313059034</v>
      </c>
    </row>
    <row r="59" spans="2:5" ht="20.1" customHeight="1">
      <c r="B59" s="35">
        <v>47</v>
      </c>
      <c r="C59" s="40" t="s">
        <v>52</v>
      </c>
      <c r="D59" s="16">
        <f>CONTENEDOR!S49</f>
        <v>4</v>
      </c>
      <c r="E59" s="22">
        <f t="shared" si="1"/>
        <v>0.002385211687537269</v>
      </c>
    </row>
    <row r="60" spans="2:5" ht="20.1" customHeight="1">
      <c r="B60" s="35">
        <v>48</v>
      </c>
      <c r="C60" s="40" t="s">
        <v>53</v>
      </c>
      <c r="D60" s="16">
        <f>CONTENEDOR!S50</f>
        <v>1</v>
      </c>
      <c r="E60" s="22">
        <f t="shared" si="1"/>
        <v>0.0005963029218843172</v>
      </c>
    </row>
    <row r="61" spans="2:5" ht="20.1" customHeight="1">
      <c r="B61" s="35">
        <v>49</v>
      </c>
      <c r="C61" s="40" t="s">
        <v>54</v>
      </c>
      <c r="D61" s="16">
        <f>CONTENEDOR!S51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CONTENEDOR!S52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CONTENEDOR!S53</f>
        <v>2</v>
      </c>
      <c r="E63" s="22">
        <f t="shared" si="1"/>
        <v>0.0011926058437686344</v>
      </c>
    </row>
    <row r="64" spans="2:5" ht="20.1" customHeight="1">
      <c r="B64" s="35">
        <v>52</v>
      </c>
      <c r="C64" s="40" t="s">
        <v>57</v>
      </c>
      <c r="D64" s="16">
        <f>CONTENEDOR!S54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CONTENEDOR!S55</f>
        <v>31</v>
      </c>
      <c r="E65" s="24">
        <f t="shared" si="1"/>
        <v>0.018485390578413835</v>
      </c>
    </row>
    <row r="66" spans="3:5" ht="23.25" customHeight="1" thickBot="1">
      <c r="C66" s="37" t="str">
        <f>TITULOS!C16</f>
        <v xml:space="preserve"> </v>
      </c>
      <c r="D66" s="12">
        <f>SUM(D13:D65)</f>
        <v>1677</v>
      </c>
      <c r="E66" s="20">
        <f>SUM(E13:E65)</f>
        <v>0.9999999999999999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{78145554-6636-4CC7-9805-D1AC499AD9B4}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145554-6636-4CC7-9805-D1AC499AD9B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4:J66"/>
  <sheetViews>
    <sheetView workbookViewId="0" topLeftCell="A4">
      <selection activeCell="D13" sqref="D13:D6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90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CONTENEDOR!T3</f>
        <v>1</v>
      </c>
      <c r="E13" s="38">
        <f aca="true" t="shared" si="0" ref="E13:E44">D13/$D$66</f>
        <v>0.003367003367003367</v>
      </c>
    </row>
    <row r="14" spans="2:5" ht="20.1" customHeight="1">
      <c r="B14" s="35">
        <v>2</v>
      </c>
      <c r="C14" s="40" t="s">
        <v>7</v>
      </c>
      <c r="D14" s="16">
        <f>CONTENEDOR!T4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CONTENEDOR!T5</f>
        <v>0</v>
      </c>
      <c r="E15" s="22">
        <f t="shared" si="0"/>
        <v>0</v>
      </c>
    </row>
    <row r="16" spans="2:5" ht="20.1" customHeight="1">
      <c r="B16" s="35">
        <v>4</v>
      </c>
      <c r="C16" s="40" t="s">
        <v>9</v>
      </c>
      <c r="D16" s="16">
        <f>CONTENEDOR!T6</f>
        <v>51</v>
      </c>
      <c r="E16" s="22">
        <f t="shared" si="0"/>
        <v>0.1717171717171717</v>
      </c>
    </row>
    <row r="17" spans="2:5" ht="20.1" customHeight="1">
      <c r="B17" s="35">
        <v>5</v>
      </c>
      <c r="C17" s="40" t="s">
        <v>10</v>
      </c>
      <c r="D17" s="16">
        <f>CONTENEDOR!T7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CONTENEDOR!T8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CONTENEDOR!T9</f>
        <v>46</v>
      </c>
      <c r="E19" s="22">
        <f t="shared" si="0"/>
        <v>0.15488215488215487</v>
      </c>
    </row>
    <row r="20" spans="2:5" ht="20.1" customHeight="1">
      <c r="B20" s="35">
        <v>8</v>
      </c>
      <c r="C20" s="40" t="s">
        <v>13</v>
      </c>
      <c r="D20" s="16">
        <f>CONTENEDOR!T10</f>
        <v>2</v>
      </c>
      <c r="E20" s="22">
        <f t="shared" si="0"/>
        <v>0.006734006734006734</v>
      </c>
    </row>
    <row r="21" spans="2:5" ht="20.1" customHeight="1">
      <c r="B21" s="35">
        <v>9</v>
      </c>
      <c r="C21" s="40" t="s">
        <v>14</v>
      </c>
      <c r="D21" s="16">
        <f>CONTENEDOR!T11</f>
        <v>0</v>
      </c>
      <c r="E21" s="22">
        <f t="shared" si="0"/>
        <v>0</v>
      </c>
    </row>
    <row r="22" spans="2:5" ht="20.1" customHeight="1">
      <c r="B22" s="35">
        <v>10</v>
      </c>
      <c r="C22" s="40" t="s">
        <v>15</v>
      </c>
      <c r="D22" s="16">
        <f>CONTENEDOR!T12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CONTENEDOR!T13</f>
        <v>1</v>
      </c>
      <c r="E23" s="22">
        <f t="shared" si="0"/>
        <v>0.003367003367003367</v>
      </c>
    </row>
    <row r="24" spans="2:5" ht="20.1" customHeight="1">
      <c r="B24" s="35">
        <v>12</v>
      </c>
      <c r="C24" s="40" t="s">
        <v>17</v>
      </c>
      <c r="D24" s="16">
        <f>CONTENEDOR!T14</f>
        <v>0</v>
      </c>
      <c r="E24" s="22">
        <f t="shared" si="0"/>
        <v>0</v>
      </c>
    </row>
    <row r="25" spans="2:5" ht="20.1" customHeight="1">
      <c r="B25" s="35">
        <v>13</v>
      </c>
      <c r="C25" s="40" t="s">
        <v>18</v>
      </c>
      <c r="D25" s="16">
        <f>CONTENEDOR!T15</f>
        <v>0</v>
      </c>
      <c r="E25" s="22">
        <f t="shared" si="0"/>
        <v>0</v>
      </c>
    </row>
    <row r="26" spans="2:5" ht="20.1" customHeight="1">
      <c r="B26" s="35">
        <v>14</v>
      </c>
      <c r="C26" s="40" t="s">
        <v>19</v>
      </c>
      <c r="D26" s="16">
        <f>CONTENEDOR!T16</f>
        <v>17</v>
      </c>
      <c r="E26" s="22">
        <f t="shared" si="0"/>
        <v>0.05723905723905724</v>
      </c>
    </row>
    <row r="27" spans="2:5" ht="20.1" customHeight="1">
      <c r="B27" s="35">
        <v>15</v>
      </c>
      <c r="C27" s="40" t="s">
        <v>20</v>
      </c>
      <c r="D27" s="16">
        <f>CONTENEDOR!T17</f>
        <v>7</v>
      </c>
      <c r="E27" s="22">
        <f t="shared" si="0"/>
        <v>0.02356902356902357</v>
      </c>
    </row>
    <row r="28" spans="2:5" ht="20.1" customHeight="1">
      <c r="B28" s="35">
        <v>16</v>
      </c>
      <c r="C28" s="40" t="s">
        <v>21</v>
      </c>
      <c r="D28" s="16">
        <f>CONTENEDOR!T18</f>
        <v>3</v>
      </c>
      <c r="E28" s="22">
        <f t="shared" si="0"/>
        <v>0.010101010101010102</v>
      </c>
    </row>
    <row r="29" spans="2:5" ht="20.1" customHeight="1">
      <c r="B29" s="35">
        <v>17</v>
      </c>
      <c r="C29" s="40" t="s">
        <v>22</v>
      </c>
      <c r="D29" s="16">
        <f>CONTENEDOR!T19</f>
        <v>1</v>
      </c>
      <c r="E29" s="22">
        <f t="shared" si="0"/>
        <v>0.003367003367003367</v>
      </c>
    </row>
    <row r="30" spans="2:5" ht="20.1" customHeight="1">
      <c r="B30" s="35">
        <v>18</v>
      </c>
      <c r="C30" s="40" t="s">
        <v>23</v>
      </c>
      <c r="D30" s="16">
        <f>CONTENEDOR!T20</f>
        <v>17</v>
      </c>
      <c r="E30" s="22">
        <f t="shared" si="0"/>
        <v>0.05723905723905724</v>
      </c>
    </row>
    <row r="31" spans="2:5" ht="20.1" customHeight="1">
      <c r="B31" s="35">
        <v>19</v>
      </c>
      <c r="C31" s="40" t="s">
        <v>24</v>
      </c>
      <c r="D31" s="16">
        <f>CONTENEDOR!T21</f>
        <v>15</v>
      </c>
      <c r="E31" s="22">
        <f t="shared" si="0"/>
        <v>0.050505050505050504</v>
      </c>
    </row>
    <row r="32" spans="2:5" ht="20.1" customHeight="1">
      <c r="B32" s="35">
        <v>20</v>
      </c>
      <c r="C32" s="40" t="s">
        <v>25</v>
      </c>
      <c r="D32" s="16">
        <f>CONTENEDOR!T22</f>
        <v>1</v>
      </c>
      <c r="E32" s="22">
        <f t="shared" si="0"/>
        <v>0.003367003367003367</v>
      </c>
    </row>
    <row r="33" spans="2:5" ht="20.1" customHeight="1">
      <c r="B33" s="35">
        <v>21</v>
      </c>
      <c r="C33" s="40" t="s">
        <v>26</v>
      </c>
      <c r="D33" s="16">
        <f>CONTENEDOR!T23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CONTENEDOR!T24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CONTENEDOR!T25</f>
        <v>4</v>
      </c>
      <c r="E35" s="22">
        <f t="shared" si="0"/>
        <v>0.013468013468013467</v>
      </c>
    </row>
    <row r="36" spans="2:5" ht="20.1" customHeight="1">
      <c r="B36" s="35">
        <v>24</v>
      </c>
      <c r="C36" s="40" t="s">
        <v>29</v>
      </c>
      <c r="D36" s="16">
        <f>CONTENEDOR!T26</f>
        <v>1</v>
      </c>
      <c r="E36" s="22">
        <f t="shared" si="0"/>
        <v>0.003367003367003367</v>
      </c>
    </row>
    <row r="37" spans="2:5" ht="20.1" customHeight="1">
      <c r="B37" s="35">
        <v>25</v>
      </c>
      <c r="C37" s="40" t="s">
        <v>30</v>
      </c>
      <c r="D37" s="16">
        <f>CONTENEDOR!T27</f>
        <v>31</v>
      </c>
      <c r="E37" s="22">
        <f t="shared" si="0"/>
        <v>0.10437710437710437</v>
      </c>
    </row>
    <row r="38" spans="2:5" ht="20.1" customHeight="1">
      <c r="B38" s="35">
        <v>26</v>
      </c>
      <c r="C38" s="40" t="s">
        <v>31</v>
      </c>
      <c r="D38" s="16">
        <f>CONTENEDOR!T28</f>
        <v>16</v>
      </c>
      <c r="E38" s="22">
        <f t="shared" si="0"/>
        <v>0.05387205387205387</v>
      </c>
    </row>
    <row r="39" spans="2:5" ht="20.1" customHeight="1">
      <c r="B39" s="35">
        <v>27</v>
      </c>
      <c r="C39" s="40" t="s">
        <v>32</v>
      </c>
      <c r="D39" s="16">
        <f>CONTENEDOR!T29</f>
        <v>3</v>
      </c>
      <c r="E39" s="22">
        <f t="shared" si="0"/>
        <v>0.010101010101010102</v>
      </c>
    </row>
    <row r="40" spans="2:5" ht="20.1" customHeight="1">
      <c r="B40" s="35">
        <v>28</v>
      </c>
      <c r="C40" s="40" t="s">
        <v>33</v>
      </c>
      <c r="D40" s="16">
        <f>CONTENEDOR!T30</f>
        <v>9</v>
      </c>
      <c r="E40" s="22">
        <f t="shared" si="0"/>
        <v>0.030303030303030304</v>
      </c>
    </row>
    <row r="41" spans="2:5" ht="20.1" customHeight="1">
      <c r="B41" s="35">
        <v>29</v>
      </c>
      <c r="C41" s="40" t="s">
        <v>34</v>
      </c>
      <c r="D41" s="16">
        <f>CONTENEDOR!T31</f>
        <v>27</v>
      </c>
      <c r="E41" s="22">
        <f t="shared" si="0"/>
        <v>0.09090909090909091</v>
      </c>
    </row>
    <row r="42" spans="2:5" ht="20.1" customHeight="1">
      <c r="B42" s="35">
        <v>30</v>
      </c>
      <c r="C42" s="40" t="s">
        <v>35</v>
      </c>
      <c r="D42" s="16">
        <f>CONTENEDOR!T32</f>
        <v>10</v>
      </c>
      <c r="E42" s="22">
        <f t="shared" si="0"/>
        <v>0.03367003367003367</v>
      </c>
    </row>
    <row r="43" spans="2:5" ht="20.1" customHeight="1">
      <c r="B43" s="35">
        <v>31</v>
      </c>
      <c r="C43" s="40" t="s">
        <v>36</v>
      </c>
      <c r="D43" s="16">
        <f>CONTENEDOR!T33</f>
        <v>26</v>
      </c>
      <c r="E43" s="22">
        <f t="shared" si="0"/>
        <v>0.08754208754208755</v>
      </c>
    </row>
    <row r="44" spans="2:5" ht="20.1" customHeight="1">
      <c r="B44" s="35">
        <v>32</v>
      </c>
      <c r="C44" s="40" t="s">
        <v>37</v>
      </c>
      <c r="D44" s="16">
        <f>CONTENEDOR!T34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CONTENEDOR!T35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CONTENEDOR!T36</f>
        <v>1</v>
      </c>
      <c r="E46" s="22">
        <f t="shared" si="1"/>
        <v>0.003367003367003367</v>
      </c>
    </row>
    <row r="47" spans="2:5" ht="20.1" customHeight="1">
      <c r="B47" s="35">
        <v>35</v>
      </c>
      <c r="C47" s="40" t="s">
        <v>40</v>
      </c>
      <c r="D47" s="16">
        <f>CONTENEDOR!T37</f>
        <v>2</v>
      </c>
      <c r="E47" s="22">
        <f t="shared" si="1"/>
        <v>0.006734006734006734</v>
      </c>
    </row>
    <row r="48" spans="2:5" ht="20.1" customHeight="1">
      <c r="B48" s="35">
        <v>36</v>
      </c>
      <c r="C48" s="40" t="s">
        <v>41</v>
      </c>
      <c r="D48" s="16">
        <f>CONTENEDOR!T38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CONTENEDOR!T39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6">
        <f>CONTENEDOR!T40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CONTENEDOR!T41</f>
        <v>2</v>
      </c>
      <c r="E51" s="22">
        <f t="shared" si="1"/>
        <v>0.006734006734006734</v>
      </c>
    </row>
    <row r="52" spans="2:5" ht="20.1" customHeight="1">
      <c r="B52" s="35">
        <v>40</v>
      </c>
      <c r="C52" s="40" t="s">
        <v>45</v>
      </c>
      <c r="D52" s="16">
        <f>CONTENEDOR!T42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CONTENEDOR!T43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CONTENEDOR!T44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CONTENEDOR!T45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CONTENEDOR!T46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CONTENEDOR!T47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CONTENEDOR!T48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CONTENEDOR!T49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CONTENEDOR!T50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CONTENEDOR!T51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CONTENEDOR!T52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CONTENEDOR!T53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CONTENEDOR!T54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CONTENEDOR!T55</f>
        <v>3</v>
      </c>
      <c r="E65" s="24">
        <f t="shared" si="1"/>
        <v>0.010101010101010102</v>
      </c>
    </row>
    <row r="66" spans="3:5" ht="23.25" customHeight="1" thickBot="1">
      <c r="C66" s="37" t="str">
        <f>TITULOS!C16</f>
        <v xml:space="preserve"> </v>
      </c>
      <c r="D66" s="12">
        <f>SUM(D13:D65)</f>
        <v>297</v>
      </c>
      <c r="E66" s="20">
        <f>SUM(E13:E65)</f>
        <v>0.9999999999999999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{94A678D9-9071-4202-A10E-981C9E46A0B4}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A678D9-9071-4202-A10E-981C9E46A0B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4:J66"/>
  <sheetViews>
    <sheetView workbookViewId="0" topLeftCell="A1">
      <selection activeCell="D14" sqref="D14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73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CONTENEDOR!U3</f>
        <v>2</v>
      </c>
      <c r="E13" s="38">
        <f aca="true" t="shared" si="0" ref="E13:E44">D13/$D$66</f>
        <v>0.004914004914004914</v>
      </c>
    </row>
    <row r="14" spans="2:5" ht="20.1" customHeight="1">
      <c r="B14" s="35">
        <v>2</v>
      </c>
      <c r="C14" s="40" t="s">
        <v>7</v>
      </c>
      <c r="D14" s="16">
        <f>CONTENEDOR!U4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CONTENEDOR!U5</f>
        <v>0</v>
      </c>
      <c r="E15" s="22">
        <f t="shared" si="0"/>
        <v>0</v>
      </c>
    </row>
    <row r="16" spans="2:5" ht="20.1" customHeight="1">
      <c r="B16" s="35">
        <v>4</v>
      </c>
      <c r="C16" s="40" t="s">
        <v>9</v>
      </c>
      <c r="D16" s="16">
        <f>CONTENEDOR!U6</f>
        <v>37</v>
      </c>
      <c r="E16" s="22">
        <f t="shared" si="0"/>
        <v>0.09090909090909091</v>
      </c>
    </row>
    <row r="17" spans="2:5" ht="20.1" customHeight="1">
      <c r="B17" s="35">
        <v>5</v>
      </c>
      <c r="C17" s="40" t="s">
        <v>10</v>
      </c>
      <c r="D17" s="16">
        <f>CONTENEDOR!U7</f>
        <v>2</v>
      </c>
      <c r="E17" s="22">
        <f t="shared" si="0"/>
        <v>0.004914004914004914</v>
      </c>
    </row>
    <row r="18" spans="2:5" ht="20.1" customHeight="1">
      <c r="B18" s="35">
        <v>6</v>
      </c>
      <c r="C18" s="40" t="s">
        <v>11</v>
      </c>
      <c r="D18" s="16">
        <f>CONTENEDOR!U8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CONTENEDOR!U9</f>
        <v>95</v>
      </c>
      <c r="E19" s="22">
        <f t="shared" si="0"/>
        <v>0.2334152334152334</v>
      </c>
    </row>
    <row r="20" spans="2:5" ht="20.1" customHeight="1">
      <c r="B20" s="35">
        <v>8</v>
      </c>
      <c r="C20" s="40" t="s">
        <v>13</v>
      </c>
      <c r="D20" s="16">
        <f>CONTENEDOR!U10</f>
        <v>7</v>
      </c>
      <c r="E20" s="22">
        <f t="shared" si="0"/>
        <v>0.0171990171990172</v>
      </c>
    </row>
    <row r="21" spans="2:5" ht="20.1" customHeight="1">
      <c r="B21" s="35">
        <v>9</v>
      </c>
      <c r="C21" s="40" t="s">
        <v>14</v>
      </c>
      <c r="D21" s="16">
        <f>CONTENEDOR!U11</f>
        <v>1</v>
      </c>
      <c r="E21" s="22">
        <f t="shared" si="0"/>
        <v>0.002457002457002457</v>
      </c>
    </row>
    <row r="22" spans="2:5" ht="20.1" customHeight="1">
      <c r="B22" s="35">
        <v>10</v>
      </c>
      <c r="C22" s="40" t="s">
        <v>15</v>
      </c>
      <c r="D22" s="16">
        <f>CONTENEDOR!U12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CONTENEDOR!U13</f>
        <v>7</v>
      </c>
      <c r="E23" s="22">
        <f t="shared" si="0"/>
        <v>0.0171990171990172</v>
      </c>
    </row>
    <row r="24" spans="2:5" ht="20.1" customHeight="1">
      <c r="B24" s="35">
        <v>12</v>
      </c>
      <c r="C24" s="40" t="s">
        <v>17</v>
      </c>
      <c r="D24" s="16">
        <f>CONTENEDOR!U14</f>
        <v>4</v>
      </c>
      <c r="E24" s="22">
        <f t="shared" si="0"/>
        <v>0.009828009828009828</v>
      </c>
    </row>
    <row r="25" spans="2:5" ht="20.1" customHeight="1">
      <c r="B25" s="35">
        <v>13</v>
      </c>
      <c r="C25" s="40" t="s">
        <v>18</v>
      </c>
      <c r="D25" s="16">
        <f>CONTENEDOR!U15</f>
        <v>4</v>
      </c>
      <c r="E25" s="22">
        <f t="shared" si="0"/>
        <v>0.009828009828009828</v>
      </c>
    </row>
    <row r="26" spans="2:5" ht="20.1" customHeight="1">
      <c r="B26" s="35">
        <v>14</v>
      </c>
      <c r="C26" s="40" t="s">
        <v>19</v>
      </c>
      <c r="D26" s="16">
        <f>CONTENEDOR!U16</f>
        <v>16</v>
      </c>
      <c r="E26" s="22">
        <f t="shared" si="0"/>
        <v>0.03931203931203931</v>
      </c>
    </row>
    <row r="27" spans="2:5" ht="20.1" customHeight="1">
      <c r="B27" s="35">
        <v>15</v>
      </c>
      <c r="C27" s="40" t="s">
        <v>20</v>
      </c>
      <c r="D27" s="16">
        <f>CONTENEDOR!U17</f>
        <v>0</v>
      </c>
      <c r="E27" s="22">
        <f t="shared" si="0"/>
        <v>0</v>
      </c>
    </row>
    <row r="28" spans="2:5" ht="20.1" customHeight="1">
      <c r="B28" s="35">
        <v>16</v>
      </c>
      <c r="C28" s="40" t="s">
        <v>21</v>
      </c>
      <c r="D28" s="16">
        <f>CONTENEDOR!U18</f>
        <v>3</v>
      </c>
      <c r="E28" s="22">
        <f t="shared" si="0"/>
        <v>0.007371007371007371</v>
      </c>
    </row>
    <row r="29" spans="2:5" ht="20.1" customHeight="1">
      <c r="B29" s="35">
        <v>17</v>
      </c>
      <c r="C29" s="40" t="s">
        <v>22</v>
      </c>
      <c r="D29" s="16">
        <f>CONTENEDOR!U19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CONTENEDOR!U20</f>
        <v>6</v>
      </c>
      <c r="E30" s="22">
        <f t="shared" si="0"/>
        <v>0.014742014742014743</v>
      </c>
    </row>
    <row r="31" spans="2:5" ht="20.1" customHeight="1">
      <c r="B31" s="35">
        <v>19</v>
      </c>
      <c r="C31" s="40" t="s">
        <v>24</v>
      </c>
      <c r="D31" s="16">
        <f>CONTENEDOR!U21</f>
        <v>4</v>
      </c>
      <c r="E31" s="22">
        <f t="shared" si="0"/>
        <v>0.009828009828009828</v>
      </c>
    </row>
    <row r="32" spans="2:5" ht="20.1" customHeight="1">
      <c r="B32" s="35">
        <v>20</v>
      </c>
      <c r="C32" s="40" t="s">
        <v>25</v>
      </c>
      <c r="D32" s="16">
        <f>CONTENEDOR!U22</f>
        <v>1</v>
      </c>
      <c r="E32" s="22">
        <f t="shared" si="0"/>
        <v>0.002457002457002457</v>
      </c>
    </row>
    <row r="33" spans="2:5" ht="20.1" customHeight="1">
      <c r="B33" s="35">
        <v>21</v>
      </c>
      <c r="C33" s="40" t="s">
        <v>26</v>
      </c>
      <c r="D33" s="16">
        <f>CONTENEDOR!U23</f>
        <v>1</v>
      </c>
      <c r="E33" s="22">
        <f t="shared" si="0"/>
        <v>0.002457002457002457</v>
      </c>
    </row>
    <row r="34" spans="2:5" ht="20.1" customHeight="1">
      <c r="B34" s="35">
        <v>22</v>
      </c>
      <c r="C34" s="40" t="s">
        <v>27</v>
      </c>
      <c r="D34" s="16">
        <f>CONTENEDOR!U24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CONTENEDOR!U25</f>
        <v>4</v>
      </c>
      <c r="E35" s="22">
        <f t="shared" si="0"/>
        <v>0.009828009828009828</v>
      </c>
    </row>
    <row r="36" spans="2:5" ht="20.1" customHeight="1">
      <c r="B36" s="35">
        <v>24</v>
      </c>
      <c r="C36" s="40" t="s">
        <v>29</v>
      </c>
      <c r="D36" s="16">
        <f>CONTENEDOR!U26</f>
        <v>1</v>
      </c>
      <c r="E36" s="22">
        <f t="shared" si="0"/>
        <v>0.002457002457002457</v>
      </c>
    </row>
    <row r="37" spans="2:5" ht="20.1" customHeight="1">
      <c r="B37" s="35">
        <v>25</v>
      </c>
      <c r="C37" s="40" t="s">
        <v>30</v>
      </c>
      <c r="D37" s="16">
        <f>CONTENEDOR!U27</f>
        <v>37</v>
      </c>
      <c r="E37" s="22">
        <f t="shared" si="0"/>
        <v>0.09090909090909091</v>
      </c>
    </row>
    <row r="38" spans="2:5" ht="20.1" customHeight="1">
      <c r="B38" s="35">
        <v>26</v>
      </c>
      <c r="C38" s="40" t="s">
        <v>31</v>
      </c>
      <c r="D38" s="16">
        <f>CONTENEDOR!U28</f>
        <v>18</v>
      </c>
      <c r="E38" s="22">
        <f t="shared" si="0"/>
        <v>0.044226044226044224</v>
      </c>
    </row>
    <row r="39" spans="2:5" ht="20.1" customHeight="1">
      <c r="B39" s="35">
        <v>27</v>
      </c>
      <c r="C39" s="40" t="s">
        <v>32</v>
      </c>
      <c r="D39" s="16">
        <f>CONTENEDOR!U29</f>
        <v>11</v>
      </c>
      <c r="E39" s="22">
        <f t="shared" si="0"/>
        <v>0.02702702702702703</v>
      </c>
    </row>
    <row r="40" spans="2:5" ht="20.1" customHeight="1">
      <c r="B40" s="35">
        <v>28</v>
      </c>
      <c r="C40" s="40" t="s">
        <v>33</v>
      </c>
      <c r="D40" s="16">
        <f>CONTENEDOR!U30</f>
        <v>30</v>
      </c>
      <c r="E40" s="22">
        <f t="shared" si="0"/>
        <v>0.07371007371007371</v>
      </c>
    </row>
    <row r="41" spans="2:5" ht="20.1" customHeight="1">
      <c r="B41" s="35">
        <v>29</v>
      </c>
      <c r="C41" s="40" t="s">
        <v>34</v>
      </c>
      <c r="D41" s="16">
        <f>CONTENEDOR!U31</f>
        <v>58</v>
      </c>
      <c r="E41" s="22">
        <f t="shared" si="0"/>
        <v>0.14250614250614252</v>
      </c>
    </row>
    <row r="42" spans="2:5" ht="20.1" customHeight="1">
      <c r="B42" s="35">
        <v>30</v>
      </c>
      <c r="C42" s="40" t="s">
        <v>35</v>
      </c>
      <c r="D42" s="16">
        <f>CONTENEDOR!U32</f>
        <v>25</v>
      </c>
      <c r="E42" s="22">
        <f t="shared" si="0"/>
        <v>0.06142506142506143</v>
      </c>
    </row>
    <row r="43" spans="2:5" ht="20.1" customHeight="1">
      <c r="B43" s="35">
        <v>31</v>
      </c>
      <c r="C43" s="40" t="s">
        <v>36</v>
      </c>
      <c r="D43" s="16">
        <f>CONTENEDOR!U33</f>
        <v>22</v>
      </c>
      <c r="E43" s="22">
        <f t="shared" si="0"/>
        <v>0.05405405405405406</v>
      </c>
    </row>
    <row r="44" spans="2:5" ht="20.1" customHeight="1">
      <c r="B44" s="35">
        <v>32</v>
      </c>
      <c r="C44" s="40" t="s">
        <v>37</v>
      </c>
      <c r="D44" s="16">
        <f>CONTENEDOR!U34</f>
        <v>1</v>
      </c>
      <c r="E44" s="22">
        <f t="shared" si="0"/>
        <v>0.002457002457002457</v>
      </c>
    </row>
    <row r="45" spans="2:5" ht="20.1" customHeight="1">
      <c r="B45" s="35">
        <v>33</v>
      </c>
      <c r="C45" s="40" t="s">
        <v>38</v>
      </c>
      <c r="D45" s="16">
        <f>CONTENEDOR!U35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CONTENEDOR!U36</f>
        <v>1</v>
      </c>
      <c r="E46" s="22">
        <f t="shared" si="1"/>
        <v>0.002457002457002457</v>
      </c>
    </row>
    <row r="47" spans="2:5" ht="20.1" customHeight="1">
      <c r="B47" s="35">
        <v>35</v>
      </c>
      <c r="C47" s="40" t="s">
        <v>40</v>
      </c>
      <c r="D47" s="16">
        <f>CONTENEDOR!U37</f>
        <v>1</v>
      </c>
      <c r="E47" s="22">
        <f t="shared" si="1"/>
        <v>0.002457002457002457</v>
      </c>
    </row>
    <row r="48" spans="2:5" ht="20.1" customHeight="1">
      <c r="B48" s="35">
        <v>36</v>
      </c>
      <c r="C48" s="40" t="s">
        <v>41</v>
      </c>
      <c r="D48" s="16">
        <f>CONTENEDOR!U38</f>
        <v>1</v>
      </c>
      <c r="E48" s="22">
        <f t="shared" si="1"/>
        <v>0.002457002457002457</v>
      </c>
    </row>
    <row r="49" spans="2:5" ht="20.1" customHeight="1">
      <c r="B49" s="35">
        <v>37</v>
      </c>
      <c r="C49" s="40" t="s">
        <v>42</v>
      </c>
      <c r="D49" s="16">
        <f>CONTENEDOR!U39</f>
        <v>2</v>
      </c>
      <c r="E49" s="22">
        <f t="shared" si="1"/>
        <v>0.004914004914004914</v>
      </c>
    </row>
    <row r="50" spans="2:5" ht="20.1" customHeight="1">
      <c r="B50" s="35">
        <v>38</v>
      </c>
      <c r="C50" s="40" t="s">
        <v>43</v>
      </c>
      <c r="D50" s="16">
        <f>CONTENEDOR!U40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CONTENEDOR!U41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CONTENEDOR!U42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CONTENEDOR!U43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CONTENEDOR!U44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CONTENEDOR!U45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CONTENEDOR!U46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CONTENEDOR!U47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CONTENEDOR!U48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CONTENEDOR!U49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CONTENEDOR!U50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CONTENEDOR!U51</f>
        <v>1</v>
      </c>
      <c r="E61" s="22">
        <f t="shared" si="1"/>
        <v>0.002457002457002457</v>
      </c>
    </row>
    <row r="62" spans="2:5" ht="20.1" customHeight="1">
      <c r="B62" s="35">
        <v>50</v>
      </c>
      <c r="C62" s="40" t="s">
        <v>55</v>
      </c>
      <c r="D62" s="16">
        <f>CONTENEDOR!U52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CONTENEDOR!U53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CONTENEDOR!U54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CONTENEDOR!U55</f>
        <v>4</v>
      </c>
      <c r="E65" s="24">
        <f t="shared" si="1"/>
        <v>0.009828009828009828</v>
      </c>
    </row>
    <row r="66" spans="3:5" ht="23.25" customHeight="1" thickBot="1">
      <c r="C66" s="37" t="str">
        <f>TITULOS!C16</f>
        <v xml:space="preserve"> </v>
      </c>
      <c r="D66" s="12">
        <f>SUM(D13:D65)</f>
        <v>407</v>
      </c>
      <c r="E66" s="20">
        <f>SUM(E13:E65)</f>
        <v>1.0000000000000002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{8DBBAA47-39F3-4983-9362-6FB842AD80EB}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DBBAA47-39F3-4983-9362-6FB842AD80E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4:J66"/>
  <sheetViews>
    <sheetView workbookViewId="0" topLeftCell="A52"/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74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CONTENEDOR!V3</f>
        <v>62</v>
      </c>
      <c r="E13" s="38">
        <f aca="true" t="shared" si="0" ref="E13:E44">D13/$D$66</f>
        <v>0.05115511551155116</v>
      </c>
    </row>
    <row r="14" spans="2:5" ht="20.1" customHeight="1">
      <c r="B14" s="35">
        <v>2</v>
      </c>
      <c r="C14" s="40" t="s">
        <v>7</v>
      </c>
      <c r="D14" s="16">
        <f>CONTENEDOR!V4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CONTENEDOR!V5</f>
        <v>11</v>
      </c>
      <c r="E15" s="22">
        <f t="shared" si="0"/>
        <v>0.009075907590759076</v>
      </c>
    </row>
    <row r="16" spans="2:5" ht="20.1" customHeight="1">
      <c r="B16" s="35">
        <v>4</v>
      </c>
      <c r="C16" s="40" t="s">
        <v>9</v>
      </c>
      <c r="D16" s="16">
        <f>CONTENEDOR!V6</f>
        <v>0</v>
      </c>
      <c r="E16" s="22">
        <f t="shared" si="0"/>
        <v>0</v>
      </c>
    </row>
    <row r="17" spans="2:5" ht="20.1" customHeight="1">
      <c r="B17" s="35">
        <v>5</v>
      </c>
      <c r="C17" s="40" t="s">
        <v>10</v>
      </c>
      <c r="D17" s="16">
        <f>CONTENEDOR!V7</f>
        <v>1</v>
      </c>
      <c r="E17" s="22">
        <f t="shared" si="0"/>
        <v>0.0008250825082508251</v>
      </c>
    </row>
    <row r="18" spans="2:5" ht="20.1" customHeight="1">
      <c r="B18" s="35">
        <v>6</v>
      </c>
      <c r="C18" s="40" t="s">
        <v>11</v>
      </c>
      <c r="D18" s="16">
        <f>CONTENEDOR!V8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CONTENEDOR!V9</f>
        <v>137</v>
      </c>
      <c r="E19" s="22">
        <f t="shared" si="0"/>
        <v>0.11303630363036303</v>
      </c>
    </row>
    <row r="20" spans="2:5" ht="20.1" customHeight="1">
      <c r="B20" s="35">
        <v>8</v>
      </c>
      <c r="C20" s="40" t="s">
        <v>13</v>
      </c>
      <c r="D20" s="16">
        <f>CONTENEDOR!V10</f>
        <v>7</v>
      </c>
      <c r="E20" s="22">
        <f t="shared" si="0"/>
        <v>0.005775577557755775</v>
      </c>
    </row>
    <row r="21" spans="2:5" ht="20.1" customHeight="1">
      <c r="B21" s="35">
        <v>9</v>
      </c>
      <c r="C21" s="40" t="s">
        <v>14</v>
      </c>
      <c r="D21" s="16">
        <f>CONTENEDOR!V11</f>
        <v>1</v>
      </c>
      <c r="E21" s="22">
        <f t="shared" si="0"/>
        <v>0.0008250825082508251</v>
      </c>
    </row>
    <row r="22" spans="2:5" ht="20.1" customHeight="1">
      <c r="B22" s="35">
        <v>10</v>
      </c>
      <c r="C22" s="40" t="s">
        <v>15</v>
      </c>
      <c r="D22" s="16">
        <f>CONTENEDOR!V12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CONTENEDOR!V13</f>
        <v>101</v>
      </c>
      <c r="E23" s="22">
        <f t="shared" si="0"/>
        <v>0.08333333333333333</v>
      </c>
    </row>
    <row r="24" spans="2:5" ht="20.1" customHeight="1">
      <c r="B24" s="35">
        <v>12</v>
      </c>
      <c r="C24" s="40" t="s">
        <v>17</v>
      </c>
      <c r="D24" s="16">
        <f>CONTENEDOR!V14</f>
        <v>66</v>
      </c>
      <c r="E24" s="22">
        <f t="shared" si="0"/>
        <v>0.054455445544554455</v>
      </c>
    </row>
    <row r="25" spans="2:5" ht="20.1" customHeight="1">
      <c r="B25" s="35">
        <v>13</v>
      </c>
      <c r="C25" s="40" t="s">
        <v>18</v>
      </c>
      <c r="D25" s="16">
        <f>CONTENEDOR!V15</f>
        <v>6</v>
      </c>
      <c r="E25" s="22">
        <f t="shared" si="0"/>
        <v>0.0049504950495049506</v>
      </c>
    </row>
    <row r="26" spans="2:5" ht="20.1" customHeight="1">
      <c r="B26" s="35">
        <v>14</v>
      </c>
      <c r="C26" s="40" t="s">
        <v>19</v>
      </c>
      <c r="D26" s="16">
        <f>CONTENEDOR!V16</f>
        <v>21</v>
      </c>
      <c r="E26" s="22">
        <f t="shared" si="0"/>
        <v>0.017326732673267328</v>
      </c>
    </row>
    <row r="27" spans="2:5" ht="20.1" customHeight="1">
      <c r="B27" s="35">
        <v>15</v>
      </c>
      <c r="C27" s="40" t="s">
        <v>20</v>
      </c>
      <c r="D27" s="16">
        <f>CONTENEDOR!V17</f>
        <v>1</v>
      </c>
      <c r="E27" s="22">
        <f t="shared" si="0"/>
        <v>0.0008250825082508251</v>
      </c>
    </row>
    <row r="28" spans="2:5" ht="20.1" customHeight="1">
      <c r="B28" s="35">
        <v>16</v>
      </c>
      <c r="C28" s="40" t="s">
        <v>21</v>
      </c>
      <c r="D28" s="16">
        <f>CONTENEDOR!V18</f>
        <v>3</v>
      </c>
      <c r="E28" s="22">
        <f t="shared" si="0"/>
        <v>0.0024752475247524753</v>
      </c>
    </row>
    <row r="29" spans="2:5" ht="20.1" customHeight="1">
      <c r="B29" s="35">
        <v>17</v>
      </c>
      <c r="C29" s="40" t="s">
        <v>22</v>
      </c>
      <c r="D29" s="16">
        <f>CONTENEDOR!V19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CONTENEDOR!V20</f>
        <v>9</v>
      </c>
      <c r="E30" s="22">
        <f t="shared" si="0"/>
        <v>0.007425742574257425</v>
      </c>
    </row>
    <row r="31" spans="2:5" ht="20.1" customHeight="1">
      <c r="B31" s="35">
        <v>19</v>
      </c>
      <c r="C31" s="40" t="s">
        <v>24</v>
      </c>
      <c r="D31" s="16">
        <f>CONTENEDOR!V21</f>
        <v>3</v>
      </c>
      <c r="E31" s="22">
        <f t="shared" si="0"/>
        <v>0.0024752475247524753</v>
      </c>
    </row>
    <row r="32" spans="2:5" ht="20.1" customHeight="1">
      <c r="B32" s="35">
        <v>20</v>
      </c>
      <c r="C32" s="40" t="s">
        <v>25</v>
      </c>
      <c r="D32" s="16">
        <f>CONTENEDOR!V22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CONTENEDOR!V23</f>
        <v>2</v>
      </c>
      <c r="E33" s="22">
        <f t="shared" si="0"/>
        <v>0.0016501650165016502</v>
      </c>
    </row>
    <row r="34" spans="2:5" ht="20.1" customHeight="1">
      <c r="B34" s="35">
        <v>22</v>
      </c>
      <c r="C34" s="40" t="s">
        <v>27</v>
      </c>
      <c r="D34" s="16">
        <f>CONTENEDOR!V24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CONTENEDOR!V25</f>
        <v>0</v>
      </c>
      <c r="E35" s="22">
        <f t="shared" si="0"/>
        <v>0</v>
      </c>
    </row>
    <row r="36" spans="2:5" ht="20.1" customHeight="1">
      <c r="B36" s="35">
        <v>24</v>
      </c>
      <c r="C36" s="40" t="s">
        <v>29</v>
      </c>
      <c r="D36" s="16">
        <f>CONTENEDOR!V26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CONTENEDOR!V27</f>
        <v>32</v>
      </c>
      <c r="E37" s="22">
        <f t="shared" si="0"/>
        <v>0.026402640264026403</v>
      </c>
    </row>
    <row r="38" spans="2:5" ht="20.1" customHeight="1">
      <c r="B38" s="35">
        <v>26</v>
      </c>
      <c r="C38" s="40" t="s">
        <v>31</v>
      </c>
      <c r="D38" s="16">
        <f>CONTENEDOR!V28</f>
        <v>31</v>
      </c>
      <c r="E38" s="22">
        <f t="shared" si="0"/>
        <v>0.02557755775577558</v>
      </c>
    </row>
    <row r="39" spans="2:5" ht="20.1" customHeight="1">
      <c r="B39" s="35">
        <v>27</v>
      </c>
      <c r="C39" s="40" t="s">
        <v>32</v>
      </c>
      <c r="D39" s="16">
        <f>CONTENEDOR!V29</f>
        <v>447</v>
      </c>
      <c r="E39" s="22">
        <f t="shared" si="0"/>
        <v>0.3688118811881188</v>
      </c>
    </row>
    <row r="40" spans="2:5" ht="20.1" customHeight="1">
      <c r="B40" s="35">
        <v>28</v>
      </c>
      <c r="C40" s="40" t="s">
        <v>33</v>
      </c>
      <c r="D40" s="16">
        <f>CONTENEDOR!V30</f>
        <v>71</v>
      </c>
      <c r="E40" s="22">
        <f t="shared" si="0"/>
        <v>0.05858085808580858</v>
      </c>
    </row>
    <row r="41" spans="2:5" ht="20.1" customHeight="1">
      <c r="B41" s="35">
        <v>29</v>
      </c>
      <c r="C41" s="40" t="s">
        <v>34</v>
      </c>
      <c r="D41" s="16">
        <f>CONTENEDOR!V31</f>
        <v>25</v>
      </c>
      <c r="E41" s="22">
        <f t="shared" si="0"/>
        <v>0.020627062706270627</v>
      </c>
    </row>
    <row r="42" spans="2:5" ht="20.1" customHeight="1">
      <c r="B42" s="35">
        <v>30</v>
      </c>
      <c r="C42" s="40" t="s">
        <v>35</v>
      </c>
      <c r="D42" s="16">
        <f>CONTENEDOR!V32</f>
        <v>7</v>
      </c>
      <c r="E42" s="22">
        <f t="shared" si="0"/>
        <v>0.005775577557755775</v>
      </c>
    </row>
    <row r="43" spans="2:5" ht="20.1" customHeight="1">
      <c r="B43" s="35">
        <v>31</v>
      </c>
      <c r="C43" s="40" t="s">
        <v>36</v>
      </c>
      <c r="D43" s="16">
        <f>CONTENEDOR!V33</f>
        <v>6</v>
      </c>
      <c r="E43" s="22">
        <f t="shared" si="0"/>
        <v>0.0049504950495049506</v>
      </c>
    </row>
    <row r="44" spans="2:5" ht="20.1" customHeight="1">
      <c r="B44" s="35">
        <v>32</v>
      </c>
      <c r="C44" s="40" t="s">
        <v>37</v>
      </c>
      <c r="D44" s="16">
        <f>CONTENEDOR!V34</f>
        <v>49</v>
      </c>
      <c r="E44" s="22">
        <f t="shared" si="0"/>
        <v>0.040429042904290426</v>
      </c>
    </row>
    <row r="45" spans="2:5" ht="20.1" customHeight="1">
      <c r="B45" s="35">
        <v>33</v>
      </c>
      <c r="C45" s="40" t="s">
        <v>38</v>
      </c>
      <c r="D45" s="16">
        <f>CONTENEDOR!V35</f>
        <v>4</v>
      </c>
      <c r="E45" s="22">
        <f aca="true" t="shared" si="1" ref="E45:E65">D45/$D$66</f>
        <v>0.0033003300330033004</v>
      </c>
    </row>
    <row r="46" spans="2:5" ht="20.1" customHeight="1">
      <c r="B46" s="35">
        <v>34</v>
      </c>
      <c r="C46" s="40" t="s">
        <v>39</v>
      </c>
      <c r="D46" s="16">
        <f>CONTENEDOR!V36</f>
        <v>32</v>
      </c>
      <c r="E46" s="22">
        <f t="shared" si="1"/>
        <v>0.026402640264026403</v>
      </c>
    </row>
    <row r="47" spans="2:5" ht="20.1" customHeight="1">
      <c r="B47" s="35">
        <v>35</v>
      </c>
      <c r="C47" s="40" t="s">
        <v>40</v>
      </c>
      <c r="D47" s="16">
        <f>CONTENEDOR!V37</f>
        <v>2</v>
      </c>
      <c r="E47" s="22">
        <f t="shared" si="1"/>
        <v>0.0016501650165016502</v>
      </c>
    </row>
    <row r="48" spans="2:5" ht="20.1" customHeight="1">
      <c r="B48" s="35">
        <v>36</v>
      </c>
      <c r="C48" s="40" t="s">
        <v>41</v>
      </c>
      <c r="D48" s="16">
        <f>CONTENEDOR!V38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CONTENEDOR!V39</f>
        <v>3</v>
      </c>
      <c r="E49" s="22">
        <f t="shared" si="1"/>
        <v>0.0024752475247524753</v>
      </c>
    </row>
    <row r="50" spans="2:5" ht="20.1" customHeight="1">
      <c r="B50" s="35">
        <v>38</v>
      </c>
      <c r="C50" s="40" t="s">
        <v>43</v>
      </c>
      <c r="D50" s="16">
        <f>CONTENEDOR!V40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CONTENEDOR!V41</f>
        <v>2</v>
      </c>
      <c r="E51" s="22">
        <f t="shared" si="1"/>
        <v>0.0016501650165016502</v>
      </c>
    </row>
    <row r="52" spans="2:5" ht="20.1" customHeight="1">
      <c r="B52" s="35">
        <v>40</v>
      </c>
      <c r="C52" s="40" t="s">
        <v>45</v>
      </c>
      <c r="D52" s="16">
        <f>CONTENEDOR!V42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CONTENEDOR!V43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CONTENEDOR!V44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CONTENEDOR!V45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CONTENEDOR!V46</f>
        <v>1</v>
      </c>
      <c r="E56" s="22">
        <f t="shared" si="1"/>
        <v>0.0008250825082508251</v>
      </c>
    </row>
    <row r="57" spans="2:5" ht="20.1" customHeight="1">
      <c r="B57" s="35">
        <v>45</v>
      </c>
      <c r="C57" s="40" t="s">
        <v>50</v>
      </c>
      <c r="D57" s="16">
        <f>CONTENEDOR!V47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CONTENEDOR!V48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CONTENEDOR!V49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CONTENEDOR!V50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CONTENEDOR!V51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CONTENEDOR!V52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CONTENEDOR!V53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CONTENEDOR!V54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CONTENEDOR!V55</f>
        <v>69</v>
      </c>
      <c r="E65" s="24">
        <f t="shared" si="1"/>
        <v>0.05693069306930693</v>
      </c>
    </row>
    <row r="66" spans="3:5" ht="23.25" customHeight="1" thickBot="1">
      <c r="C66" s="37" t="str">
        <f>TITULOS!C16</f>
        <v xml:space="preserve"> </v>
      </c>
      <c r="D66" s="12">
        <f>SUM(D13:D65)</f>
        <v>1212</v>
      </c>
      <c r="E66" s="20">
        <f>SUM(E13:E65)</f>
        <v>1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{3581A3E6-17E7-4D44-BE4C-3227D97616CB}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581A3E6-17E7-4D44-BE4C-3227D97616C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4:J66"/>
  <sheetViews>
    <sheetView workbookViewId="0" topLeftCell="A52">
      <selection activeCell="D13" sqref="D13:D6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75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CONTENEDOR!W3</f>
        <v>104</v>
      </c>
      <c r="E13" s="38">
        <f aca="true" t="shared" si="0" ref="E13:E44">D13/$D$66</f>
        <v>0.03072378138847858</v>
      </c>
    </row>
    <row r="14" spans="2:5" ht="20.1" customHeight="1">
      <c r="B14" s="35">
        <v>2</v>
      </c>
      <c r="C14" s="40" t="s">
        <v>7</v>
      </c>
      <c r="D14" s="16">
        <f>CONTENEDOR!W4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CONTENEDOR!W5</f>
        <v>2</v>
      </c>
      <c r="E15" s="22">
        <f t="shared" si="0"/>
        <v>0.0005908419497784342</v>
      </c>
    </row>
    <row r="16" spans="2:5" ht="20.1" customHeight="1">
      <c r="B16" s="35">
        <v>4</v>
      </c>
      <c r="C16" s="40" t="s">
        <v>9</v>
      </c>
      <c r="D16" s="16">
        <f>CONTENEDOR!W6</f>
        <v>3</v>
      </c>
      <c r="E16" s="22">
        <f t="shared" si="0"/>
        <v>0.0008862629246676514</v>
      </c>
    </row>
    <row r="17" spans="2:5" ht="20.1" customHeight="1">
      <c r="B17" s="35">
        <v>5</v>
      </c>
      <c r="C17" s="40" t="s">
        <v>10</v>
      </c>
      <c r="D17" s="16">
        <f>CONTENEDOR!W7</f>
        <v>1</v>
      </c>
      <c r="E17" s="22">
        <f t="shared" si="0"/>
        <v>0.0002954209748892171</v>
      </c>
    </row>
    <row r="18" spans="2:5" ht="20.1" customHeight="1">
      <c r="B18" s="35">
        <v>6</v>
      </c>
      <c r="C18" s="40" t="s">
        <v>11</v>
      </c>
      <c r="D18" s="16">
        <f>CONTENEDOR!W8</f>
        <v>1</v>
      </c>
      <c r="E18" s="22">
        <f t="shared" si="0"/>
        <v>0.0002954209748892171</v>
      </c>
    </row>
    <row r="19" spans="2:5" ht="20.1" customHeight="1">
      <c r="B19" s="35">
        <v>7</v>
      </c>
      <c r="C19" s="40" t="s">
        <v>12</v>
      </c>
      <c r="D19" s="16">
        <f>CONTENEDOR!W9</f>
        <v>424</v>
      </c>
      <c r="E19" s="22">
        <f t="shared" si="0"/>
        <v>0.12525849335302808</v>
      </c>
    </row>
    <row r="20" spans="2:5" ht="20.1" customHeight="1">
      <c r="B20" s="35">
        <v>8</v>
      </c>
      <c r="C20" s="40" t="s">
        <v>13</v>
      </c>
      <c r="D20" s="16">
        <f>CONTENEDOR!W10</f>
        <v>188</v>
      </c>
      <c r="E20" s="22">
        <f t="shared" si="0"/>
        <v>0.05553914327917282</v>
      </c>
    </row>
    <row r="21" spans="2:5" ht="20.1" customHeight="1">
      <c r="B21" s="35">
        <v>9</v>
      </c>
      <c r="C21" s="40" t="s">
        <v>14</v>
      </c>
      <c r="D21" s="16">
        <f>CONTENEDOR!W11</f>
        <v>11</v>
      </c>
      <c r="E21" s="22">
        <f t="shared" si="0"/>
        <v>0.0032496307237813884</v>
      </c>
    </row>
    <row r="22" spans="2:5" ht="20.1" customHeight="1">
      <c r="B22" s="35">
        <v>10</v>
      </c>
      <c r="C22" s="40" t="s">
        <v>15</v>
      </c>
      <c r="D22" s="16">
        <f>CONTENEDOR!W12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CONTENEDOR!W13</f>
        <v>124</v>
      </c>
      <c r="E23" s="22">
        <f t="shared" si="0"/>
        <v>0.03663220088626293</v>
      </c>
    </row>
    <row r="24" spans="2:5" ht="20.1" customHeight="1">
      <c r="B24" s="35">
        <v>12</v>
      </c>
      <c r="C24" s="40" t="s">
        <v>17</v>
      </c>
      <c r="D24" s="16">
        <f>CONTENEDOR!W14</f>
        <v>42</v>
      </c>
      <c r="E24" s="22">
        <f t="shared" si="0"/>
        <v>0.012407680945347119</v>
      </c>
    </row>
    <row r="25" spans="2:5" ht="20.1" customHeight="1">
      <c r="B25" s="35">
        <v>13</v>
      </c>
      <c r="C25" s="40" t="s">
        <v>18</v>
      </c>
      <c r="D25" s="16">
        <f>CONTENEDOR!W15</f>
        <v>1</v>
      </c>
      <c r="E25" s="22">
        <f t="shared" si="0"/>
        <v>0.0002954209748892171</v>
      </c>
    </row>
    <row r="26" spans="2:5" ht="20.1" customHeight="1">
      <c r="B26" s="35">
        <v>14</v>
      </c>
      <c r="C26" s="40" t="s">
        <v>19</v>
      </c>
      <c r="D26" s="16">
        <f>CONTENEDOR!W16</f>
        <v>34</v>
      </c>
      <c r="E26" s="22">
        <f t="shared" si="0"/>
        <v>0.010044313146233382</v>
      </c>
    </row>
    <row r="27" spans="2:5" ht="20.1" customHeight="1">
      <c r="B27" s="35">
        <v>15</v>
      </c>
      <c r="C27" s="40" t="s">
        <v>20</v>
      </c>
      <c r="D27" s="16">
        <f>CONTENEDOR!W17</f>
        <v>35</v>
      </c>
      <c r="E27" s="22">
        <f t="shared" si="0"/>
        <v>0.0103397341211226</v>
      </c>
    </row>
    <row r="28" spans="2:5" ht="20.1" customHeight="1">
      <c r="B28" s="35">
        <v>16</v>
      </c>
      <c r="C28" s="40" t="s">
        <v>21</v>
      </c>
      <c r="D28" s="16">
        <f>CONTENEDOR!W18</f>
        <v>2</v>
      </c>
      <c r="E28" s="22">
        <f t="shared" si="0"/>
        <v>0.0005908419497784342</v>
      </c>
    </row>
    <row r="29" spans="2:5" ht="20.1" customHeight="1">
      <c r="B29" s="35">
        <v>17</v>
      </c>
      <c r="C29" s="40" t="s">
        <v>22</v>
      </c>
      <c r="D29" s="16">
        <f>CONTENEDOR!W19</f>
        <v>1</v>
      </c>
      <c r="E29" s="22">
        <f t="shared" si="0"/>
        <v>0.0002954209748892171</v>
      </c>
    </row>
    <row r="30" spans="2:5" ht="20.1" customHeight="1">
      <c r="B30" s="35">
        <v>18</v>
      </c>
      <c r="C30" s="40" t="s">
        <v>23</v>
      </c>
      <c r="D30" s="16">
        <f>CONTENEDOR!W20</f>
        <v>40</v>
      </c>
      <c r="E30" s="22">
        <f t="shared" si="0"/>
        <v>0.011816838995568686</v>
      </c>
    </row>
    <row r="31" spans="2:5" ht="20.1" customHeight="1">
      <c r="B31" s="35">
        <v>19</v>
      </c>
      <c r="C31" s="40" t="s">
        <v>24</v>
      </c>
      <c r="D31" s="16">
        <f>CONTENEDOR!W21</f>
        <v>28</v>
      </c>
      <c r="E31" s="22">
        <f t="shared" si="0"/>
        <v>0.00827178729689808</v>
      </c>
    </row>
    <row r="32" spans="2:5" ht="20.1" customHeight="1">
      <c r="B32" s="35">
        <v>20</v>
      </c>
      <c r="C32" s="40" t="s">
        <v>25</v>
      </c>
      <c r="D32" s="16">
        <f>CONTENEDOR!W22</f>
        <v>19</v>
      </c>
      <c r="E32" s="22">
        <f t="shared" si="0"/>
        <v>0.005612998522895126</v>
      </c>
    </row>
    <row r="33" spans="2:5" ht="20.1" customHeight="1">
      <c r="B33" s="35">
        <v>21</v>
      </c>
      <c r="C33" s="40" t="s">
        <v>26</v>
      </c>
      <c r="D33" s="16">
        <f>CONTENEDOR!W23</f>
        <v>1</v>
      </c>
      <c r="E33" s="22">
        <f t="shared" si="0"/>
        <v>0.0002954209748892171</v>
      </c>
    </row>
    <row r="34" spans="2:5" ht="20.1" customHeight="1">
      <c r="B34" s="35">
        <v>22</v>
      </c>
      <c r="C34" s="40" t="s">
        <v>27</v>
      </c>
      <c r="D34" s="16">
        <f>CONTENEDOR!W24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CONTENEDOR!W25</f>
        <v>8</v>
      </c>
      <c r="E35" s="22">
        <f t="shared" si="0"/>
        <v>0.002363367799113737</v>
      </c>
    </row>
    <row r="36" spans="2:5" ht="20.1" customHeight="1">
      <c r="B36" s="35">
        <v>24</v>
      </c>
      <c r="C36" s="40" t="s">
        <v>29</v>
      </c>
      <c r="D36" s="16">
        <f>CONTENEDOR!W26</f>
        <v>2</v>
      </c>
      <c r="E36" s="22">
        <f t="shared" si="0"/>
        <v>0.0005908419497784342</v>
      </c>
    </row>
    <row r="37" spans="2:5" ht="20.1" customHeight="1">
      <c r="B37" s="35">
        <v>25</v>
      </c>
      <c r="C37" s="40" t="s">
        <v>30</v>
      </c>
      <c r="D37" s="16">
        <f>CONTENEDOR!W27</f>
        <v>456</v>
      </c>
      <c r="E37" s="22">
        <f t="shared" si="0"/>
        <v>0.134711964549483</v>
      </c>
    </row>
    <row r="38" spans="2:5" ht="20.1" customHeight="1">
      <c r="B38" s="35">
        <v>26</v>
      </c>
      <c r="C38" s="40" t="s">
        <v>31</v>
      </c>
      <c r="D38" s="16">
        <f>CONTENEDOR!W28</f>
        <v>151</v>
      </c>
      <c r="E38" s="22">
        <f t="shared" si="0"/>
        <v>0.04460856720827179</v>
      </c>
    </row>
    <row r="39" spans="2:5" ht="20.1" customHeight="1">
      <c r="B39" s="35">
        <v>27</v>
      </c>
      <c r="C39" s="40" t="s">
        <v>32</v>
      </c>
      <c r="D39" s="16">
        <f>CONTENEDOR!W29</f>
        <v>573</v>
      </c>
      <c r="E39" s="22">
        <f t="shared" si="0"/>
        <v>0.16927621861152142</v>
      </c>
    </row>
    <row r="40" spans="2:5" ht="20.1" customHeight="1">
      <c r="B40" s="35">
        <v>28</v>
      </c>
      <c r="C40" s="40" t="s">
        <v>33</v>
      </c>
      <c r="D40" s="16">
        <f>CONTENEDOR!W30</f>
        <v>371</v>
      </c>
      <c r="E40" s="22">
        <f t="shared" si="0"/>
        <v>0.10960118168389955</v>
      </c>
    </row>
    <row r="41" spans="2:5" ht="20.1" customHeight="1">
      <c r="B41" s="35">
        <v>29</v>
      </c>
      <c r="C41" s="40" t="s">
        <v>34</v>
      </c>
      <c r="D41" s="16">
        <f>CONTENEDOR!W31</f>
        <v>76</v>
      </c>
      <c r="E41" s="22">
        <f t="shared" si="0"/>
        <v>0.022451994091580503</v>
      </c>
    </row>
    <row r="42" spans="2:5" ht="20.1" customHeight="1">
      <c r="B42" s="35">
        <v>30</v>
      </c>
      <c r="C42" s="40" t="s">
        <v>35</v>
      </c>
      <c r="D42" s="16">
        <f>CONTENEDOR!W32</f>
        <v>79</v>
      </c>
      <c r="E42" s="22">
        <f t="shared" si="0"/>
        <v>0.023338257016248153</v>
      </c>
    </row>
    <row r="43" spans="2:5" ht="20.1" customHeight="1">
      <c r="B43" s="35">
        <v>31</v>
      </c>
      <c r="C43" s="40" t="s">
        <v>36</v>
      </c>
      <c r="D43" s="16">
        <f>CONTENEDOR!W33</f>
        <v>251</v>
      </c>
      <c r="E43" s="22">
        <f t="shared" si="0"/>
        <v>0.0741506646971935</v>
      </c>
    </row>
    <row r="44" spans="2:5" ht="20.1" customHeight="1">
      <c r="B44" s="35">
        <v>32</v>
      </c>
      <c r="C44" s="40" t="s">
        <v>37</v>
      </c>
      <c r="D44" s="16">
        <f>CONTENEDOR!W34</f>
        <v>82</v>
      </c>
      <c r="E44" s="22">
        <f t="shared" si="0"/>
        <v>0.024224519940915804</v>
      </c>
    </row>
    <row r="45" spans="2:5" ht="20.1" customHeight="1">
      <c r="B45" s="35">
        <v>33</v>
      </c>
      <c r="C45" s="40" t="s">
        <v>38</v>
      </c>
      <c r="D45" s="16">
        <f>CONTENEDOR!W35</f>
        <v>4</v>
      </c>
      <c r="E45" s="22">
        <f aca="true" t="shared" si="1" ref="E45:E65">D45/$D$66</f>
        <v>0.0011816838995568684</v>
      </c>
    </row>
    <row r="46" spans="2:5" ht="20.1" customHeight="1">
      <c r="B46" s="35">
        <v>34</v>
      </c>
      <c r="C46" s="40" t="s">
        <v>39</v>
      </c>
      <c r="D46" s="16">
        <f>CONTENEDOR!W36</f>
        <v>171</v>
      </c>
      <c r="E46" s="22">
        <f t="shared" si="1"/>
        <v>0.05051698670605613</v>
      </c>
    </row>
    <row r="47" spans="2:5" ht="20.1" customHeight="1">
      <c r="B47" s="35">
        <v>35</v>
      </c>
      <c r="C47" s="40" t="s">
        <v>40</v>
      </c>
      <c r="D47" s="16">
        <f>CONTENEDOR!W37</f>
        <v>22</v>
      </c>
      <c r="E47" s="22">
        <f t="shared" si="1"/>
        <v>0.006499261447562777</v>
      </c>
    </row>
    <row r="48" spans="2:5" ht="20.1" customHeight="1">
      <c r="B48" s="35">
        <v>36</v>
      </c>
      <c r="C48" s="40" t="s">
        <v>41</v>
      </c>
      <c r="D48" s="16">
        <f>CONTENEDOR!W38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CONTENEDOR!W39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6">
        <f>CONTENEDOR!W40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CONTENEDOR!W41</f>
        <v>1</v>
      </c>
      <c r="E51" s="22">
        <f t="shared" si="1"/>
        <v>0.0002954209748892171</v>
      </c>
    </row>
    <row r="52" spans="2:5" ht="20.1" customHeight="1">
      <c r="B52" s="35">
        <v>40</v>
      </c>
      <c r="C52" s="40" t="s">
        <v>45</v>
      </c>
      <c r="D52" s="16">
        <f>CONTENEDOR!W42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CONTENEDOR!W43</f>
        <v>2</v>
      </c>
      <c r="E53" s="22">
        <f t="shared" si="1"/>
        <v>0.0005908419497784342</v>
      </c>
    </row>
    <row r="54" spans="2:5" ht="20.1" customHeight="1">
      <c r="B54" s="35">
        <v>42</v>
      </c>
      <c r="C54" s="40" t="s">
        <v>47</v>
      </c>
      <c r="D54" s="16">
        <f>CONTENEDOR!W44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CONTENEDOR!W45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CONTENEDOR!W46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CONTENEDOR!W47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CONTENEDOR!W48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CONTENEDOR!W49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CONTENEDOR!W50</f>
        <v>1</v>
      </c>
      <c r="E60" s="22">
        <f t="shared" si="1"/>
        <v>0.0002954209748892171</v>
      </c>
    </row>
    <row r="61" spans="2:5" ht="20.1" customHeight="1">
      <c r="B61" s="35">
        <v>49</v>
      </c>
      <c r="C61" s="40" t="s">
        <v>54</v>
      </c>
      <c r="D61" s="16">
        <f>CONTENEDOR!W51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CONTENEDOR!W52</f>
        <v>2</v>
      </c>
      <c r="E62" s="22">
        <f t="shared" si="1"/>
        <v>0.0005908419497784342</v>
      </c>
    </row>
    <row r="63" spans="2:5" ht="20.1" customHeight="1">
      <c r="B63" s="35">
        <v>51</v>
      </c>
      <c r="C63" s="40" t="s">
        <v>56</v>
      </c>
      <c r="D63" s="16">
        <f>CONTENEDOR!W53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CONTENEDOR!W54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CONTENEDOR!W55</f>
        <v>72</v>
      </c>
      <c r="E65" s="24">
        <f t="shared" si="1"/>
        <v>0.021270310192023634</v>
      </c>
    </row>
    <row r="66" spans="3:5" ht="23.25" customHeight="1" thickBot="1">
      <c r="C66" s="37" t="str">
        <f>TITULOS!C16</f>
        <v xml:space="preserve"> </v>
      </c>
      <c r="D66" s="12">
        <f>SUM(D13:D65)</f>
        <v>3385</v>
      </c>
      <c r="E66" s="20">
        <f>SUM(E13:E65)</f>
        <v>0.9999999999999999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{CF279BDD-250E-4244-AAA5-66246DC73E97}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279BDD-250E-4244-AAA5-66246DC73E9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4:J66"/>
  <sheetViews>
    <sheetView workbookViewId="0" topLeftCell="A8">
      <selection activeCell="C36" sqref="C3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76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CONTENEDOR!X3</f>
        <v>41</v>
      </c>
      <c r="E13" s="38">
        <f aca="true" t="shared" si="0" ref="E13:E44">D13/$D$66</f>
        <v>0.09534883720930233</v>
      </c>
    </row>
    <row r="14" spans="2:5" ht="20.1" customHeight="1">
      <c r="B14" s="35">
        <v>2</v>
      </c>
      <c r="C14" s="40" t="s">
        <v>7</v>
      </c>
      <c r="D14" s="16">
        <f>CONTENEDOR!X4</f>
        <v>78</v>
      </c>
      <c r="E14" s="22">
        <f t="shared" si="0"/>
        <v>0.1813953488372093</v>
      </c>
    </row>
    <row r="15" spans="2:5" ht="20.1" customHeight="1">
      <c r="B15" s="35">
        <v>3</v>
      </c>
      <c r="C15" s="40" t="s">
        <v>8</v>
      </c>
      <c r="D15" s="16">
        <f>CONTENEDOR!X5</f>
        <v>56</v>
      </c>
      <c r="E15" s="22">
        <f t="shared" si="0"/>
        <v>0.13023255813953488</v>
      </c>
    </row>
    <row r="16" spans="2:5" ht="20.1" customHeight="1">
      <c r="B16" s="35">
        <v>4</v>
      </c>
      <c r="C16" s="40" t="s">
        <v>9</v>
      </c>
      <c r="D16" s="16">
        <f>CONTENEDOR!X6</f>
        <v>2</v>
      </c>
      <c r="E16" s="22">
        <f t="shared" si="0"/>
        <v>0.004651162790697674</v>
      </c>
    </row>
    <row r="17" spans="2:5" ht="20.1" customHeight="1">
      <c r="B17" s="35">
        <v>5</v>
      </c>
      <c r="C17" s="40" t="s">
        <v>10</v>
      </c>
      <c r="D17" s="16">
        <f>CONTENEDOR!X7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CONTENEDOR!X8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CONTENEDOR!X9</f>
        <v>53</v>
      </c>
      <c r="E19" s="22">
        <f t="shared" si="0"/>
        <v>0.12325581395348838</v>
      </c>
    </row>
    <row r="20" spans="2:5" ht="20.1" customHeight="1">
      <c r="B20" s="35">
        <v>8</v>
      </c>
      <c r="C20" s="40" t="s">
        <v>13</v>
      </c>
      <c r="D20" s="16">
        <f>CONTENEDOR!X10</f>
        <v>2</v>
      </c>
      <c r="E20" s="22">
        <f t="shared" si="0"/>
        <v>0.004651162790697674</v>
      </c>
    </row>
    <row r="21" spans="2:5" ht="20.1" customHeight="1">
      <c r="B21" s="35">
        <v>9</v>
      </c>
      <c r="C21" s="40" t="s">
        <v>14</v>
      </c>
      <c r="D21" s="16">
        <f>CONTENEDOR!X11</f>
        <v>0</v>
      </c>
      <c r="E21" s="22">
        <f t="shared" si="0"/>
        <v>0</v>
      </c>
    </row>
    <row r="22" spans="2:5" ht="20.1" customHeight="1">
      <c r="B22" s="35">
        <v>10</v>
      </c>
      <c r="C22" s="40" t="s">
        <v>15</v>
      </c>
      <c r="D22" s="16">
        <f>CONTENEDOR!X12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CONTENEDOR!X13</f>
        <v>2</v>
      </c>
      <c r="E23" s="22">
        <f t="shared" si="0"/>
        <v>0.004651162790697674</v>
      </c>
    </row>
    <row r="24" spans="2:5" ht="20.1" customHeight="1">
      <c r="B24" s="35">
        <v>12</v>
      </c>
      <c r="C24" s="40" t="s">
        <v>17</v>
      </c>
      <c r="D24" s="16">
        <f>CONTENEDOR!X14</f>
        <v>2</v>
      </c>
      <c r="E24" s="22">
        <f t="shared" si="0"/>
        <v>0.004651162790697674</v>
      </c>
    </row>
    <row r="25" spans="2:5" ht="20.1" customHeight="1">
      <c r="B25" s="35">
        <v>13</v>
      </c>
      <c r="C25" s="40" t="s">
        <v>18</v>
      </c>
      <c r="D25" s="16">
        <f>CONTENEDOR!X15</f>
        <v>2</v>
      </c>
      <c r="E25" s="22">
        <f t="shared" si="0"/>
        <v>0.004651162790697674</v>
      </c>
    </row>
    <row r="26" spans="2:5" ht="20.1" customHeight="1">
      <c r="B26" s="35">
        <v>14</v>
      </c>
      <c r="C26" s="40" t="s">
        <v>19</v>
      </c>
      <c r="D26" s="16">
        <f>CONTENEDOR!X16</f>
        <v>13</v>
      </c>
      <c r="E26" s="22">
        <f t="shared" si="0"/>
        <v>0.030232558139534883</v>
      </c>
    </row>
    <row r="27" spans="2:5" ht="20.1" customHeight="1">
      <c r="B27" s="35">
        <v>15</v>
      </c>
      <c r="C27" s="40" t="s">
        <v>20</v>
      </c>
      <c r="D27" s="16">
        <f>CONTENEDOR!X17</f>
        <v>6</v>
      </c>
      <c r="E27" s="22">
        <f t="shared" si="0"/>
        <v>0.013953488372093023</v>
      </c>
    </row>
    <row r="28" spans="2:5" ht="20.1" customHeight="1">
      <c r="B28" s="35">
        <v>16</v>
      </c>
      <c r="C28" s="40" t="s">
        <v>21</v>
      </c>
      <c r="D28" s="16">
        <f>CONTENEDOR!X18</f>
        <v>0</v>
      </c>
      <c r="E28" s="22">
        <f t="shared" si="0"/>
        <v>0</v>
      </c>
    </row>
    <row r="29" spans="2:5" ht="20.1" customHeight="1">
      <c r="B29" s="35">
        <v>17</v>
      </c>
      <c r="C29" s="40" t="s">
        <v>22</v>
      </c>
      <c r="D29" s="16">
        <f>CONTENEDOR!X19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CONTENEDOR!X20</f>
        <v>10</v>
      </c>
      <c r="E30" s="22">
        <f t="shared" si="0"/>
        <v>0.023255813953488372</v>
      </c>
    </row>
    <row r="31" spans="2:5" ht="20.1" customHeight="1">
      <c r="B31" s="35">
        <v>19</v>
      </c>
      <c r="C31" s="40" t="s">
        <v>24</v>
      </c>
      <c r="D31" s="16">
        <f>CONTENEDOR!X21</f>
        <v>4</v>
      </c>
      <c r="E31" s="22">
        <f t="shared" si="0"/>
        <v>0.009302325581395349</v>
      </c>
    </row>
    <row r="32" spans="2:5" ht="20.1" customHeight="1">
      <c r="B32" s="35">
        <v>20</v>
      </c>
      <c r="C32" s="40" t="s">
        <v>25</v>
      </c>
      <c r="D32" s="16">
        <f>CONTENEDOR!X22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CONTENEDOR!X23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CONTENEDOR!X24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CONTENEDOR!X25</f>
        <v>0</v>
      </c>
      <c r="E35" s="22">
        <f t="shared" si="0"/>
        <v>0</v>
      </c>
    </row>
    <row r="36" spans="2:5" ht="20.1" customHeight="1">
      <c r="B36" s="35">
        <v>24</v>
      </c>
      <c r="C36" s="40" t="s">
        <v>29</v>
      </c>
      <c r="D36" s="16">
        <f>CONTENEDOR!X26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CONTENEDOR!X27</f>
        <v>22</v>
      </c>
      <c r="E37" s="22">
        <f t="shared" si="0"/>
        <v>0.05116279069767442</v>
      </c>
    </row>
    <row r="38" spans="2:5" ht="20.1" customHeight="1">
      <c r="B38" s="35">
        <v>26</v>
      </c>
      <c r="C38" s="40" t="s">
        <v>31</v>
      </c>
      <c r="D38" s="16">
        <f>CONTENEDOR!X28</f>
        <v>35</v>
      </c>
      <c r="E38" s="22">
        <f t="shared" si="0"/>
        <v>0.08139534883720931</v>
      </c>
    </row>
    <row r="39" spans="2:5" ht="20.1" customHeight="1">
      <c r="B39" s="35">
        <v>27</v>
      </c>
      <c r="C39" s="40" t="s">
        <v>32</v>
      </c>
      <c r="D39" s="16">
        <f>CONTENEDOR!X29</f>
        <v>5</v>
      </c>
      <c r="E39" s="22">
        <f t="shared" si="0"/>
        <v>0.011627906976744186</v>
      </c>
    </row>
    <row r="40" spans="2:5" ht="20.1" customHeight="1">
      <c r="B40" s="35">
        <v>28</v>
      </c>
      <c r="C40" s="40" t="s">
        <v>33</v>
      </c>
      <c r="D40" s="16">
        <f>CONTENEDOR!X30</f>
        <v>22</v>
      </c>
      <c r="E40" s="22">
        <f t="shared" si="0"/>
        <v>0.05116279069767442</v>
      </c>
    </row>
    <row r="41" spans="2:5" ht="20.1" customHeight="1">
      <c r="B41" s="35">
        <v>29</v>
      </c>
      <c r="C41" s="40" t="s">
        <v>34</v>
      </c>
      <c r="D41" s="16">
        <f>CONTENEDOR!X31</f>
        <v>9</v>
      </c>
      <c r="E41" s="22">
        <f t="shared" si="0"/>
        <v>0.020930232558139535</v>
      </c>
    </row>
    <row r="42" spans="2:5" ht="20.1" customHeight="1">
      <c r="B42" s="35">
        <v>30</v>
      </c>
      <c r="C42" s="40" t="s">
        <v>35</v>
      </c>
      <c r="D42" s="16">
        <f>CONTENEDOR!X32</f>
        <v>30</v>
      </c>
      <c r="E42" s="22">
        <f t="shared" si="0"/>
        <v>0.06976744186046512</v>
      </c>
    </row>
    <row r="43" spans="2:5" ht="20.1" customHeight="1">
      <c r="B43" s="35">
        <v>31</v>
      </c>
      <c r="C43" s="40" t="s">
        <v>36</v>
      </c>
      <c r="D43" s="16">
        <f>CONTENEDOR!X33</f>
        <v>25</v>
      </c>
      <c r="E43" s="22">
        <f t="shared" si="0"/>
        <v>0.05813953488372093</v>
      </c>
    </row>
    <row r="44" spans="2:5" ht="20.1" customHeight="1">
      <c r="B44" s="35">
        <v>32</v>
      </c>
      <c r="C44" s="40" t="s">
        <v>37</v>
      </c>
      <c r="D44" s="16">
        <f>CONTENEDOR!X34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CONTENEDOR!X35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CONTENEDOR!X36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CONTENEDOR!X37</f>
        <v>0</v>
      </c>
      <c r="E47" s="22">
        <f t="shared" si="1"/>
        <v>0</v>
      </c>
    </row>
    <row r="48" spans="2:5" ht="20.1" customHeight="1">
      <c r="B48" s="35">
        <v>36</v>
      </c>
      <c r="C48" s="40" t="s">
        <v>41</v>
      </c>
      <c r="D48" s="16">
        <f>CONTENEDOR!X38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CONTENEDOR!X39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6">
        <f>CONTENEDOR!X40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CONTENEDOR!X41</f>
        <v>3</v>
      </c>
      <c r="E51" s="22">
        <f t="shared" si="1"/>
        <v>0.0069767441860465115</v>
      </c>
    </row>
    <row r="52" spans="2:5" ht="20.1" customHeight="1">
      <c r="B52" s="35">
        <v>40</v>
      </c>
      <c r="C52" s="40" t="s">
        <v>45</v>
      </c>
      <c r="D52" s="16">
        <f>CONTENEDOR!X42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CONTENEDOR!X43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CONTENEDOR!X44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CONTENEDOR!X45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CONTENEDOR!X46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CONTENEDOR!X47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CONTENEDOR!X48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CONTENEDOR!X49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CONTENEDOR!X50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CONTENEDOR!X51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CONTENEDOR!X52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CONTENEDOR!X53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CONTENEDOR!X54</f>
        <v>2</v>
      </c>
      <c r="E64" s="22">
        <f t="shared" si="1"/>
        <v>0.004651162790697674</v>
      </c>
    </row>
    <row r="65" spans="2:5" ht="20.1" customHeight="1" thickBot="1">
      <c r="B65" s="36">
        <v>53</v>
      </c>
      <c r="C65" s="41" t="s">
        <v>58</v>
      </c>
      <c r="D65" s="16">
        <f>CONTENEDOR!X55</f>
        <v>6</v>
      </c>
      <c r="E65" s="24">
        <f t="shared" si="1"/>
        <v>0.013953488372093023</v>
      </c>
    </row>
    <row r="66" spans="3:5" ht="23.25" customHeight="1" thickBot="1">
      <c r="C66" s="37" t="str">
        <f>TITULOS!C16</f>
        <v xml:space="preserve"> </v>
      </c>
      <c r="D66" s="12">
        <f>SUM(D13:D65)</f>
        <v>430</v>
      </c>
      <c r="E66" s="20">
        <f>SUM(E13:E65)</f>
        <v>0.9999999999999998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{4D690597-4BCB-45E5-B92A-65513A39173B}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D690597-4BCB-45E5-B92A-65513A39173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4:J66"/>
  <sheetViews>
    <sheetView workbookViewId="0" topLeftCell="A5">
      <selection activeCell="D13" sqref="D13:D6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77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CONTENEDOR!Y3</f>
        <v>93</v>
      </c>
      <c r="E13" s="38">
        <f aca="true" t="shared" si="0" ref="E13:E44">D13/$D$66</f>
        <v>0.07579462102689487</v>
      </c>
    </row>
    <row r="14" spans="2:5" ht="20.1" customHeight="1">
      <c r="B14" s="35">
        <v>2</v>
      </c>
      <c r="C14" s="40" t="s">
        <v>7</v>
      </c>
      <c r="D14" s="16">
        <f>CONTENEDOR!Y4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CONTENEDOR!Y5</f>
        <v>0</v>
      </c>
      <c r="E15" s="22">
        <f t="shared" si="0"/>
        <v>0</v>
      </c>
    </row>
    <row r="16" spans="2:5" ht="20.1" customHeight="1">
      <c r="B16" s="35">
        <v>4</v>
      </c>
      <c r="C16" s="40" t="s">
        <v>9</v>
      </c>
      <c r="D16" s="16">
        <f>CONTENEDOR!Y6</f>
        <v>130</v>
      </c>
      <c r="E16" s="22">
        <f t="shared" si="0"/>
        <v>0.10594947025264874</v>
      </c>
    </row>
    <row r="17" spans="2:5" ht="20.1" customHeight="1">
      <c r="B17" s="35">
        <v>5</v>
      </c>
      <c r="C17" s="40" t="s">
        <v>10</v>
      </c>
      <c r="D17" s="16">
        <f>CONTENEDOR!Y7</f>
        <v>4</v>
      </c>
      <c r="E17" s="22">
        <f t="shared" si="0"/>
        <v>0.0032599837000814994</v>
      </c>
    </row>
    <row r="18" spans="2:5" ht="20.1" customHeight="1">
      <c r="B18" s="35">
        <v>6</v>
      </c>
      <c r="C18" s="40" t="s">
        <v>11</v>
      </c>
      <c r="D18" s="16">
        <f>CONTENEDOR!Y8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CONTENEDOR!Y9</f>
        <v>231</v>
      </c>
      <c r="E19" s="22">
        <f t="shared" si="0"/>
        <v>0.1882640586797066</v>
      </c>
    </row>
    <row r="20" spans="2:5" ht="20.1" customHeight="1">
      <c r="B20" s="35">
        <v>8</v>
      </c>
      <c r="C20" s="40" t="s">
        <v>13</v>
      </c>
      <c r="D20" s="16">
        <f>CONTENEDOR!Y10</f>
        <v>38</v>
      </c>
      <c r="E20" s="22">
        <f t="shared" si="0"/>
        <v>0.030969845150774247</v>
      </c>
    </row>
    <row r="21" spans="2:5" ht="20.1" customHeight="1">
      <c r="B21" s="35">
        <v>9</v>
      </c>
      <c r="C21" s="40" t="s">
        <v>14</v>
      </c>
      <c r="D21" s="16">
        <f>CONTENEDOR!Y11</f>
        <v>2</v>
      </c>
      <c r="E21" s="22">
        <f t="shared" si="0"/>
        <v>0.0016299918500407497</v>
      </c>
    </row>
    <row r="22" spans="2:5" ht="20.1" customHeight="1">
      <c r="B22" s="35">
        <v>10</v>
      </c>
      <c r="C22" s="40" t="s">
        <v>15</v>
      </c>
      <c r="D22" s="16">
        <f>CONTENEDOR!Y12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CONTENEDOR!Y13</f>
        <v>25</v>
      </c>
      <c r="E23" s="22">
        <f t="shared" si="0"/>
        <v>0.020374898125509373</v>
      </c>
    </row>
    <row r="24" spans="2:5" ht="20.1" customHeight="1">
      <c r="B24" s="35">
        <v>12</v>
      </c>
      <c r="C24" s="40" t="s">
        <v>17</v>
      </c>
      <c r="D24" s="16">
        <f>CONTENEDOR!Y14</f>
        <v>16</v>
      </c>
      <c r="E24" s="22">
        <f t="shared" si="0"/>
        <v>0.013039934800325998</v>
      </c>
    </row>
    <row r="25" spans="2:5" ht="20.1" customHeight="1">
      <c r="B25" s="35">
        <v>13</v>
      </c>
      <c r="C25" s="40" t="s">
        <v>18</v>
      </c>
      <c r="D25" s="16">
        <f>CONTENEDOR!Y15</f>
        <v>3</v>
      </c>
      <c r="E25" s="22">
        <f t="shared" si="0"/>
        <v>0.0024449877750611247</v>
      </c>
    </row>
    <row r="26" spans="2:5" ht="20.1" customHeight="1">
      <c r="B26" s="35">
        <v>14</v>
      </c>
      <c r="C26" s="40" t="s">
        <v>19</v>
      </c>
      <c r="D26" s="16">
        <f>CONTENEDOR!Y16</f>
        <v>40</v>
      </c>
      <c r="E26" s="22">
        <f t="shared" si="0"/>
        <v>0.032599837000814993</v>
      </c>
    </row>
    <row r="27" spans="2:5" ht="20.1" customHeight="1">
      <c r="B27" s="35">
        <v>15</v>
      </c>
      <c r="C27" s="40" t="s">
        <v>20</v>
      </c>
      <c r="D27" s="16">
        <f>CONTENEDOR!Y17</f>
        <v>7</v>
      </c>
      <c r="E27" s="22">
        <f t="shared" si="0"/>
        <v>0.0057049714751426246</v>
      </c>
    </row>
    <row r="28" spans="2:5" ht="20.1" customHeight="1">
      <c r="B28" s="35">
        <v>16</v>
      </c>
      <c r="C28" s="40" t="s">
        <v>21</v>
      </c>
      <c r="D28" s="16">
        <f>CONTENEDOR!Y18</f>
        <v>10</v>
      </c>
      <c r="E28" s="22">
        <f t="shared" si="0"/>
        <v>0.008149959250203748</v>
      </c>
    </row>
    <row r="29" spans="2:5" ht="20.1" customHeight="1">
      <c r="B29" s="35">
        <v>17</v>
      </c>
      <c r="C29" s="40" t="s">
        <v>22</v>
      </c>
      <c r="D29" s="16">
        <f>CONTENEDOR!Y19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CONTENEDOR!Y20</f>
        <v>10</v>
      </c>
      <c r="E30" s="22">
        <f t="shared" si="0"/>
        <v>0.008149959250203748</v>
      </c>
    </row>
    <row r="31" spans="2:5" ht="20.1" customHeight="1">
      <c r="B31" s="35">
        <v>19</v>
      </c>
      <c r="C31" s="40" t="s">
        <v>24</v>
      </c>
      <c r="D31" s="16">
        <f>CONTENEDOR!Y21</f>
        <v>2</v>
      </c>
      <c r="E31" s="22">
        <f t="shared" si="0"/>
        <v>0.0016299918500407497</v>
      </c>
    </row>
    <row r="32" spans="2:5" ht="20.1" customHeight="1">
      <c r="B32" s="35">
        <v>20</v>
      </c>
      <c r="C32" s="40" t="s">
        <v>25</v>
      </c>
      <c r="D32" s="16">
        <f>CONTENEDOR!Y22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CONTENEDOR!Y23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CONTENEDOR!Y24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CONTENEDOR!Y25</f>
        <v>8</v>
      </c>
      <c r="E35" s="22">
        <f t="shared" si="0"/>
        <v>0.006519967400162999</v>
      </c>
    </row>
    <row r="36" spans="2:5" ht="20.1" customHeight="1">
      <c r="B36" s="35">
        <v>24</v>
      </c>
      <c r="C36" s="40" t="s">
        <v>29</v>
      </c>
      <c r="D36" s="16">
        <f>CONTENEDOR!Y26</f>
        <v>5</v>
      </c>
      <c r="E36" s="22">
        <f t="shared" si="0"/>
        <v>0.004074979625101874</v>
      </c>
    </row>
    <row r="37" spans="2:5" ht="20.1" customHeight="1">
      <c r="B37" s="35">
        <v>25</v>
      </c>
      <c r="C37" s="40" t="s">
        <v>30</v>
      </c>
      <c r="D37" s="16">
        <f>CONTENEDOR!Y27</f>
        <v>21</v>
      </c>
      <c r="E37" s="22">
        <f t="shared" si="0"/>
        <v>0.017114914425427872</v>
      </c>
    </row>
    <row r="38" spans="2:5" ht="20.1" customHeight="1">
      <c r="B38" s="35">
        <v>26</v>
      </c>
      <c r="C38" s="40" t="s">
        <v>31</v>
      </c>
      <c r="D38" s="16">
        <f>CONTENEDOR!Y28</f>
        <v>29</v>
      </c>
      <c r="E38" s="22">
        <f t="shared" si="0"/>
        <v>0.023634881825590873</v>
      </c>
    </row>
    <row r="39" spans="2:5" ht="20.1" customHeight="1">
      <c r="B39" s="35">
        <v>27</v>
      </c>
      <c r="C39" s="40" t="s">
        <v>32</v>
      </c>
      <c r="D39" s="16">
        <f>CONTENEDOR!Y29</f>
        <v>68</v>
      </c>
      <c r="E39" s="22">
        <f t="shared" si="0"/>
        <v>0.05541972290138549</v>
      </c>
    </row>
    <row r="40" spans="2:5" ht="20.1" customHeight="1">
      <c r="B40" s="35">
        <v>28</v>
      </c>
      <c r="C40" s="40" t="s">
        <v>33</v>
      </c>
      <c r="D40" s="16">
        <f>CONTENEDOR!Y30</f>
        <v>118</v>
      </c>
      <c r="E40" s="22">
        <f t="shared" si="0"/>
        <v>0.09616951915240424</v>
      </c>
    </row>
    <row r="41" spans="2:5" ht="20.1" customHeight="1">
      <c r="B41" s="35">
        <v>29</v>
      </c>
      <c r="C41" s="40" t="s">
        <v>34</v>
      </c>
      <c r="D41" s="16">
        <f>CONTENEDOR!Y31</f>
        <v>163</v>
      </c>
      <c r="E41" s="22">
        <f t="shared" si="0"/>
        <v>0.1328443357783211</v>
      </c>
    </row>
    <row r="42" spans="2:5" ht="20.1" customHeight="1">
      <c r="B42" s="35">
        <v>30</v>
      </c>
      <c r="C42" s="40" t="s">
        <v>35</v>
      </c>
      <c r="D42" s="16">
        <f>CONTENEDOR!Y32</f>
        <v>78</v>
      </c>
      <c r="E42" s="22">
        <f t="shared" si="0"/>
        <v>0.06356968215158924</v>
      </c>
    </row>
    <row r="43" spans="2:5" ht="20.1" customHeight="1">
      <c r="B43" s="35">
        <v>31</v>
      </c>
      <c r="C43" s="40" t="s">
        <v>36</v>
      </c>
      <c r="D43" s="16">
        <f>CONTENEDOR!Y33</f>
        <v>62</v>
      </c>
      <c r="E43" s="22">
        <f t="shared" si="0"/>
        <v>0.05052974735126324</v>
      </c>
    </row>
    <row r="44" spans="2:5" ht="20.1" customHeight="1">
      <c r="B44" s="35">
        <v>32</v>
      </c>
      <c r="C44" s="40" t="s">
        <v>37</v>
      </c>
      <c r="D44" s="16">
        <f>CONTENEDOR!Y34</f>
        <v>20</v>
      </c>
      <c r="E44" s="22">
        <f t="shared" si="0"/>
        <v>0.016299918500407497</v>
      </c>
    </row>
    <row r="45" spans="2:5" ht="20.1" customHeight="1">
      <c r="B45" s="35">
        <v>33</v>
      </c>
      <c r="C45" s="40" t="s">
        <v>38</v>
      </c>
      <c r="D45" s="16">
        <f>CONTENEDOR!Y35</f>
        <v>1</v>
      </c>
      <c r="E45" s="22">
        <f aca="true" t="shared" si="1" ref="E45:E65">D45/$D$66</f>
        <v>0.0008149959250203749</v>
      </c>
    </row>
    <row r="46" spans="2:5" ht="20.1" customHeight="1">
      <c r="B46" s="35">
        <v>34</v>
      </c>
      <c r="C46" s="40" t="s">
        <v>39</v>
      </c>
      <c r="D46" s="16">
        <f>CONTENEDOR!Y36</f>
        <v>5</v>
      </c>
      <c r="E46" s="22">
        <f t="shared" si="1"/>
        <v>0.004074979625101874</v>
      </c>
    </row>
    <row r="47" spans="2:5" ht="20.1" customHeight="1">
      <c r="B47" s="35">
        <v>35</v>
      </c>
      <c r="C47" s="40" t="s">
        <v>40</v>
      </c>
      <c r="D47" s="16">
        <f>CONTENEDOR!Y37</f>
        <v>3</v>
      </c>
      <c r="E47" s="22">
        <f t="shared" si="1"/>
        <v>0.0024449877750611247</v>
      </c>
    </row>
    <row r="48" spans="2:5" ht="20.1" customHeight="1">
      <c r="B48" s="35">
        <v>36</v>
      </c>
      <c r="C48" s="40" t="s">
        <v>41</v>
      </c>
      <c r="D48" s="16">
        <f>CONTENEDOR!Y38</f>
        <v>3</v>
      </c>
      <c r="E48" s="22">
        <f t="shared" si="1"/>
        <v>0.0024449877750611247</v>
      </c>
    </row>
    <row r="49" spans="2:5" ht="20.1" customHeight="1">
      <c r="B49" s="35">
        <v>37</v>
      </c>
      <c r="C49" s="40" t="s">
        <v>42</v>
      </c>
      <c r="D49" s="16">
        <f>CONTENEDOR!Y39</f>
        <v>1</v>
      </c>
      <c r="E49" s="22">
        <f t="shared" si="1"/>
        <v>0.0008149959250203749</v>
      </c>
    </row>
    <row r="50" spans="2:5" ht="20.1" customHeight="1">
      <c r="B50" s="35">
        <v>38</v>
      </c>
      <c r="C50" s="40" t="s">
        <v>43</v>
      </c>
      <c r="D50" s="16">
        <f>CONTENEDOR!Y40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CONTENEDOR!Y41</f>
        <v>1</v>
      </c>
      <c r="E51" s="22">
        <f t="shared" si="1"/>
        <v>0.0008149959250203749</v>
      </c>
    </row>
    <row r="52" spans="2:5" ht="20.1" customHeight="1">
      <c r="B52" s="35">
        <v>40</v>
      </c>
      <c r="C52" s="40" t="s">
        <v>45</v>
      </c>
      <c r="D52" s="16">
        <f>CONTENEDOR!Y42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CONTENEDOR!Y43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CONTENEDOR!Y44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CONTENEDOR!Y45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CONTENEDOR!Y46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CONTENEDOR!Y47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CONTENEDOR!Y48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CONTENEDOR!Y49</f>
        <v>1</v>
      </c>
      <c r="E59" s="22">
        <f t="shared" si="1"/>
        <v>0.0008149959250203749</v>
      </c>
    </row>
    <row r="60" spans="2:5" ht="20.1" customHeight="1">
      <c r="B60" s="35">
        <v>48</v>
      </c>
      <c r="C60" s="40" t="s">
        <v>53</v>
      </c>
      <c r="D60" s="16">
        <f>CONTENEDOR!Y50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CONTENEDOR!Y51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CONTENEDOR!Y52</f>
        <v>8</v>
      </c>
      <c r="E62" s="22">
        <f t="shared" si="1"/>
        <v>0.006519967400162999</v>
      </c>
    </row>
    <row r="63" spans="2:5" ht="20.1" customHeight="1">
      <c r="B63" s="35">
        <v>51</v>
      </c>
      <c r="C63" s="40" t="s">
        <v>56</v>
      </c>
      <c r="D63" s="16">
        <f>CONTENEDOR!Y53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CONTENEDOR!Y54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CONTENEDOR!Y55</f>
        <v>21</v>
      </c>
      <c r="E65" s="24">
        <f t="shared" si="1"/>
        <v>0.017114914425427872</v>
      </c>
    </row>
    <row r="66" spans="3:5" ht="23.25" customHeight="1" thickBot="1">
      <c r="C66" s="37" t="str">
        <f>TITULOS!C16</f>
        <v xml:space="preserve"> </v>
      </c>
      <c r="D66" s="12">
        <f>SUM(D13:D65)</f>
        <v>1227</v>
      </c>
      <c r="E66" s="20">
        <f>SUM(E13:E65)</f>
        <v>0.9999999999999997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{F15CEA10-A64F-4996-89C9-80298698098F}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15CEA10-A64F-4996-89C9-80298698098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4:J66"/>
  <sheetViews>
    <sheetView workbookViewId="0" topLeftCell="A31">
      <selection activeCell="C39" sqref="C39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78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CONTENEDOR!Z3</f>
        <v>1310</v>
      </c>
      <c r="E13" s="38">
        <f aca="true" t="shared" si="0" ref="E13:E44">D13/$D$66</f>
        <v>0.19643124906282802</v>
      </c>
    </row>
    <row r="14" spans="2:5" ht="20.1" customHeight="1">
      <c r="B14" s="35">
        <v>2</v>
      </c>
      <c r="C14" s="40" t="s">
        <v>7</v>
      </c>
      <c r="D14" s="16">
        <f>CONTENEDOR!Z4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CONTENEDOR!Z5</f>
        <v>0</v>
      </c>
      <c r="E15" s="22">
        <f t="shared" si="0"/>
        <v>0</v>
      </c>
    </row>
    <row r="16" spans="2:5" ht="20.1" customHeight="1">
      <c r="B16" s="35">
        <v>4</v>
      </c>
      <c r="C16" s="40" t="s">
        <v>9</v>
      </c>
      <c r="D16" s="16">
        <f>CONTENEDOR!Z6</f>
        <v>4</v>
      </c>
      <c r="E16" s="22">
        <f t="shared" si="0"/>
        <v>0.000599790073474284</v>
      </c>
    </row>
    <row r="17" spans="2:5" ht="20.1" customHeight="1">
      <c r="B17" s="35">
        <v>5</v>
      </c>
      <c r="C17" s="40" t="s">
        <v>10</v>
      </c>
      <c r="D17" s="16">
        <f>CONTENEDOR!Z7</f>
        <v>6</v>
      </c>
      <c r="E17" s="22">
        <f t="shared" si="0"/>
        <v>0.000899685110211426</v>
      </c>
    </row>
    <row r="18" spans="2:5" ht="20.1" customHeight="1">
      <c r="B18" s="35">
        <v>6</v>
      </c>
      <c r="C18" s="40" t="s">
        <v>11</v>
      </c>
      <c r="D18" s="16">
        <f>CONTENEDOR!Z8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CONTENEDOR!Z9</f>
        <v>1197</v>
      </c>
      <c r="E19" s="22">
        <f t="shared" si="0"/>
        <v>0.1794871794871795</v>
      </c>
    </row>
    <row r="20" spans="2:5" ht="20.1" customHeight="1">
      <c r="B20" s="35">
        <v>8</v>
      </c>
      <c r="C20" s="40" t="s">
        <v>13</v>
      </c>
      <c r="D20" s="16">
        <f>CONTENEDOR!Z10</f>
        <v>47</v>
      </c>
      <c r="E20" s="22">
        <f t="shared" si="0"/>
        <v>0.007047533363322837</v>
      </c>
    </row>
    <row r="21" spans="2:5" ht="20.1" customHeight="1">
      <c r="B21" s="35">
        <v>9</v>
      </c>
      <c r="C21" s="40" t="s">
        <v>14</v>
      </c>
      <c r="D21" s="16">
        <f>CONTENEDOR!Z11</f>
        <v>15</v>
      </c>
      <c r="E21" s="22">
        <f t="shared" si="0"/>
        <v>0.002249212775528565</v>
      </c>
    </row>
    <row r="22" spans="2:5" ht="20.1" customHeight="1">
      <c r="B22" s="35">
        <v>10</v>
      </c>
      <c r="C22" s="40" t="s">
        <v>15</v>
      </c>
      <c r="D22" s="16">
        <f>CONTENEDOR!Z12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CONTENEDOR!Z13</f>
        <v>27</v>
      </c>
      <c r="E23" s="22">
        <f t="shared" si="0"/>
        <v>0.004048582995951417</v>
      </c>
    </row>
    <row r="24" spans="2:5" ht="20.1" customHeight="1">
      <c r="B24" s="35">
        <v>12</v>
      </c>
      <c r="C24" s="40" t="s">
        <v>17</v>
      </c>
      <c r="D24" s="16">
        <f>CONTENEDOR!Z14</f>
        <v>44</v>
      </c>
      <c r="E24" s="22">
        <f t="shared" si="0"/>
        <v>0.006597690808217124</v>
      </c>
    </row>
    <row r="25" spans="2:5" ht="20.1" customHeight="1">
      <c r="B25" s="35">
        <v>13</v>
      </c>
      <c r="C25" s="40" t="s">
        <v>18</v>
      </c>
      <c r="D25" s="16">
        <f>CONTENEDOR!Z15</f>
        <v>162</v>
      </c>
      <c r="E25" s="22">
        <f t="shared" si="0"/>
        <v>0.024291497975708502</v>
      </c>
    </row>
    <row r="26" spans="2:5" ht="20.1" customHeight="1">
      <c r="B26" s="35">
        <v>14</v>
      </c>
      <c r="C26" s="40" t="s">
        <v>19</v>
      </c>
      <c r="D26" s="16">
        <f>CONTENEDOR!Z16</f>
        <v>240</v>
      </c>
      <c r="E26" s="22">
        <f t="shared" si="0"/>
        <v>0.03598740440845704</v>
      </c>
    </row>
    <row r="27" spans="2:5" ht="20.1" customHeight="1">
      <c r="B27" s="35">
        <v>15</v>
      </c>
      <c r="C27" s="40" t="s">
        <v>20</v>
      </c>
      <c r="D27" s="16">
        <f>CONTENEDOR!Z17</f>
        <v>13</v>
      </c>
      <c r="E27" s="22">
        <f t="shared" si="0"/>
        <v>0.001949317738791423</v>
      </c>
    </row>
    <row r="28" spans="2:5" ht="20.1" customHeight="1">
      <c r="B28" s="35">
        <v>16</v>
      </c>
      <c r="C28" s="40" t="s">
        <v>21</v>
      </c>
      <c r="D28" s="16">
        <f>CONTENEDOR!Z18</f>
        <v>75</v>
      </c>
      <c r="E28" s="22">
        <f t="shared" si="0"/>
        <v>0.011246063877642825</v>
      </c>
    </row>
    <row r="29" spans="2:5" ht="20.1" customHeight="1">
      <c r="B29" s="35">
        <v>17</v>
      </c>
      <c r="C29" s="40" t="s">
        <v>22</v>
      </c>
      <c r="D29" s="16">
        <f>CONTENEDOR!Z19</f>
        <v>3</v>
      </c>
      <c r="E29" s="22">
        <f t="shared" si="0"/>
        <v>0.000449842555105713</v>
      </c>
    </row>
    <row r="30" spans="2:5" ht="20.1" customHeight="1">
      <c r="B30" s="35">
        <v>18</v>
      </c>
      <c r="C30" s="40" t="s">
        <v>23</v>
      </c>
      <c r="D30" s="16">
        <f>CONTENEDOR!Z20</f>
        <v>75</v>
      </c>
      <c r="E30" s="22">
        <f t="shared" si="0"/>
        <v>0.011246063877642825</v>
      </c>
    </row>
    <row r="31" spans="2:5" ht="20.1" customHeight="1">
      <c r="B31" s="35">
        <v>19</v>
      </c>
      <c r="C31" s="40" t="s">
        <v>24</v>
      </c>
      <c r="D31" s="16">
        <f>CONTENEDOR!Z21</f>
        <v>55</v>
      </c>
      <c r="E31" s="22">
        <f t="shared" si="0"/>
        <v>0.008247113510271405</v>
      </c>
    </row>
    <row r="32" spans="2:5" ht="20.1" customHeight="1">
      <c r="B32" s="35">
        <v>20</v>
      </c>
      <c r="C32" s="40" t="s">
        <v>25</v>
      </c>
      <c r="D32" s="16">
        <f>CONTENEDOR!Z22</f>
        <v>6</v>
      </c>
      <c r="E32" s="22">
        <f t="shared" si="0"/>
        <v>0.000899685110211426</v>
      </c>
    </row>
    <row r="33" spans="2:5" ht="20.1" customHeight="1">
      <c r="B33" s="35">
        <v>21</v>
      </c>
      <c r="C33" s="40" t="s">
        <v>26</v>
      </c>
      <c r="D33" s="16">
        <f>CONTENEDOR!Z23</f>
        <v>8</v>
      </c>
      <c r="E33" s="22">
        <f t="shared" si="0"/>
        <v>0.001199580146948568</v>
      </c>
    </row>
    <row r="34" spans="2:5" ht="20.1" customHeight="1">
      <c r="B34" s="35">
        <v>22</v>
      </c>
      <c r="C34" s="40" t="s">
        <v>27</v>
      </c>
      <c r="D34" s="16">
        <f>CONTENEDOR!Z24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CONTENEDOR!Z25</f>
        <v>54</v>
      </c>
      <c r="E35" s="22">
        <f t="shared" si="0"/>
        <v>0.008097165991902834</v>
      </c>
    </row>
    <row r="36" spans="2:5" ht="20.1" customHeight="1">
      <c r="B36" s="35">
        <v>24</v>
      </c>
      <c r="C36" s="40" t="s">
        <v>29</v>
      </c>
      <c r="D36" s="16">
        <f>CONTENEDOR!Z26</f>
        <v>6</v>
      </c>
      <c r="E36" s="22">
        <f t="shared" si="0"/>
        <v>0.000899685110211426</v>
      </c>
    </row>
    <row r="37" spans="2:5" ht="20.1" customHeight="1">
      <c r="B37" s="35">
        <v>25</v>
      </c>
      <c r="C37" s="40" t="s">
        <v>30</v>
      </c>
      <c r="D37" s="16">
        <f>CONTENEDOR!Z27</f>
        <v>191</v>
      </c>
      <c r="E37" s="22">
        <f t="shared" si="0"/>
        <v>0.028639976008397062</v>
      </c>
    </row>
    <row r="38" spans="2:5" ht="20.1" customHeight="1">
      <c r="B38" s="35">
        <v>26</v>
      </c>
      <c r="C38" s="40" t="s">
        <v>31</v>
      </c>
      <c r="D38" s="16">
        <f>CONTENEDOR!Z28</f>
        <v>233</v>
      </c>
      <c r="E38" s="22">
        <f t="shared" si="0"/>
        <v>0.034937771779877044</v>
      </c>
    </row>
    <row r="39" spans="2:5" ht="20.1" customHeight="1">
      <c r="B39" s="35">
        <v>27</v>
      </c>
      <c r="C39" s="40" t="s">
        <v>32</v>
      </c>
      <c r="D39" s="16">
        <f>CONTENEDOR!Z29</f>
        <v>123</v>
      </c>
      <c r="E39" s="22">
        <f t="shared" si="0"/>
        <v>0.018443544759334234</v>
      </c>
    </row>
    <row r="40" spans="2:5" ht="20.1" customHeight="1">
      <c r="B40" s="35">
        <v>28</v>
      </c>
      <c r="C40" s="40" t="s">
        <v>33</v>
      </c>
      <c r="D40" s="16">
        <f>CONTENEDOR!Z30</f>
        <v>568</v>
      </c>
      <c r="E40" s="22">
        <f t="shared" si="0"/>
        <v>0.08517019043334832</v>
      </c>
    </row>
    <row r="41" spans="2:5" ht="20.1" customHeight="1">
      <c r="B41" s="35">
        <v>29</v>
      </c>
      <c r="C41" s="40" t="s">
        <v>34</v>
      </c>
      <c r="D41" s="16">
        <f>CONTENEDOR!Z31</f>
        <v>946</v>
      </c>
      <c r="E41" s="22">
        <f t="shared" si="0"/>
        <v>0.14185035237666815</v>
      </c>
    </row>
    <row r="42" spans="2:5" ht="20.1" customHeight="1">
      <c r="B42" s="35">
        <v>30</v>
      </c>
      <c r="C42" s="40" t="s">
        <v>35</v>
      </c>
      <c r="D42" s="16">
        <f>CONTENEDOR!Z32</f>
        <v>428</v>
      </c>
      <c r="E42" s="22">
        <f t="shared" si="0"/>
        <v>0.06417753786174839</v>
      </c>
    </row>
    <row r="43" spans="2:5" ht="20.1" customHeight="1">
      <c r="B43" s="35">
        <v>31</v>
      </c>
      <c r="C43" s="40" t="s">
        <v>36</v>
      </c>
      <c r="D43" s="16">
        <f>CONTENEDOR!Z33</f>
        <v>345</v>
      </c>
      <c r="E43" s="22">
        <f t="shared" si="0"/>
        <v>0.051731893837157</v>
      </c>
    </row>
    <row r="44" spans="2:5" ht="20.1" customHeight="1">
      <c r="B44" s="35">
        <v>32</v>
      </c>
      <c r="C44" s="40" t="s">
        <v>37</v>
      </c>
      <c r="D44" s="16">
        <f>CONTENEDOR!Z34</f>
        <v>3</v>
      </c>
      <c r="E44" s="22">
        <f t="shared" si="0"/>
        <v>0.000449842555105713</v>
      </c>
    </row>
    <row r="45" spans="2:5" ht="20.1" customHeight="1">
      <c r="B45" s="35">
        <v>33</v>
      </c>
      <c r="C45" s="40" t="s">
        <v>38</v>
      </c>
      <c r="D45" s="16">
        <f>CONTENEDOR!Z35</f>
        <v>100</v>
      </c>
      <c r="E45" s="22">
        <f aca="true" t="shared" si="1" ref="E45:E65">D45/$D$66</f>
        <v>0.0149947518368571</v>
      </c>
    </row>
    <row r="46" spans="2:5" ht="20.1" customHeight="1">
      <c r="B46" s="35">
        <v>34</v>
      </c>
      <c r="C46" s="40" t="s">
        <v>39</v>
      </c>
      <c r="D46" s="16">
        <f>CONTENEDOR!Z36</f>
        <v>17</v>
      </c>
      <c r="E46" s="22">
        <f t="shared" si="1"/>
        <v>0.002549107812265707</v>
      </c>
    </row>
    <row r="47" spans="2:5" ht="20.1" customHeight="1">
      <c r="B47" s="35">
        <v>35</v>
      </c>
      <c r="C47" s="40" t="s">
        <v>40</v>
      </c>
      <c r="D47" s="16">
        <f>CONTENEDOR!Z37</f>
        <v>15</v>
      </c>
      <c r="E47" s="22">
        <f t="shared" si="1"/>
        <v>0.002249212775528565</v>
      </c>
    </row>
    <row r="48" spans="2:5" ht="20.1" customHeight="1">
      <c r="B48" s="35">
        <v>36</v>
      </c>
      <c r="C48" s="40" t="s">
        <v>41</v>
      </c>
      <c r="D48" s="16">
        <f>CONTENEDOR!Z38</f>
        <v>29</v>
      </c>
      <c r="E48" s="22">
        <f t="shared" si="1"/>
        <v>0.004348478032688559</v>
      </c>
    </row>
    <row r="49" spans="2:5" ht="20.1" customHeight="1">
      <c r="B49" s="35">
        <v>37</v>
      </c>
      <c r="C49" s="40" t="s">
        <v>42</v>
      </c>
      <c r="D49" s="16">
        <f>CONTENEDOR!Z39</f>
        <v>33</v>
      </c>
      <c r="E49" s="22">
        <f t="shared" si="1"/>
        <v>0.004948268106162843</v>
      </c>
    </row>
    <row r="50" spans="2:5" ht="20.1" customHeight="1">
      <c r="B50" s="35">
        <v>38</v>
      </c>
      <c r="C50" s="40" t="s">
        <v>43</v>
      </c>
      <c r="D50" s="16">
        <f>CONTENEDOR!Z40</f>
        <v>2</v>
      </c>
      <c r="E50" s="22">
        <f t="shared" si="1"/>
        <v>0.000299895036737142</v>
      </c>
    </row>
    <row r="51" spans="2:5" ht="20.1" customHeight="1">
      <c r="B51" s="35">
        <v>39</v>
      </c>
      <c r="C51" s="40" t="s">
        <v>44</v>
      </c>
      <c r="D51" s="16">
        <f>CONTENEDOR!Z41</f>
        <v>38</v>
      </c>
      <c r="E51" s="22">
        <f t="shared" si="1"/>
        <v>0.005698005698005698</v>
      </c>
    </row>
    <row r="52" spans="2:5" ht="20.1" customHeight="1">
      <c r="B52" s="35">
        <v>40</v>
      </c>
      <c r="C52" s="40" t="s">
        <v>45</v>
      </c>
      <c r="D52" s="16">
        <f>CONTENEDOR!Z42</f>
        <v>5</v>
      </c>
      <c r="E52" s="22">
        <f t="shared" si="1"/>
        <v>0.000749737591842855</v>
      </c>
    </row>
    <row r="53" spans="2:5" ht="20.1" customHeight="1">
      <c r="B53" s="35">
        <v>41</v>
      </c>
      <c r="C53" s="40" t="s">
        <v>46</v>
      </c>
      <c r="D53" s="16">
        <f>CONTENEDOR!Z43</f>
        <v>4</v>
      </c>
      <c r="E53" s="22">
        <f t="shared" si="1"/>
        <v>0.000599790073474284</v>
      </c>
    </row>
    <row r="54" spans="2:5" ht="20.1" customHeight="1">
      <c r="B54" s="35">
        <v>42</v>
      </c>
      <c r="C54" s="40" t="s">
        <v>47</v>
      </c>
      <c r="D54" s="16">
        <f>CONTENEDOR!Z44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CONTENEDOR!Z45</f>
        <v>42</v>
      </c>
      <c r="E55" s="22">
        <f t="shared" si="1"/>
        <v>0.006297795771479982</v>
      </c>
    </row>
    <row r="56" spans="2:5" ht="20.1" customHeight="1">
      <c r="B56" s="35">
        <v>44</v>
      </c>
      <c r="C56" s="40" t="s">
        <v>49</v>
      </c>
      <c r="D56" s="16">
        <f>CONTENEDOR!Z46</f>
        <v>10</v>
      </c>
      <c r="E56" s="22">
        <f t="shared" si="1"/>
        <v>0.00149947518368571</v>
      </c>
    </row>
    <row r="57" spans="2:5" ht="20.1" customHeight="1">
      <c r="B57" s="35">
        <v>45</v>
      </c>
      <c r="C57" s="40" t="s">
        <v>50</v>
      </c>
      <c r="D57" s="16">
        <f>CONTENEDOR!Z47</f>
        <v>7</v>
      </c>
      <c r="E57" s="22">
        <f t="shared" si="1"/>
        <v>0.001049632628579997</v>
      </c>
    </row>
    <row r="58" spans="2:5" ht="20.1" customHeight="1">
      <c r="B58" s="35">
        <v>46</v>
      </c>
      <c r="C58" s="40" t="s">
        <v>51</v>
      </c>
      <c r="D58" s="16">
        <f>CONTENEDOR!Z48</f>
        <v>16</v>
      </c>
      <c r="E58" s="22">
        <f t="shared" si="1"/>
        <v>0.002399160293897136</v>
      </c>
    </row>
    <row r="59" spans="2:5" ht="20.1" customHeight="1">
      <c r="B59" s="35">
        <v>47</v>
      </c>
      <c r="C59" s="40" t="s">
        <v>52</v>
      </c>
      <c r="D59" s="16">
        <f>CONTENEDOR!Z49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CONTENEDOR!Z50</f>
        <v>5</v>
      </c>
      <c r="E60" s="22">
        <f t="shared" si="1"/>
        <v>0.000749737591842855</v>
      </c>
    </row>
    <row r="61" spans="2:5" ht="20.1" customHeight="1">
      <c r="B61" s="35">
        <v>49</v>
      </c>
      <c r="C61" s="40" t="s">
        <v>54</v>
      </c>
      <c r="D61" s="16">
        <f>CONTENEDOR!Z51</f>
        <v>2</v>
      </c>
      <c r="E61" s="22">
        <f t="shared" si="1"/>
        <v>0.000299895036737142</v>
      </c>
    </row>
    <row r="62" spans="2:5" ht="20.1" customHeight="1">
      <c r="B62" s="35">
        <v>50</v>
      </c>
      <c r="C62" s="40" t="s">
        <v>55</v>
      </c>
      <c r="D62" s="16">
        <f>CONTENEDOR!Z52</f>
        <v>1</v>
      </c>
      <c r="E62" s="22">
        <f t="shared" si="1"/>
        <v>0.000149947518368571</v>
      </c>
    </row>
    <row r="63" spans="2:5" ht="20.1" customHeight="1">
      <c r="B63" s="35">
        <v>51</v>
      </c>
      <c r="C63" s="40" t="s">
        <v>56</v>
      </c>
      <c r="D63" s="16">
        <f>CONTENEDOR!Z53</f>
        <v>21</v>
      </c>
      <c r="E63" s="22">
        <f t="shared" si="1"/>
        <v>0.003148897885739991</v>
      </c>
    </row>
    <row r="64" spans="2:5" ht="20.1" customHeight="1">
      <c r="B64" s="35">
        <v>52</v>
      </c>
      <c r="C64" s="40" t="s">
        <v>57</v>
      </c>
      <c r="D64" s="16">
        <f>CONTENEDOR!Z54</f>
        <v>19</v>
      </c>
      <c r="E64" s="22">
        <f t="shared" si="1"/>
        <v>0.002849002849002849</v>
      </c>
    </row>
    <row r="65" spans="2:5" ht="20.1" customHeight="1" thickBot="1">
      <c r="B65" s="36">
        <v>53</v>
      </c>
      <c r="C65" s="41" t="s">
        <v>58</v>
      </c>
      <c r="D65" s="16">
        <f>CONTENEDOR!Z55</f>
        <v>119</v>
      </c>
      <c r="E65" s="24">
        <f t="shared" si="1"/>
        <v>0.01784375468585995</v>
      </c>
    </row>
    <row r="66" spans="3:5" ht="23.25" customHeight="1" thickBot="1">
      <c r="C66" s="37" t="str">
        <f>TITULOS!C16</f>
        <v xml:space="preserve"> </v>
      </c>
      <c r="D66" s="12">
        <f>SUM(D13:D65)</f>
        <v>6669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{4A077681-8C1B-4F1E-85A5-A1B4FD69FC31}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A077681-8C1B-4F1E-85A5-A1B4FD69FC3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4:J66"/>
  <sheetViews>
    <sheetView tabSelected="1" workbookViewId="0" topLeftCell="A1">
      <selection activeCell="A8" sqref="A8:E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79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CONTENEDOR!AA3</f>
        <v>67</v>
      </c>
      <c r="E13" s="38">
        <f aca="true" t="shared" si="0" ref="E13:E44">D13/$D$66</f>
        <v>0.15839243498817968</v>
      </c>
    </row>
    <row r="14" spans="2:5" ht="20.1" customHeight="1">
      <c r="B14" s="35">
        <v>2</v>
      </c>
      <c r="C14" s="40" t="s">
        <v>7</v>
      </c>
      <c r="D14" s="16">
        <f>CONTENEDOR!AA4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CONTENEDOR!AA5</f>
        <v>2</v>
      </c>
      <c r="E15" s="22">
        <f t="shared" si="0"/>
        <v>0.004728132387706856</v>
      </c>
    </row>
    <row r="16" spans="2:5" ht="20.1" customHeight="1">
      <c r="B16" s="35">
        <v>4</v>
      </c>
      <c r="C16" s="40" t="s">
        <v>9</v>
      </c>
      <c r="D16" s="16">
        <f>CONTENEDOR!AA6</f>
        <v>2</v>
      </c>
      <c r="E16" s="22">
        <f t="shared" si="0"/>
        <v>0.004728132387706856</v>
      </c>
    </row>
    <row r="17" spans="2:5" ht="20.1" customHeight="1">
      <c r="B17" s="35">
        <v>5</v>
      </c>
      <c r="C17" s="40" t="s">
        <v>10</v>
      </c>
      <c r="D17" s="16">
        <f>CONTENEDOR!AA7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CONTENEDOR!AA8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CONTENEDOR!AA9</f>
        <v>111</v>
      </c>
      <c r="E19" s="22">
        <f t="shared" si="0"/>
        <v>0.2624113475177305</v>
      </c>
    </row>
    <row r="20" spans="2:5" ht="20.1" customHeight="1">
      <c r="B20" s="35">
        <v>8</v>
      </c>
      <c r="C20" s="40" t="s">
        <v>13</v>
      </c>
      <c r="D20" s="16">
        <f>CONTENEDOR!AA10</f>
        <v>12</v>
      </c>
      <c r="E20" s="22">
        <f t="shared" si="0"/>
        <v>0.028368794326241134</v>
      </c>
    </row>
    <row r="21" spans="2:5" ht="20.1" customHeight="1">
      <c r="B21" s="35">
        <v>9</v>
      </c>
      <c r="C21" s="40" t="s">
        <v>14</v>
      </c>
      <c r="D21" s="16">
        <f>CONTENEDOR!AA11</f>
        <v>3</v>
      </c>
      <c r="E21" s="22">
        <f t="shared" si="0"/>
        <v>0.0070921985815602835</v>
      </c>
    </row>
    <row r="22" spans="2:5" ht="20.1" customHeight="1">
      <c r="B22" s="35">
        <v>10</v>
      </c>
      <c r="C22" s="40" t="s">
        <v>15</v>
      </c>
      <c r="D22" s="16">
        <f>CONTENEDOR!AA12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CONTENEDOR!AA13</f>
        <v>0</v>
      </c>
      <c r="E23" s="22">
        <f t="shared" si="0"/>
        <v>0</v>
      </c>
    </row>
    <row r="24" spans="2:5" ht="20.1" customHeight="1">
      <c r="B24" s="35">
        <v>12</v>
      </c>
      <c r="C24" s="40" t="s">
        <v>17</v>
      </c>
      <c r="D24" s="16">
        <f>CONTENEDOR!AA14</f>
        <v>0</v>
      </c>
      <c r="E24" s="22">
        <f t="shared" si="0"/>
        <v>0</v>
      </c>
    </row>
    <row r="25" spans="2:5" ht="20.1" customHeight="1">
      <c r="B25" s="35">
        <v>13</v>
      </c>
      <c r="C25" s="40" t="s">
        <v>18</v>
      </c>
      <c r="D25" s="16">
        <f>CONTENEDOR!AA15</f>
        <v>2</v>
      </c>
      <c r="E25" s="22">
        <f t="shared" si="0"/>
        <v>0.004728132387706856</v>
      </c>
    </row>
    <row r="26" spans="2:5" ht="20.1" customHeight="1">
      <c r="B26" s="35">
        <v>14</v>
      </c>
      <c r="C26" s="40" t="s">
        <v>19</v>
      </c>
      <c r="D26" s="16">
        <f>CONTENEDOR!AA16</f>
        <v>24</v>
      </c>
      <c r="E26" s="22">
        <f t="shared" si="0"/>
        <v>0.05673758865248227</v>
      </c>
    </row>
    <row r="27" spans="2:5" ht="20.1" customHeight="1">
      <c r="B27" s="35">
        <v>15</v>
      </c>
      <c r="C27" s="40" t="s">
        <v>20</v>
      </c>
      <c r="D27" s="16">
        <f>CONTENEDOR!AA17</f>
        <v>13</v>
      </c>
      <c r="E27" s="22">
        <f t="shared" si="0"/>
        <v>0.030732860520094562</v>
      </c>
    </row>
    <row r="28" spans="2:5" ht="20.1" customHeight="1">
      <c r="B28" s="35">
        <v>16</v>
      </c>
      <c r="C28" s="40" t="s">
        <v>21</v>
      </c>
      <c r="D28" s="16">
        <f>CONTENEDOR!AA18</f>
        <v>1</v>
      </c>
      <c r="E28" s="22">
        <f t="shared" si="0"/>
        <v>0.002364066193853428</v>
      </c>
    </row>
    <row r="29" spans="2:5" ht="20.1" customHeight="1">
      <c r="B29" s="35">
        <v>17</v>
      </c>
      <c r="C29" s="40" t="s">
        <v>22</v>
      </c>
      <c r="D29" s="16">
        <f>CONTENEDOR!AA19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CONTENEDOR!AA20</f>
        <v>9</v>
      </c>
      <c r="E30" s="22">
        <f t="shared" si="0"/>
        <v>0.02127659574468085</v>
      </c>
    </row>
    <row r="31" spans="2:5" ht="20.1" customHeight="1">
      <c r="B31" s="35">
        <v>19</v>
      </c>
      <c r="C31" s="40" t="s">
        <v>24</v>
      </c>
      <c r="D31" s="16">
        <f>CONTENEDOR!AA21</f>
        <v>11</v>
      </c>
      <c r="E31" s="22">
        <f t="shared" si="0"/>
        <v>0.026004728132387706</v>
      </c>
    </row>
    <row r="32" spans="2:5" ht="20.1" customHeight="1">
      <c r="B32" s="35">
        <v>20</v>
      </c>
      <c r="C32" s="40" t="s">
        <v>25</v>
      </c>
      <c r="D32" s="16">
        <f>CONTENEDOR!AA22</f>
        <v>1</v>
      </c>
      <c r="E32" s="22">
        <f t="shared" si="0"/>
        <v>0.002364066193853428</v>
      </c>
    </row>
    <row r="33" spans="2:5" ht="20.1" customHeight="1">
      <c r="B33" s="35">
        <v>21</v>
      </c>
      <c r="C33" s="40" t="s">
        <v>26</v>
      </c>
      <c r="D33" s="16">
        <f>CONTENEDOR!AA23</f>
        <v>2</v>
      </c>
      <c r="E33" s="22">
        <f t="shared" si="0"/>
        <v>0.004728132387706856</v>
      </c>
    </row>
    <row r="34" spans="2:5" ht="20.1" customHeight="1">
      <c r="B34" s="35">
        <v>22</v>
      </c>
      <c r="C34" s="40" t="s">
        <v>27</v>
      </c>
      <c r="D34" s="16">
        <f>CONTENEDOR!AA24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CONTENEDOR!AA25</f>
        <v>6</v>
      </c>
      <c r="E35" s="22">
        <f t="shared" si="0"/>
        <v>0.014184397163120567</v>
      </c>
    </row>
    <row r="36" spans="2:5" ht="20.1" customHeight="1">
      <c r="B36" s="35">
        <v>24</v>
      </c>
      <c r="C36" s="40" t="s">
        <v>29</v>
      </c>
      <c r="D36" s="16">
        <f>CONTENEDOR!AA26</f>
        <v>1</v>
      </c>
      <c r="E36" s="22">
        <f t="shared" si="0"/>
        <v>0.002364066193853428</v>
      </c>
    </row>
    <row r="37" spans="2:5" ht="20.1" customHeight="1">
      <c r="B37" s="35">
        <v>25</v>
      </c>
      <c r="C37" s="40" t="s">
        <v>30</v>
      </c>
      <c r="D37" s="16">
        <f>CONTENEDOR!AA27</f>
        <v>34</v>
      </c>
      <c r="E37" s="22">
        <f t="shared" si="0"/>
        <v>0.08037825059101655</v>
      </c>
    </row>
    <row r="38" spans="2:5" ht="20.1" customHeight="1">
      <c r="B38" s="35">
        <v>26</v>
      </c>
      <c r="C38" s="40" t="s">
        <v>31</v>
      </c>
      <c r="D38" s="16">
        <f>CONTENEDOR!AA28</f>
        <v>34</v>
      </c>
      <c r="E38" s="22">
        <f t="shared" si="0"/>
        <v>0.08037825059101655</v>
      </c>
    </row>
    <row r="39" spans="2:5" ht="20.1" customHeight="1">
      <c r="B39" s="35">
        <v>27</v>
      </c>
      <c r="C39" s="40" t="s">
        <v>32</v>
      </c>
      <c r="D39" s="16">
        <f>CONTENEDOR!AA29</f>
        <v>1</v>
      </c>
      <c r="E39" s="22">
        <f t="shared" si="0"/>
        <v>0.002364066193853428</v>
      </c>
    </row>
    <row r="40" spans="2:5" ht="20.1" customHeight="1">
      <c r="B40" s="35">
        <v>28</v>
      </c>
      <c r="C40" s="40" t="s">
        <v>33</v>
      </c>
      <c r="D40" s="16">
        <f>CONTENEDOR!AA30</f>
        <v>13</v>
      </c>
      <c r="E40" s="22">
        <f t="shared" si="0"/>
        <v>0.030732860520094562</v>
      </c>
    </row>
    <row r="41" spans="2:5" ht="20.1" customHeight="1">
      <c r="B41" s="35">
        <v>29</v>
      </c>
      <c r="C41" s="40" t="s">
        <v>34</v>
      </c>
      <c r="D41" s="16">
        <f>CONTENEDOR!AA31</f>
        <v>10</v>
      </c>
      <c r="E41" s="22">
        <f t="shared" si="0"/>
        <v>0.02364066193853428</v>
      </c>
    </row>
    <row r="42" spans="2:5" ht="20.1" customHeight="1">
      <c r="B42" s="35">
        <v>30</v>
      </c>
      <c r="C42" s="40" t="s">
        <v>35</v>
      </c>
      <c r="D42" s="16">
        <f>CONTENEDOR!AA32</f>
        <v>10</v>
      </c>
      <c r="E42" s="22">
        <f t="shared" si="0"/>
        <v>0.02364066193853428</v>
      </c>
    </row>
    <row r="43" spans="2:5" ht="20.1" customHeight="1">
      <c r="B43" s="35">
        <v>31</v>
      </c>
      <c r="C43" s="40" t="s">
        <v>36</v>
      </c>
      <c r="D43" s="16">
        <f>CONTENEDOR!AA33</f>
        <v>36</v>
      </c>
      <c r="E43" s="22">
        <f t="shared" si="0"/>
        <v>0.0851063829787234</v>
      </c>
    </row>
    <row r="44" spans="2:5" ht="20.1" customHeight="1">
      <c r="B44" s="35">
        <v>32</v>
      </c>
      <c r="C44" s="40" t="s">
        <v>37</v>
      </c>
      <c r="D44" s="16">
        <f>CONTENEDOR!AA34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CONTENEDOR!AA35</f>
        <v>3</v>
      </c>
      <c r="E45" s="22">
        <f aca="true" t="shared" si="1" ref="E45:E65">D45/$D$66</f>
        <v>0.0070921985815602835</v>
      </c>
    </row>
    <row r="46" spans="2:5" ht="20.1" customHeight="1">
      <c r="B46" s="35">
        <v>34</v>
      </c>
      <c r="C46" s="40" t="s">
        <v>39</v>
      </c>
      <c r="D46" s="16">
        <f>CONTENEDOR!AA36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CONTENEDOR!AA37</f>
        <v>4</v>
      </c>
      <c r="E47" s="22">
        <f t="shared" si="1"/>
        <v>0.009456264775413711</v>
      </c>
    </row>
    <row r="48" spans="2:5" ht="20.1" customHeight="1">
      <c r="B48" s="35">
        <v>36</v>
      </c>
      <c r="C48" s="40" t="s">
        <v>41</v>
      </c>
      <c r="D48" s="16">
        <f>CONTENEDOR!AA38</f>
        <v>2</v>
      </c>
      <c r="E48" s="22">
        <f t="shared" si="1"/>
        <v>0.004728132387706856</v>
      </c>
    </row>
    <row r="49" spans="2:5" ht="20.1" customHeight="1">
      <c r="B49" s="35">
        <v>37</v>
      </c>
      <c r="C49" s="40" t="s">
        <v>42</v>
      </c>
      <c r="D49" s="16">
        <f>CONTENEDOR!AA39</f>
        <v>4</v>
      </c>
      <c r="E49" s="22">
        <f t="shared" si="1"/>
        <v>0.009456264775413711</v>
      </c>
    </row>
    <row r="50" spans="2:5" ht="20.1" customHeight="1">
      <c r="B50" s="35">
        <v>38</v>
      </c>
      <c r="C50" s="40" t="s">
        <v>43</v>
      </c>
      <c r="D50" s="16">
        <f>CONTENEDOR!AA40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CONTENEDOR!AA41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CONTENEDOR!AA42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CONTENEDOR!AA43</f>
        <v>1</v>
      </c>
      <c r="E53" s="22">
        <f t="shared" si="1"/>
        <v>0.002364066193853428</v>
      </c>
    </row>
    <row r="54" spans="2:5" ht="20.1" customHeight="1">
      <c r="B54" s="35">
        <v>42</v>
      </c>
      <c r="C54" s="40" t="s">
        <v>47</v>
      </c>
      <c r="D54" s="16">
        <f>CONTENEDOR!AA44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CONTENEDOR!AA45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CONTENEDOR!AA46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CONTENEDOR!AA47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CONTENEDOR!AA48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CONTENEDOR!AA49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CONTENEDOR!AA50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CONTENEDOR!AA51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CONTENEDOR!AA52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CONTENEDOR!AA53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CONTENEDOR!AA54</f>
        <v>2</v>
      </c>
      <c r="E64" s="22">
        <f t="shared" si="1"/>
        <v>0.004728132387706856</v>
      </c>
    </row>
    <row r="65" spans="2:5" ht="20.1" customHeight="1" thickBot="1">
      <c r="B65" s="36">
        <v>53</v>
      </c>
      <c r="C65" s="41" t="s">
        <v>58</v>
      </c>
      <c r="D65" s="16">
        <f>CONTENEDOR!AA55</f>
        <v>2</v>
      </c>
      <c r="E65" s="24">
        <f t="shared" si="1"/>
        <v>0.004728132387706856</v>
      </c>
    </row>
    <row r="66" spans="3:5" ht="23.25" customHeight="1" thickBot="1">
      <c r="C66" s="37" t="str">
        <f>TITULOS!C16</f>
        <v xml:space="preserve"> </v>
      </c>
      <c r="D66" s="12">
        <f>SUM(D13:D65)</f>
        <v>423</v>
      </c>
      <c r="E66" s="20">
        <f>SUM(E13:E65)</f>
        <v>1.0000000000000002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{77785A63-2DC6-4E8B-ABF7-AEB84D2FD5A7}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7785A63-2DC6-4E8B-ABF7-AEB84D2FD5A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4:J66"/>
  <sheetViews>
    <sheetView workbookViewId="0" topLeftCell="A1">
      <selection activeCell="K66" sqref="K6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80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CONTENEDOR!AB3</f>
        <v>231</v>
      </c>
      <c r="E13" s="38">
        <f aca="true" t="shared" si="0" ref="E13:E44">D13/$D$66</f>
        <v>0.1506849315068493</v>
      </c>
    </row>
    <row r="14" spans="2:5" ht="20.1" customHeight="1">
      <c r="B14" s="35">
        <v>2</v>
      </c>
      <c r="C14" s="40" t="s">
        <v>7</v>
      </c>
      <c r="D14" s="16">
        <f>CONTENEDOR!AB4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CONTENEDOR!AB5</f>
        <v>0</v>
      </c>
      <c r="E15" s="22">
        <f t="shared" si="0"/>
        <v>0</v>
      </c>
    </row>
    <row r="16" spans="2:5" ht="20.1" customHeight="1">
      <c r="B16" s="35">
        <v>4</v>
      </c>
      <c r="C16" s="40" t="s">
        <v>9</v>
      </c>
      <c r="D16" s="16">
        <f>CONTENEDOR!AB6</f>
        <v>1</v>
      </c>
      <c r="E16" s="22">
        <f t="shared" si="0"/>
        <v>0.0006523157208088715</v>
      </c>
    </row>
    <row r="17" spans="2:5" ht="20.1" customHeight="1">
      <c r="B17" s="35">
        <v>5</v>
      </c>
      <c r="C17" s="40" t="s">
        <v>10</v>
      </c>
      <c r="D17" s="16">
        <f>CONTENEDOR!AB7</f>
        <v>19</v>
      </c>
      <c r="E17" s="22">
        <f t="shared" si="0"/>
        <v>0.012393998695368558</v>
      </c>
    </row>
    <row r="18" spans="2:5" ht="20.1" customHeight="1">
      <c r="B18" s="35">
        <v>6</v>
      </c>
      <c r="C18" s="40" t="s">
        <v>11</v>
      </c>
      <c r="D18" s="16">
        <f>CONTENEDOR!AB8</f>
        <v>1</v>
      </c>
      <c r="E18" s="22">
        <f t="shared" si="0"/>
        <v>0.0006523157208088715</v>
      </c>
    </row>
    <row r="19" spans="2:5" ht="20.1" customHeight="1">
      <c r="B19" s="35">
        <v>7</v>
      </c>
      <c r="C19" s="40" t="s">
        <v>12</v>
      </c>
      <c r="D19" s="16">
        <f>CONTENEDOR!AB9</f>
        <v>322</v>
      </c>
      <c r="E19" s="22">
        <f t="shared" si="0"/>
        <v>0.2100456621004566</v>
      </c>
    </row>
    <row r="20" spans="2:5" ht="20.1" customHeight="1">
      <c r="B20" s="35">
        <v>8</v>
      </c>
      <c r="C20" s="40" t="s">
        <v>13</v>
      </c>
      <c r="D20" s="16">
        <f>CONTENEDOR!AB10</f>
        <v>5</v>
      </c>
      <c r="E20" s="22">
        <f t="shared" si="0"/>
        <v>0.0032615786040443573</v>
      </c>
    </row>
    <row r="21" spans="2:5" ht="20.1" customHeight="1">
      <c r="B21" s="35">
        <v>9</v>
      </c>
      <c r="C21" s="40" t="s">
        <v>14</v>
      </c>
      <c r="D21" s="16">
        <f>CONTENEDOR!AB11</f>
        <v>0</v>
      </c>
      <c r="E21" s="22">
        <f t="shared" si="0"/>
        <v>0</v>
      </c>
    </row>
    <row r="22" spans="2:5" ht="20.1" customHeight="1">
      <c r="B22" s="35">
        <v>10</v>
      </c>
      <c r="C22" s="40" t="s">
        <v>15</v>
      </c>
      <c r="D22" s="16">
        <f>CONTENEDOR!AB12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CONTENEDOR!AB13</f>
        <v>5</v>
      </c>
      <c r="E23" s="22">
        <f t="shared" si="0"/>
        <v>0.0032615786040443573</v>
      </c>
    </row>
    <row r="24" spans="2:5" ht="20.1" customHeight="1">
      <c r="B24" s="35">
        <v>12</v>
      </c>
      <c r="C24" s="40" t="s">
        <v>17</v>
      </c>
      <c r="D24" s="16">
        <f>CONTENEDOR!AB14</f>
        <v>4</v>
      </c>
      <c r="E24" s="22">
        <f t="shared" si="0"/>
        <v>0.002609262883235486</v>
      </c>
    </row>
    <row r="25" spans="2:5" ht="20.1" customHeight="1">
      <c r="B25" s="35">
        <v>13</v>
      </c>
      <c r="C25" s="40" t="s">
        <v>18</v>
      </c>
      <c r="D25" s="16">
        <f>CONTENEDOR!AB15</f>
        <v>8</v>
      </c>
      <c r="E25" s="22">
        <f t="shared" si="0"/>
        <v>0.005218525766470972</v>
      </c>
    </row>
    <row r="26" spans="2:5" ht="20.1" customHeight="1">
      <c r="B26" s="35">
        <v>14</v>
      </c>
      <c r="C26" s="40" t="s">
        <v>19</v>
      </c>
      <c r="D26" s="16">
        <f>CONTENEDOR!AB16</f>
        <v>82</v>
      </c>
      <c r="E26" s="22">
        <f t="shared" si="0"/>
        <v>0.05348988910632746</v>
      </c>
    </row>
    <row r="27" spans="2:5" ht="20.1" customHeight="1">
      <c r="B27" s="35">
        <v>15</v>
      </c>
      <c r="C27" s="40" t="s">
        <v>20</v>
      </c>
      <c r="D27" s="16">
        <f>CONTENEDOR!AB17</f>
        <v>6</v>
      </c>
      <c r="E27" s="22">
        <f t="shared" si="0"/>
        <v>0.003913894324853229</v>
      </c>
    </row>
    <row r="28" spans="2:5" ht="20.1" customHeight="1">
      <c r="B28" s="35">
        <v>16</v>
      </c>
      <c r="C28" s="40" t="s">
        <v>21</v>
      </c>
      <c r="D28" s="16">
        <f>CONTENEDOR!AB18</f>
        <v>9</v>
      </c>
      <c r="E28" s="22">
        <f t="shared" si="0"/>
        <v>0.005870841487279843</v>
      </c>
    </row>
    <row r="29" spans="2:5" ht="20.1" customHeight="1">
      <c r="B29" s="35">
        <v>17</v>
      </c>
      <c r="C29" s="40" t="s">
        <v>22</v>
      </c>
      <c r="D29" s="16">
        <f>CONTENEDOR!AB19</f>
        <v>1</v>
      </c>
      <c r="E29" s="22">
        <f t="shared" si="0"/>
        <v>0.0006523157208088715</v>
      </c>
    </row>
    <row r="30" spans="2:5" ht="20.1" customHeight="1">
      <c r="B30" s="35">
        <v>18</v>
      </c>
      <c r="C30" s="40" t="s">
        <v>23</v>
      </c>
      <c r="D30" s="16">
        <f>CONTENEDOR!AB20</f>
        <v>36</v>
      </c>
      <c r="E30" s="22">
        <f t="shared" si="0"/>
        <v>0.023483365949119372</v>
      </c>
    </row>
    <row r="31" spans="2:5" ht="20.1" customHeight="1">
      <c r="B31" s="35">
        <v>19</v>
      </c>
      <c r="C31" s="40" t="s">
        <v>24</v>
      </c>
      <c r="D31" s="16">
        <f>CONTENEDOR!AB21</f>
        <v>31</v>
      </c>
      <c r="E31" s="22">
        <f t="shared" si="0"/>
        <v>0.020221787345075015</v>
      </c>
    </row>
    <row r="32" spans="2:5" ht="20.1" customHeight="1">
      <c r="B32" s="35">
        <v>20</v>
      </c>
      <c r="C32" s="40" t="s">
        <v>25</v>
      </c>
      <c r="D32" s="16">
        <f>CONTENEDOR!AB22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CONTENEDOR!AB23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CONTENEDOR!AB24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CONTENEDOR!AB25</f>
        <v>24</v>
      </c>
      <c r="E35" s="22">
        <f t="shared" si="0"/>
        <v>0.015655577299412915</v>
      </c>
    </row>
    <row r="36" spans="2:5" ht="20.1" customHeight="1">
      <c r="B36" s="35">
        <v>24</v>
      </c>
      <c r="C36" s="40" t="s">
        <v>29</v>
      </c>
      <c r="D36" s="16">
        <f>CONTENEDOR!AB26</f>
        <v>2</v>
      </c>
      <c r="E36" s="22">
        <f t="shared" si="0"/>
        <v>0.001304631441617743</v>
      </c>
    </row>
    <row r="37" spans="2:5" ht="20.1" customHeight="1">
      <c r="B37" s="35">
        <v>25</v>
      </c>
      <c r="C37" s="40" t="s">
        <v>30</v>
      </c>
      <c r="D37" s="16">
        <f>CONTENEDOR!AB27</f>
        <v>32</v>
      </c>
      <c r="E37" s="22">
        <f t="shared" si="0"/>
        <v>0.020874103065883887</v>
      </c>
    </row>
    <row r="38" spans="2:5" ht="20.1" customHeight="1">
      <c r="B38" s="35">
        <v>26</v>
      </c>
      <c r="C38" s="40" t="s">
        <v>31</v>
      </c>
      <c r="D38" s="16">
        <f>CONTENEDOR!AB28</f>
        <v>22</v>
      </c>
      <c r="E38" s="22">
        <f t="shared" si="0"/>
        <v>0.014350945857795172</v>
      </c>
    </row>
    <row r="39" spans="2:5" ht="20.1" customHeight="1">
      <c r="B39" s="35">
        <v>27</v>
      </c>
      <c r="C39" s="40" t="s">
        <v>32</v>
      </c>
      <c r="D39" s="16">
        <f>CONTENEDOR!AB29</f>
        <v>15</v>
      </c>
      <c r="E39" s="22">
        <f t="shared" si="0"/>
        <v>0.009784735812133072</v>
      </c>
    </row>
    <row r="40" spans="2:5" ht="20.1" customHeight="1">
      <c r="B40" s="35">
        <v>28</v>
      </c>
      <c r="C40" s="40" t="s">
        <v>33</v>
      </c>
      <c r="D40" s="16">
        <f>CONTENEDOR!AB30</f>
        <v>162</v>
      </c>
      <c r="E40" s="22">
        <f t="shared" si="0"/>
        <v>0.10567514677103718</v>
      </c>
    </row>
    <row r="41" spans="2:5" ht="20.1" customHeight="1">
      <c r="B41" s="35">
        <v>29</v>
      </c>
      <c r="C41" s="40" t="s">
        <v>34</v>
      </c>
      <c r="D41" s="16">
        <f>CONTENEDOR!AB31</f>
        <v>207</v>
      </c>
      <c r="E41" s="22">
        <f t="shared" si="0"/>
        <v>0.1350293542074364</v>
      </c>
    </row>
    <row r="42" spans="2:5" ht="20.1" customHeight="1">
      <c r="B42" s="35">
        <v>30</v>
      </c>
      <c r="C42" s="40" t="s">
        <v>35</v>
      </c>
      <c r="D42" s="16">
        <f>CONTENEDOR!AB32</f>
        <v>129</v>
      </c>
      <c r="E42" s="22">
        <f t="shared" si="0"/>
        <v>0.08414872798434442</v>
      </c>
    </row>
    <row r="43" spans="2:5" ht="20.1" customHeight="1">
      <c r="B43" s="35">
        <v>31</v>
      </c>
      <c r="C43" s="40" t="s">
        <v>36</v>
      </c>
      <c r="D43" s="16">
        <f>CONTENEDOR!AB33</f>
        <v>97</v>
      </c>
      <c r="E43" s="22">
        <f t="shared" si="0"/>
        <v>0.06327462491846053</v>
      </c>
    </row>
    <row r="44" spans="2:5" ht="20.1" customHeight="1">
      <c r="B44" s="35">
        <v>32</v>
      </c>
      <c r="C44" s="40" t="s">
        <v>37</v>
      </c>
      <c r="D44" s="16">
        <f>CONTENEDOR!AB34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CONTENEDOR!AB35</f>
        <v>3</v>
      </c>
      <c r="E45" s="22">
        <f aca="true" t="shared" si="1" ref="E45:E65">D45/$D$66</f>
        <v>0.0019569471624266144</v>
      </c>
    </row>
    <row r="46" spans="2:5" ht="20.1" customHeight="1">
      <c r="B46" s="35">
        <v>34</v>
      </c>
      <c r="C46" s="40" t="s">
        <v>39</v>
      </c>
      <c r="D46" s="16">
        <f>CONTENEDOR!AB36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CONTENEDOR!AB37</f>
        <v>5</v>
      </c>
      <c r="E47" s="22">
        <f t="shared" si="1"/>
        <v>0.0032615786040443573</v>
      </c>
    </row>
    <row r="48" spans="2:5" ht="20.1" customHeight="1">
      <c r="B48" s="35">
        <v>36</v>
      </c>
      <c r="C48" s="40" t="s">
        <v>41</v>
      </c>
      <c r="D48" s="16">
        <f>CONTENEDOR!AB38</f>
        <v>4</v>
      </c>
      <c r="E48" s="22">
        <f t="shared" si="1"/>
        <v>0.002609262883235486</v>
      </c>
    </row>
    <row r="49" spans="2:5" ht="20.1" customHeight="1">
      <c r="B49" s="35">
        <v>37</v>
      </c>
      <c r="C49" s="40" t="s">
        <v>42</v>
      </c>
      <c r="D49" s="16">
        <f>CONTENEDOR!AB39</f>
        <v>1</v>
      </c>
      <c r="E49" s="22">
        <f t="shared" si="1"/>
        <v>0.0006523157208088715</v>
      </c>
    </row>
    <row r="50" spans="2:5" ht="20.1" customHeight="1">
      <c r="B50" s="35">
        <v>38</v>
      </c>
      <c r="C50" s="40" t="s">
        <v>43</v>
      </c>
      <c r="D50" s="16">
        <f>CONTENEDOR!AB40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CONTENEDOR!AB41</f>
        <v>9</v>
      </c>
      <c r="E51" s="22">
        <f t="shared" si="1"/>
        <v>0.005870841487279843</v>
      </c>
    </row>
    <row r="52" spans="2:5" ht="20.1" customHeight="1">
      <c r="B52" s="35">
        <v>40</v>
      </c>
      <c r="C52" s="40" t="s">
        <v>45</v>
      </c>
      <c r="D52" s="16">
        <f>CONTENEDOR!AB42</f>
        <v>3</v>
      </c>
      <c r="E52" s="22">
        <f t="shared" si="1"/>
        <v>0.0019569471624266144</v>
      </c>
    </row>
    <row r="53" spans="2:5" ht="20.1" customHeight="1">
      <c r="B53" s="35">
        <v>41</v>
      </c>
      <c r="C53" s="40" t="s">
        <v>46</v>
      </c>
      <c r="D53" s="16">
        <f>CONTENEDOR!AB43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CONTENEDOR!AB44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CONTENEDOR!AB45</f>
        <v>2</v>
      </c>
      <c r="E55" s="22">
        <f t="shared" si="1"/>
        <v>0.001304631441617743</v>
      </c>
    </row>
    <row r="56" spans="2:5" ht="20.1" customHeight="1">
      <c r="B56" s="35">
        <v>44</v>
      </c>
      <c r="C56" s="40" t="s">
        <v>49</v>
      </c>
      <c r="D56" s="16">
        <f>CONTENEDOR!AB46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CONTENEDOR!AB47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CONTENEDOR!AB48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CONTENEDOR!AB49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CONTENEDOR!AB50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CONTENEDOR!AB51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CONTENEDOR!AB52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CONTENEDOR!AB53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CONTENEDOR!AB54</f>
        <v>1</v>
      </c>
      <c r="E64" s="22">
        <f t="shared" si="1"/>
        <v>0.0006523157208088715</v>
      </c>
    </row>
    <row r="65" spans="2:5" ht="20.1" customHeight="1" thickBot="1">
      <c r="B65" s="36">
        <v>53</v>
      </c>
      <c r="C65" s="41" t="s">
        <v>58</v>
      </c>
      <c r="D65" s="16">
        <f>CONTENEDOR!AB55</f>
        <v>54</v>
      </c>
      <c r="E65" s="24">
        <f t="shared" si="1"/>
        <v>0.03522504892367906</v>
      </c>
    </row>
    <row r="66" spans="3:5" ht="23.25" customHeight="1" thickBot="1">
      <c r="C66" s="37" t="str">
        <f>TITULOS!C16</f>
        <v xml:space="preserve"> </v>
      </c>
      <c r="D66" s="12">
        <f>SUM(D13:D65)</f>
        <v>1533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{BEABEA62-8BC1-430D-8238-14D461B1B3EE}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ABEA62-8BC1-430D-8238-14D461B1B3E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AK56"/>
  <sheetViews>
    <sheetView zoomScale="85" zoomScaleNormal="85" workbookViewId="0" topLeftCell="A1">
      <selection activeCell="I2" sqref="I2"/>
    </sheetView>
  </sheetViews>
  <sheetFormatPr defaultColWidth="11.421875" defaultRowHeight="15"/>
  <cols>
    <col min="1" max="1" width="1.28515625" style="0" customWidth="1"/>
    <col min="2" max="2" width="4.7109375" style="0" customWidth="1"/>
    <col min="3" max="3" width="50.28125" style="0" customWidth="1"/>
    <col min="4" max="36" width="8.7109375" style="0" customWidth="1"/>
    <col min="37" max="37" width="18.7109375" style="0" customWidth="1"/>
  </cols>
  <sheetData>
    <row r="1" spans="2:3" ht="21.75" thickBot="1">
      <c r="B1" s="15" t="s">
        <v>147</v>
      </c>
      <c r="C1" s="2"/>
    </row>
    <row r="2" spans="2:37" ht="111" customHeight="1" thickBot="1">
      <c r="B2" s="49" t="s">
        <v>2</v>
      </c>
      <c r="C2" s="64" t="s">
        <v>3</v>
      </c>
      <c r="D2" s="65" t="s">
        <v>59</v>
      </c>
      <c r="E2" s="65" t="s">
        <v>60</v>
      </c>
      <c r="F2" s="65" t="s">
        <v>61</v>
      </c>
      <c r="G2" s="65" t="s">
        <v>88</v>
      </c>
      <c r="H2" s="65" t="s">
        <v>62</v>
      </c>
      <c r="I2" s="65" t="s">
        <v>63</v>
      </c>
      <c r="J2" s="65" t="s">
        <v>64</v>
      </c>
      <c r="K2" s="65" t="s">
        <v>65</v>
      </c>
      <c r="L2" s="65" t="s">
        <v>66</v>
      </c>
      <c r="M2" s="65" t="s">
        <v>67</v>
      </c>
      <c r="N2" s="65" t="s">
        <v>68</v>
      </c>
      <c r="O2" s="65" t="s">
        <v>69</v>
      </c>
      <c r="P2" s="65" t="s">
        <v>70</v>
      </c>
      <c r="Q2" s="65" t="s">
        <v>89</v>
      </c>
      <c r="R2" s="65" t="s">
        <v>71</v>
      </c>
      <c r="S2" s="65" t="s">
        <v>72</v>
      </c>
      <c r="T2" s="65" t="s">
        <v>90</v>
      </c>
      <c r="U2" s="65" t="s">
        <v>73</v>
      </c>
      <c r="V2" s="65" t="s">
        <v>74</v>
      </c>
      <c r="W2" s="65" t="s">
        <v>75</v>
      </c>
      <c r="X2" s="65" t="s">
        <v>76</v>
      </c>
      <c r="Y2" s="65" t="s">
        <v>77</v>
      </c>
      <c r="Z2" s="65" t="s">
        <v>91</v>
      </c>
      <c r="AA2" s="65" t="s">
        <v>79</v>
      </c>
      <c r="AB2" s="65" t="s">
        <v>80</v>
      </c>
      <c r="AC2" s="65" t="s">
        <v>92</v>
      </c>
      <c r="AD2" s="65" t="s">
        <v>81</v>
      </c>
      <c r="AE2" s="65" t="s">
        <v>82</v>
      </c>
      <c r="AF2" s="65" t="s">
        <v>83</v>
      </c>
      <c r="AG2" s="65" t="s">
        <v>84</v>
      </c>
      <c r="AH2" s="63" t="s">
        <v>85</v>
      </c>
      <c r="AI2" s="63" t="s">
        <v>87</v>
      </c>
      <c r="AJ2" s="63" t="s">
        <v>93</v>
      </c>
      <c r="AK2" s="5" t="s">
        <v>4</v>
      </c>
    </row>
    <row r="3" spans="2:37" ht="20.1" customHeight="1">
      <c r="B3" s="21">
        <v>1</v>
      </c>
      <c r="C3" s="60" t="s">
        <v>6</v>
      </c>
      <c r="D3" s="25">
        <v>153</v>
      </c>
      <c r="E3" s="25">
        <v>30</v>
      </c>
      <c r="F3" s="25">
        <v>74</v>
      </c>
      <c r="G3" s="25">
        <v>34</v>
      </c>
      <c r="H3" s="25">
        <v>26</v>
      </c>
      <c r="I3" s="25">
        <v>1367</v>
      </c>
      <c r="J3" s="25">
        <v>71</v>
      </c>
      <c r="K3" s="25">
        <v>2</v>
      </c>
      <c r="L3" s="25">
        <v>26</v>
      </c>
      <c r="M3" s="25">
        <v>73</v>
      </c>
      <c r="N3" s="25">
        <v>42</v>
      </c>
      <c r="O3" s="25">
        <v>4</v>
      </c>
      <c r="P3" s="25">
        <v>9</v>
      </c>
      <c r="Q3" s="25">
        <v>307</v>
      </c>
      <c r="R3" s="25">
        <v>301</v>
      </c>
      <c r="S3" s="25">
        <v>394</v>
      </c>
      <c r="T3" s="25">
        <v>1</v>
      </c>
      <c r="U3" s="25">
        <v>2</v>
      </c>
      <c r="V3" s="25">
        <v>62</v>
      </c>
      <c r="W3" s="25">
        <v>104</v>
      </c>
      <c r="X3" s="25">
        <v>41</v>
      </c>
      <c r="Y3" s="25">
        <v>93</v>
      </c>
      <c r="Z3" s="25">
        <v>1310</v>
      </c>
      <c r="AA3" s="25">
        <v>67</v>
      </c>
      <c r="AB3" s="25">
        <v>231</v>
      </c>
      <c r="AC3" s="25"/>
      <c r="AD3" s="25">
        <v>111</v>
      </c>
      <c r="AE3" s="25">
        <v>93</v>
      </c>
      <c r="AF3" s="25">
        <v>13</v>
      </c>
      <c r="AG3" s="26">
        <v>349</v>
      </c>
      <c r="AH3" s="26">
        <v>33</v>
      </c>
      <c r="AI3" s="26">
        <v>101</v>
      </c>
      <c r="AJ3" s="26">
        <v>43</v>
      </c>
      <c r="AK3" s="10">
        <f aca="true" t="shared" si="0" ref="AK3:AK34">SUM(D3:AJ3)</f>
        <v>5567</v>
      </c>
    </row>
    <row r="4" spans="2:37" ht="20.1" customHeight="1">
      <c r="B4" s="21">
        <v>2</v>
      </c>
      <c r="C4" s="60" t="s">
        <v>7</v>
      </c>
      <c r="D4" s="27"/>
      <c r="E4" s="27"/>
      <c r="F4" s="27"/>
      <c r="G4" s="27">
        <v>9</v>
      </c>
      <c r="H4" s="27">
        <v>6</v>
      </c>
      <c r="I4" s="27"/>
      <c r="J4" s="27">
        <v>1</v>
      </c>
      <c r="K4" s="27"/>
      <c r="L4" s="27"/>
      <c r="M4" s="27">
        <v>21</v>
      </c>
      <c r="N4" s="27"/>
      <c r="O4" s="27">
        <v>1</v>
      </c>
      <c r="P4" s="27"/>
      <c r="Q4" s="27">
        <v>1</v>
      </c>
      <c r="R4" s="27">
        <v>179</v>
      </c>
      <c r="S4" s="27">
        <v>5</v>
      </c>
      <c r="T4" s="27"/>
      <c r="U4" s="27"/>
      <c r="V4" s="27"/>
      <c r="W4" s="27"/>
      <c r="X4" s="27">
        <v>78</v>
      </c>
      <c r="Y4" s="27"/>
      <c r="Z4" s="27"/>
      <c r="AA4" s="27"/>
      <c r="AB4" s="27"/>
      <c r="AC4" s="27"/>
      <c r="AD4" s="27">
        <v>2</v>
      </c>
      <c r="AE4" s="27">
        <v>1381</v>
      </c>
      <c r="AF4" s="27"/>
      <c r="AG4" s="26">
        <v>18</v>
      </c>
      <c r="AH4" s="26">
        <v>22</v>
      </c>
      <c r="AI4" s="26"/>
      <c r="AJ4" s="26"/>
      <c r="AK4" s="10">
        <f t="shared" si="0"/>
        <v>1724</v>
      </c>
    </row>
    <row r="5" spans="2:37" ht="20.1" customHeight="1">
      <c r="B5" s="21">
        <v>3</v>
      </c>
      <c r="C5" s="60" t="s">
        <v>8</v>
      </c>
      <c r="D5" s="27"/>
      <c r="E5" s="27">
        <v>1</v>
      </c>
      <c r="F5" s="27"/>
      <c r="G5" s="27">
        <v>17</v>
      </c>
      <c r="H5" s="27">
        <v>17</v>
      </c>
      <c r="I5" s="27"/>
      <c r="J5" s="27">
        <v>394</v>
      </c>
      <c r="K5" s="27"/>
      <c r="L5" s="27">
        <v>3</v>
      </c>
      <c r="M5" s="27">
        <v>54</v>
      </c>
      <c r="N5" s="27">
        <v>4</v>
      </c>
      <c r="O5" s="27">
        <v>1</v>
      </c>
      <c r="P5" s="27"/>
      <c r="Q5" s="27">
        <v>87</v>
      </c>
      <c r="R5" s="27">
        <v>261</v>
      </c>
      <c r="S5" s="27">
        <v>30</v>
      </c>
      <c r="T5" s="27"/>
      <c r="U5" s="27"/>
      <c r="V5" s="27">
        <v>11</v>
      </c>
      <c r="W5" s="27">
        <v>2</v>
      </c>
      <c r="X5" s="27">
        <v>56</v>
      </c>
      <c r="Y5" s="27"/>
      <c r="Z5" s="27"/>
      <c r="AA5" s="27">
        <v>2</v>
      </c>
      <c r="AB5" s="27"/>
      <c r="AC5" s="27"/>
      <c r="AD5" s="27">
        <v>1</v>
      </c>
      <c r="AE5" s="27">
        <v>162</v>
      </c>
      <c r="AF5" s="27">
        <v>1</v>
      </c>
      <c r="AG5" s="26">
        <v>326</v>
      </c>
      <c r="AH5" s="26">
        <v>6</v>
      </c>
      <c r="AI5" s="26"/>
      <c r="AJ5" s="26">
        <v>3</v>
      </c>
      <c r="AK5" s="10">
        <f t="shared" si="0"/>
        <v>1439</v>
      </c>
    </row>
    <row r="6" spans="2:37" ht="20.1" customHeight="1">
      <c r="B6" s="21">
        <v>4</v>
      </c>
      <c r="C6" s="60" t="s">
        <v>9</v>
      </c>
      <c r="D6" s="27"/>
      <c r="E6" s="27"/>
      <c r="F6" s="27">
        <v>48</v>
      </c>
      <c r="G6" s="27"/>
      <c r="H6" s="27"/>
      <c r="I6" s="27">
        <v>8</v>
      </c>
      <c r="J6" s="27"/>
      <c r="K6" s="27"/>
      <c r="L6" s="27"/>
      <c r="M6" s="27">
        <v>1</v>
      </c>
      <c r="N6" s="27"/>
      <c r="O6" s="27">
        <v>36</v>
      </c>
      <c r="P6" s="27"/>
      <c r="Q6" s="27">
        <v>1</v>
      </c>
      <c r="R6" s="27">
        <v>8</v>
      </c>
      <c r="S6" s="27"/>
      <c r="T6" s="27">
        <v>51</v>
      </c>
      <c r="U6" s="27">
        <v>37</v>
      </c>
      <c r="V6" s="27"/>
      <c r="W6" s="27">
        <v>3</v>
      </c>
      <c r="X6" s="27">
        <v>2</v>
      </c>
      <c r="Y6" s="27">
        <v>130</v>
      </c>
      <c r="Z6" s="27">
        <v>4</v>
      </c>
      <c r="AA6" s="27">
        <v>2</v>
      </c>
      <c r="AB6" s="27">
        <v>1</v>
      </c>
      <c r="AC6" s="27">
        <v>15</v>
      </c>
      <c r="AD6" s="27">
        <v>35</v>
      </c>
      <c r="AE6" s="27"/>
      <c r="AF6" s="27"/>
      <c r="AG6" s="26">
        <v>2</v>
      </c>
      <c r="AH6" s="26">
        <v>3</v>
      </c>
      <c r="AI6" s="26">
        <v>2</v>
      </c>
      <c r="AJ6" s="26"/>
      <c r="AK6" s="10">
        <f t="shared" si="0"/>
        <v>389</v>
      </c>
    </row>
    <row r="7" spans="2:37" ht="20.1" customHeight="1">
      <c r="B7" s="21">
        <v>5</v>
      </c>
      <c r="C7" s="60" t="s">
        <v>10</v>
      </c>
      <c r="D7" s="27"/>
      <c r="E7" s="27"/>
      <c r="F7" s="27"/>
      <c r="G7" s="27"/>
      <c r="H7" s="27"/>
      <c r="I7" s="27">
        <v>9</v>
      </c>
      <c r="J7" s="27">
        <v>3</v>
      </c>
      <c r="K7" s="27"/>
      <c r="L7" s="27"/>
      <c r="M7" s="27">
        <v>1</v>
      </c>
      <c r="N7" s="27"/>
      <c r="O7" s="27"/>
      <c r="P7" s="27"/>
      <c r="Q7" s="27">
        <v>6</v>
      </c>
      <c r="R7" s="27"/>
      <c r="S7" s="27">
        <v>2</v>
      </c>
      <c r="T7" s="27"/>
      <c r="U7" s="27">
        <v>2</v>
      </c>
      <c r="V7" s="27">
        <v>1</v>
      </c>
      <c r="W7" s="27">
        <v>1</v>
      </c>
      <c r="X7" s="27"/>
      <c r="Y7" s="27">
        <v>4</v>
      </c>
      <c r="Z7" s="27">
        <v>6</v>
      </c>
      <c r="AA7" s="27"/>
      <c r="AB7" s="27">
        <v>19</v>
      </c>
      <c r="AC7" s="27"/>
      <c r="AD7" s="27">
        <v>4</v>
      </c>
      <c r="AE7" s="27">
        <v>1</v>
      </c>
      <c r="AF7" s="27"/>
      <c r="AG7" s="26"/>
      <c r="AH7" s="26">
        <v>1</v>
      </c>
      <c r="AI7" s="26"/>
      <c r="AJ7" s="26">
        <v>1</v>
      </c>
      <c r="AK7" s="10">
        <f t="shared" si="0"/>
        <v>61</v>
      </c>
    </row>
    <row r="8" spans="2:37" ht="20.1" customHeight="1">
      <c r="B8" s="21">
        <v>6</v>
      </c>
      <c r="C8" s="60" t="s">
        <v>11</v>
      </c>
      <c r="D8" s="27"/>
      <c r="E8" s="27"/>
      <c r="F8" s="27"/>
      <c r="G8" s="27"/>
      <c r="H8" s="27"/>
      <c r="I8" s="27">
        <v>1</v>
      </c>
      <c r="J8" s="27">
        <v>3</v>
      </c>
      <c r="K8" s="27"/>
      <c r="L8" s="27"/>
      <c r="M8" s="27">
        <v>1</v>
      </c>
      <c r="N8" s="27"/>
      <c r="O8" s="27"/>
      <c r="P8" s="27"/>
      <c r="Q8" s="27"/>
      <c r="R8" s="27"/>
      <c r="S8" s="27"/>
      <c r="T8" s="27"/>
      <c r="U8" s="27"/>
      <c r="V8" s="27"/>
      <c r="W8" s="27">
        <v>1</v>
      </c>
      <c r="X8" s="27"/>
      <c r="Y8" s="27"/>
      <c r="Z8" s="27"/>
      <c r="AA8" s="27"/>
      <c r="AB8" s="27">
        <v>1</v>
      </c>
      <c r="AC8" s="27"/>
      <c r="AD8" s="27">
        <v>1</v>
      </c>
      <c r="AE8" s="27"/>
      <c r="AF8" s="27"/>
      <c r="AG8" s="26"/>
      <c r="AH8" s="26"/>
      <c r="AI8" s="26"/>
      <c r="AJ8" s="26"/>
      <c r="AK8" s="10">
        <f t="shared" si="0"/>
        <v>8</v>
      </c>
    </row>
    <row r="9" spans="2:37" ht="20.1" customHeight="1">
      <c r="B9" s="21">
        <v>7</v>
      </c>
      <c r="C9" s="60" t="s">
        <v>12</v>
      </c>
      <c r="D9" s="27">
        <v>174</v>
      </c>
      <c r="E9" s="27">
        <v>46</v>
      </c>
      <c r="F9" s="27">
        <v>218</v>
      </c>
      <c r="G9" s="27">
        <v>29</v>
      </c>
      <c r="H9" s="27">
        <v>28</v>
      </c>
      <c r="I9" s="27">
        <v>430</v>
      </c>
      <c r="J9" s="27">
        <v>122</v>
      </c>
      <c r="K9" s="27">
        <v>3</v>
      </c>
      <c r="L9" s="27">
        <v>36</v>
      </c>
      <c r="M9" s="27">
        <v>136</v>
      </c>
      <c r="N9" s="27">
        <v>63</v>
      </c>
      <c r="O9" s="27">
        <v>163</v>
      </c>
      <c r="P9" s="27">
        <v>17</v>
      </c>
      <c r="Q9" s="27">
        <v>299</v>
      </c>
      <c r="R9" s="27">
        <v>483</v>
      </c>
      <c r="S9" s="27">
        <v>242</v>
      </c>
      <c r="T9" s="27">
        <v>46</v>
      </c>
      <c r="U9" s="27">
        <v>95</v>
      </c>
      <c r="V9" s="27">
        <v>137</v>
      </c>
      <c r="W9" s="27">
        <v>424</v>
      </c>
      <c r="X9" s="27">
        <v>53</v>
      </c>
      <c r="Y9" s="27">
        <v>231</v>
      </c>
      <c r="Z9" s="27">
        <v>1197</v>
      </c>
      <c r="AA9" s="27">
        <v>111</v>
      </c>
      <c r="AB9" s="27">
        <v>322</v>
      </c>
      <c r="AC9" s="27">
        <v>34</v>
      </c>
      <c r="AD9" s="27">
        <v>106</v>
      </c>
      <c r="AE9" s="27">
        <v>265</v>
      </c>
      <c r="AF9" s="27">
        <v>43</v>
      </c>
      <c r="AG9" s="26">
        <v>418</v>
      </c>
      <c r="AH9" s="26">
        <v>27</v>
      </c>
      <c r="AI9" s="26">
        <v>77</v>
      </c>
      <c r="AJ9" s="26">
        <v>35</v>
      </c>
      <c r="AK9" s="10">
        <f t="shared" si="0"/>
        <v>6110</v>
      </c>
    </row>
    <row r="10" spans="2:37" ht="20.1" customHeight="1">
      <c r="B10" s="21">
        <v>8</v>
      </c>
      <c r="C10" s="60" t="s">
        <v>13</v>
      </c>
      <c r="D10" s="27">
        <v>36</v>
      </c>
      <c r="E10" s="27">
        <v>18</v>
      </c>
      <c r="F10" s="27"/>
      <c r="G10" s="27">
        <v>8</v>
      </c>
      <c r="H10" s="27">
        <v>7</v>
      </c>
      <c r="I10" s="27">
        <v>74</v>
      </c>
      <c r="J10" s="27">
        <v>14</v>
      </c>
      <c r="K10" s="27">
        <v>1</v>
      </c>
      <c r="L10" s="27">
        <v>10</v>
      </c>
      <c r="M10" s="27">
        <v>37</v>
      </c>
      <c r="N10" s="27">
        <v>10</v>
      </c>
      <c r="O10" s="27">
        <v>15</v>
      </c>
      <c r="P10" s="27"/>
      <c r="Q10" s="27">
        <v>105</v>
      </c>
      <c r="R10" s="27">
        <v>100</v>
      </c>
      <c r="S10" s="27">
        <v>9</v>
      </c>
      <c r="T10" s="27">
        <v>2</v>
      </c>
      <c r="U10" s="27">
        <v>7</v>
      </c>
      <c r="V10" s="27">
        <v>7</v>
      </c>
      <c r="W10" s="27">
        <v>188</v>
      </c>
      <c r="X10" s="27">
        <v>2</v>
      </c>
      <c r="Y10" s="27">
        <v>38</v>
      </c>
      <c r="Z10" s="27">
        <v>47</v>
      </c>
      <c r="AA10" s="27">
        <v>12</v>
      </c>
      <c r="AB10" s="27">
        <v>5</v>
      </c>
      <c r="AC10" s="27">
        <v>3</v>
      </c>
      <c r="AD10" s="27">
        <v>16</v>
      </c>
      <c r="AE10" s="27">
        <v>32</v>
      </c>
      <c r="AF10" s="27">
        <v>6</v>
      </c>
      <c r="AG10" s="26">
        <v>40</v>
      </c>
      <c r="AH10" s="26">
        <v>3</v>
      </c>
      <c r="AI10" s="26">
        <v>13</v>
      </c>
      <c r="AJ10" s="26">
        <v>9</v>
      </c>
      <c r="AK10" s="10">
        <f t="shared" si="0"/>
        <v>874</v>
      </c>
    </row>
    <row r="11" spans="2:37" ht="20.1" customHeight="1">
      <c r="B11" s="21">
        <v>9</v>
      </c>
      <c r="C11" s="60" t="s">
        <v>14</v>
      </c>
      <c r="D11" s="27"/>
      <c r="E11" s="27">
        <v>1</v>
      </c>
      <c r="F11" s="27"/>
      <c r="G11" s="27">
        <v>1</v>
      </c>
      <c r="H11" s="27"/>
      <c r="I11" s="27">
        <v>18</v>
      </c>
      <c r="J11" s="27">
        <v>10</v>
      </c>
      <c r="K11" s="27"/>
      <c r="L11" s="27">
        <v>1</v>
      </c>
      <c r="M11" s="27">
        <v>9</v>
      </c>
      <c r="N11" s="27">
        <v>1</v>
      </c>
      <c r="O11" s="27">
        <v>2</v>
      </c>
      <c r="P11" s="27"/>
      <c r="Q11" s="27">
        <v>6</v>
      </c>
      <c r="R11" s="27">
        <v>2</v>
      </c>
      <c r="S11" s="27">
        <v>4</v>
      </c>
      <c r="T11" s="27"/>
      <c r="U11" s="27">
        <v>1</v>
      </c>
      <c r="V11" s="27">
        <v>1</v>
      </c>
      <c r="W11" s="27">
        <v>11</v>
      </c>
      <c r="X11" s="27"/>
      <c r="Y11" s="27">
        <v>2</v>
      </c>
      <c r="Z11" s="27">
        <v>15</v>
      </c>
      <c r="AA11" s="27">
        <v>3</v>
      </c>
      <c r="AB11" s="27"/>
      <c r="AC11" s="27"/>
      <c r="AD11" s="27">
        <v>1</v>
      </c>
      <c r="AE11" s="27">
        <v>22</v>
      </c>
      <c r="AF11" s="27"/>
      <c r="AG11" s="26"/>
      <c r="AH11" s="26">
        <v>1</v>
      </c>
      <c r="AI11" s="26">
        <v>5</v>
      </c>
      <c r="AJ11" s="26">
        <v>1</v>
      </c>
      <c r="AK11" s="10">
        <f t="shared" si="0"/>
        <v>118</v>
      </c>
    </row>
    <row r="12" spans="2:37" ht="20.1" customHeight="1">
      <c r="B12" s="21">
        <v>10</v>
      </c>
      <c r="C12" s="60" t="s">
        <v>15</v>
      </c>
      <c r="D12" s="27"/>
      <c r="E12" s="27"/>
      <c r="F12" s="27"/>
      <c r="G12" s="27"/>
      <c r="H12" s="27"/>
      <c r="I12" s="27">
        <v>1</v>
      </c>
      <c r="J12" s="27"/>
      <c r="K12" s="27"/>
      <c r="L12" s="27"/>
      <c r="M12" s="27"/>
      <c r="N12" s="27"/>
      <c r="O12" s="27"/>
      <c r="P12" s="27"/>
      <c r="Q12" s="27"/>
      <c r="R12" s="27"/>
      <c r="S12" s="27">
        <v>1</v>
      </c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>
        <v>1</v>
      </c>
      <c r="AE12" s="27"/>
      <c r="AF12" s="27"/>
      <c r="AG12" s="26"/>
      <c r="AH12" s="26"/>
      <c r="AI12" s="26"/>
      <c r="AJ12" s="26"/>
      <c r="AK12" s="10">
        <f t="shared" si="0"/>
        <v>3</v>
      </c>
    </row>
    <row r="13" spans="2:37" ht="20.1" customHeight="1">
      <c r="B13" s="21">
        <v>11</v>
      </c>
      <c r="C13" s="60" t="s">
        <v>16</v>
      </c>
      <c r="D13" s="27">
        <v>5</v>
      </c>
      <c r="E13" s="27"/>
      <c r="F13" s="27">
        <v>1</v>
      </c>
      <c r="G13" s="27"/>
      <c r="H13" s="27">
        <v>1</v>
      </c>
      <c r="I13" s="27">
        <v>8</v>
      </c>
      <c r="J13" s="27">
        <v>4</v>
      </c>
      <c r="K13" s="27"/>
      <c r="L13" s="27"/>
      <c r="M13" s="27">
        <v>3</v>
      </c>
      <c r="N13" s="27"/>
      <c r="O13" s="27">
        <v>25</v>
      </c>
      <c r="P13" s="27"/>
      <c r="Q13" s="27">
        <v>2</v>
      </c>
      <c r="R13" s="27">
        <v>113</v>
      </c>
      <c r="S13" s="27">
        <v>19</v>
      </c>
      <c r="T13" s="27">
        <v>1</v>
      </c>
      <c r="U13" s="27">
        <v>7</v>
      </c>
      <c r="V13" s="27">
        <v>101</v>
      </c>
      <c r="W13" s="27">
        <v>124</v>
      </c>
      <c r="X13" s="27">
        <v>2</v>
      </c>
      <c r="Y13" s="27">
        <v>25</v>
      </c>
      <c r="Z13" s="27">
        <v>27</v>
      </c>
      <c r="AA13" s="27"/>
      <c r="AB13" s="27">
        <v>5</v>
      </c>
      <c r="AC13" s="27">
        <v>1</v>
      </c>
      <c r="AD13" s="27">
        <v>2</v>
      </c>
      <c r="AE13" s="27">
        <v>38</v>
      </c>
      <c r="AF13" s="27">
        <v>1</v>
      </c>
      <c r="AG13" s="26">
        <v>4</v>
      </c>
      <c r="AH13" s="26"/>
      <c r="AI13" s="26">
        <v>1</v>
      </c>
      <c r="AJ13" s="26">
        <v>1</v>
      </c>
      <c r="AK13" s="10">
        <f t="shared" si="0"/>
        <v>521</v>
      </c>
    </row>
    <row r="14" spans="2:37" ht="20.1" customHeight="1">
      <c r="B14" s="21">
        <v>12</v>
      </c>
      <c r="C14" s="60" t="s">
        <v>17</v>
      </c>
      <c r="D14" s="27">
        <v>11</v>
      </c>
      <c r="E14" s="27"/>
      <c r="F14" s="27">
        <v>2</v>
      </c>
      <c r="G14" s="27">
        <v>2</v>
      </c>
      <c r="H14" s="27">
        <v>1</v>
      </c>
      <c r="I14" s="27">
        <v>36</v>
      </c>
      <c r="J14" s="27">
        <v>4</v>
      </c>
      <c r="K14" s="27"/>
      <c r="L14" s="27">
        <v>1</v>
      </c>
      <c r="M14" s="27">
        <v>5</v>
      </c>
      <c r="N14" s="27"/>
      <c r="O14" s="27">
        <v>14</v>
      </c>
      <c r="P14" s="27"/>
      <c r="Q14" s="27">
        <v>11</v>
      </c>
      <c r="R14" s="27">
        <v>45</v>
      </c>
      <c r="S14" s="27">
        <v>6</v>
      </c>
      <c r="T14" s="27"/>
      <c r="U14" s="27">
        <v>4</v>
      </c>
      <c r="V14" s="27">
        <v>66</v>
      </c>
      <c r="W14" s="27">
        <v>42</v>
      </c>
      <c r="X14" s="27">
        <v>2</v>
      </c>
      <c r="Y14" s="27">
        <v>16</v>
      </c>
      <c r="Z14" s="27">
        <v>44</v>
      </c>
      <c r="AA14" s="27"/>
      <c r="AB14" s="27">
        <v>4</v>
      </c>
      <c r="AC14" s="27"/>
      <c r="AD14" s="27">
        <v>4</v>
      </c>
      <c r="AE14" s="27">
        <v>16</v>
      </c>
      <c r="AF14" s="27">
        <v>3</v>
      </c>
      <c r="AG14" s="26">
        <v>4</v>
      </c>
      <c r="AH14" s="26"/>
      <c r="AI14" s="26">
        <v>3</v>
      </c>
      <c r="AJ14" s="26"/>
      <c r="AK14" s="10">
        <f t="shared" si="0"/>
        <v>346</v>
      </c>
    </row>
    <row r="15" spans="2:37" ht="20.1" customHeight="1">
      <c r="B15" s="21">
        <v>13</v>
      </c>
      <c r="C15" s="60" t="s">
        <v>18</v>
      </c>
      <c r="D15" s="27">
        <v>3</v>
      </c>
      <c r="E15" s="27"/>
      <c r="F15" s="27">
        <v>3</v>
      </c>
      <c r="G15" s="27">
        <v>4</v>
      </c>
      <c r="H15" s="27"/>
      <c r="I15" s="27">
        <v>62</v>
      </c>
      <c r="J15" s="27">
        <v>2</v>
      </c>
      <c r="K15" s="27"/>
      <c r="L15" s="27"/>
      <c r="M15" s="27">
        <v>4</v>
      </c>
      <c r="N15" s="27"/>
      <c r="O15" s="27"/>
      <c r="P15" s="27"/>
      <c r="Q15" s="27">
        <v>38</v>
      </c>
      <c r="R15" s="27">
        <v>11</v>
      </c>
      <c r="S15" s="27">
        <v>15</v>
      </c>
      <c r="T15" s="27"/>
      <c r="U15" s="27">
        <v>4</v>
      </c>
      <c r="V15" s="27">
        <v>6</v>
      </c>
      <c r="W15" s="27">
        <v>1</v>
      </c>
      <c r="X15" s="27">
        <v>2</v>
      </c>
      <c r="Y15" s="27">
        <v>3</v>
      </c>
      <c r="Z15" s="27">
        <v>162</v>
      </c>
      <c r="AA15" s="27">
        <v>2</v>
      </c>
      <c r="AB15" s="27">
        <v>8</v>
      </c>
      <c r="AC15" s="27">
        <v>1</v>
      </c>
      <c r="AD15" s="27">
        <v>3</v>
      </c>
      <c r="AE15" s="27">
        <v>8</v>
      </c>
      <c r="AF15" s="27">
        <v>2</v>
      </c>
      <c r="AG15" s="26">
        <v>57</v>
      </c>
      <c r="AH15" s="26"/>
      <c r="AI15" s="26">
        <v>7</v>
      </c>
      <c r="AJ15" s="26">
        <v>2</v>
      </c>
      <c r="AK15" s="10">
        <f t="shared" si="0"/>
        <v>410</v>
      </c>
    </row>
    <row r="16" spans="2:37" ht="20.1" customHeight="1">
      <c r="B16" s="21">
        <v>14</v>
      </c>
      <c r="C16" s="60" t="s">
        <v>19</v>
      </c>
      <c r="D16" s="27">
        <v>16</v>
      </c>
      <c r="E16" s="27">
        <v>17</v>
      </c>
      <c r="F16" s="27">
        <v>34</v>
      </c>
      <c r="G16" s="27">
        <v>10</v>
      </c>
      <c r="H16" s="27">
        <v>6</v>
      </c>
      <c r="I16" s="27">
        <v>144</v>
      </c>
      <c r="J16" s="27">
        <v>55</v>
      </c>
      <c r="K16" s="27">
        <v>1</v>
      </c>
      <c r="L16" s="27">
        <v>10</v>
      </c>
      <c r="M16" s="27">
        <v>11</v>
      </c>
      <c r="N16" s="27">
        <v>7</v>
      </c>
      <c r="O16" s="27">
        <v>4</v>
      </c>
      <c r="P16" s="27">
        <v>2</v>
      </c>
      <c r="Q16" s="27">
        <v>45</v>
      </c>
      <c r="R16" s="27">
        <v>35</v>
      </c>
      <c r="S16" s="27">
        <v>29</v>
      </c>
      <c r="T16" s="27">
        <v>17</v>
      </c>
      <c r="U16" s="27">
        <v>16</v>
      </c>
      <c r="V16" s="27">
        <v>21</v>
      </c>
      <c r="W16" s="27">
        <v>34</v>
      </c>
      <c r="X16" s="27">
        <v>13</v>
      </c>
      <c r="Y16" s="27">
        <v>40</v>
      </c>
      <c r="Z16" s="27">
        <v>240</v>
      </c>
      <c r="AA16" s="27">
        <v>24</v>
      </c>
      <c r="AB16" s="27">
        <v>82</v>
      </c>
      <c r="AC16" s="27"/>
      <c r="AD16" s="27">
        <v>34</v>
      </c>
      <c r="AE16" s="27">
        <v>29</v>
      </c>
      <c r="AF16" s="27">
        <v>6</v>
      </c>
      <c r="AG16" s="26">
        <v>82</v>
      </c>
      <c r="AH16" s="26">
        <v>9</v>
      </c>
      <c r="AI16" s="26">
        <v>31</v>
      </c>
      <c r="AJ16" s="26">
        <v>8</v>
      </c>
      <c r="AK16" s="10">
        <f t="shared" si="0"/>
        <v>1112</v>
      </c>
    </row>
    <row r="17" spans="2:37" ht="20.1" customHeight="1">
      <c r="B17" s="21">
        <v>15</v>
      </c>
      <c r="C17" s="60" t="s">
        <v>20</v>
      </c>
      <c r="D17" s="27">
        <v>20</v>
      </c>
      <c r="E17" s="27"/>
      <c r="F17" s="27">
        <v>3</v>
      </c>
      <c r="G17" s="27">
        <v>6</v>
      </c>
      <c r="H17" s="27">
        <v>10</v>
      </c>
      <c r="I17" s="27">
        <v>37</v>
      </c>
      <c r="J17" s="27">
        <v>26</v>
      </c>
      <c r="K17" s="27"/>
      <c r="L17" s="27">
        <v>8</v>
      </c>
      <c r="M17" s="27">
        <v>3</v>
      </c>
      <c r="N17" s="27">
        <v>4</v>
      </c>
      <c r="O17" s="27">
        <v>3</v>
      </c>
      <c r="P17" s="27">
        <v>2</v>
      </c>
      <c r="Q17" s="27">
        <v>21</v>
      </c>
      <c r="R17" s="27">
        <v>15</v>
      </c>
      <c r="S17" s="27">
        <v>26</v>
      </c>
      <c r="T17" s="27">
        <v>7</v>
      </c>
      <c r="U17" s="27"/>
      <c r="V17" s="27">
        <v>1</v>
      </c>
      <c r="W17" s="27">
        <v>35</v>
      </c>
      <c r="X17" s="27">
        <v>6</v>
      </c>
      <c r="Y17" s="27">
        <v>7</v>
      </c>
      <c r="Z17" s="27">
        <v>13</v>
      </c>
      <c r="AA17" s="27">
        <v>13</v>
      </c>
      <c r="AB17" s="27">
        <v>6</v>
      </c>
      <c r="AC17" s="27"/>
      <c r="AD17" s="27">
        <v>7</v>
      </c>
      <c r="AE17" s="27">
        <v>21</v>
      </c>
      <c r="AF17" s="27">
        <v>7</v>
      </c>
      <c r="AG17" s="26">
        <v>1</v>
      </c>
      <c r="AH17" s="26">
        <v>1</v>
      </c>
      <c r="AI17" s="26">
        <v>7</v>
      </c>
      <c r="AJ17" s="26">
        <v>2</v>
      </c>
      <c r="AK17" s="10">
        <f t="shared" si="0"/>
        <v>318</v>
      </c>
    </row>
    <row r="18" spans="2:37" ht="20.1" customHeight="1">
      <c r="B18" s="21">
        <v>16</v>
      </c>
      <c r="C18" s="60" t="s">
        <v>21</v>
      </c>
      <c r="D18" s="27">
        <v>1</v>
      </c>
      <c r="E18" s="27">
        <v>2</v>
      </c>
      <c r="F18" s="27">
        <v>3</v>
      </c>
      <c r="G18" s="27">
        <v>4</v>
      </c>
      <c r="H18" s="27">
        <v>4</v>
      </c>
      <c r="I18" s="27">
        <v>23</v>
      </c>
      <c r="J18" s="27">
        <v>11</v>
      </c>
      <c r="K18" s="27"/>
      <c r="L18" s="27">
        <v>3</v>
      </c>
      <c r="M18" s="27">
        <v>1</v>
      </c>
      <c r="N18" s="27">
        <v>4</v>
      </c>
      <c r="O18" s="27"/>
      <c r="P18" s="27">
        <v>2</v>
      </c>
      <c r="Q18" s="27">
        <v>5</v>
      </c>
      <c r="R18" s="27">
        <v>3</v>
      </c>
      <c r="S18" s="27">
        <v>4</v>
      </c>
      <c r="T18" s="27">
        <v>3</v>
      </c>
      <c r="U18" s="27">
        <v>3</v>
      </c>
      <c r="V18" s="27">
        <v>3</v>
      </c>
      <c r="W18" s="27">
        <v>2</v>
      </c>
      <c r="X18" s="27"/>
      <c r="Y18" s="27">
        <v>10</v>
      </c>
      <c r="Z18" s="27">
        <v>75</v>
      </c>
      <c r="AA18" s="27">
        <v>1</v>
      </c>
      <c r="AB18" s="27">
        <v>9</v>
      </c>
      <c r="AC18" s="27"/>
      <c r="AD18" s="27">
        <v>3</v>
      </c>
      <c r="AE18" s="27">
        <v>22</v>
      </c>
      <c r="AF18" s="27">
        <v>2</v>
      </c>
      <c r="AG18" s="26">
        <v>13</v>
      </c>
      <c r="AH18" s="26">
        <v>5</v>
      </c>
      <c r="AI18" s="26">
        <v>16</v>
      </c>
      <c r="AJ18" s="26">
        <v>3</v>
      </c>
      <c r="AK18" s="10">
        <f t="shared" si="0"/>
        <v>240</v>
      </c>
    </row>
    <row r="19" spans="2:37" ht="20.1" customHeight="1">
      <c r="B19" s="21">
        <v>17</v>
      </c>
      <c r="C19" s="60" t="s">
        <v>22</v>
      </c>
      <c r="D19" s="27"/>
      <c r="E19" s="27"/>
      <c r="F19" s="27"/>
      <c r="G19" s="27"/>
      <c r="H19" s="27"/>
      <c r="I19" s="27">
        <v>5</v>
      </c>
      <c r="J19" s="27"/>
      <c r="K19" s="27"/>
      <c r="L19" s="27">
        <v>2</v>
      </c>
      <c r="M19" s="27"/>
      <c r="N19" s="27"/>
      <c r="O19" s="27"/>
      <c r="P19" s="27">
        <v>2</v>
      </c>
      <c r="Q19" s="27">
        <v>1</v>
      </c>
      <c r="R19" s="27"/>
      <c r="S19" s="27"/>
      <c r="T19" s="27">
        <v>1</v>
      </c>
      <c r="U19" s="27"/>
      <c r="V19" s="27"/>
      <c r="W19" s="27">
        <v>1</v>
      </c>
      <c r="X19" s="27"/>
      <c r="Y19" s="27"/>
      <c r="Z19" s="27">
        <v>3</v>
      </c>
      <c r="AA19" s="27"/>
      <c r="AB19" s="27">
        <v>1</v>
      </c>
      <c r="AC19" s="27"/>
      <c r="AD19" s="27">
        <v>1</v>
      </c>
      <c r="AE19" s="27">
        <v>4</v>
      </c>
      <c r="AF19" s="27"/>
      <c r="AG19" s="26">
        <v>1</v>
      </c>
      <c r="AH19" s="26"/>
      <c r="AI19" s="26">
        <v>3</v>
      </c>
      <c r="AJ19" s="26"/>
      <c r="AK19" s="10">
        <f t="shared" si="0"/>
        <v>25</v>
      </c>
    </row>
    <row r="20" spans="2:37" ht="20.1" customHeight="1">
      <c r="B20" s="21">
        <v>18</v>
      </c>
      <c r="C20" s="60" t="s">
        <v>23</v>
      </c>
      <c r="D20" s="27"/>
      <c r="E20" s="27">
        <v>9</v>
      </c>
      <c r="F20" s="27">
        <v>14</v>
      </c>
      <c r="G20" s="27">
        <v>7</v>
      </c>
      <c r="H20" s="27">
        <v>5</v>
      </c>
      <c r="I20" s="27">
        <v>18</v>
      </c>
      <c r="J20" s="27">
        <v>15</v>
      </c>
      <c r="K20" s="27"/>
      <c r="L20" s="27">
        <v>11</v>
      </c>
      <c r="M20" s="27"/>
      <c r="N20" s="27">
        <v>21</v>
      </c>
      <c r="O20" s="27"/>
      <c r="P20" s="27">
        <v>3</v>
      </c>
      <c r="Q20" s="27"/>
      <c r="R20" s="27"/>
      <c r="S20" s="27">
        <v>2</v>
      </c>
      <c r="T20" s="27">
        <v>17</v>
      </c>
      <c r="U20" s="27">
        <v>6</v>
      </c>
      <c r="V20" s="27">
        <v>9</v>
      </c>
      <c r="W20" s="27">
        <v>40</v>
      </c>
      <c r="X20" s="27">
        <v>10</v>
      </c>
      <c r="Y20" s="27">
        <v>10</v>
      </c>
      <c r="Z20" s="27">
        <v>75</v>
      </c>
      <c r="AA20" s="27">
        <v>9</v>
      </c>
      <c r="AB20" s="27">
        <v>36</v>
      </c>
      <c r="AC20" s="27">
        <v>2</v>
      </c>
      <c r="AD20" s="27">
        <v>14</v>
      </c>
      <c r="AE20" s="27">
        <v>31</v>
      </c>
      <c r="AF20" s="27">
        <v>6</v>
      </c>
      <c r="AG20" s="26">
        <v>17</v>
      </c>
      <c r="AH20" s="26">
        <v>5</v>
      </c>
      <c r="AI20" s="26">
        <v>13</v>
      </c>
      <c r="AJ20" s="26">
        <v>12</v>
      </c>
      <c r="AK20" s="10">
        <f t="shared" si="0"/>
        <v>417</v>
      </c>
    </row>
    <row r="21" spans="2:37" ht="20.1" customHeight="1">
      <c r="B21" s="21">
        <v>19</v>
      </c>
      <c r="C21" s="60" t="s">
        <v>24</v>
      </c>
      <c r="D21" s="27"/>
      <c r="E21" s="27">
        <v>6</v>
      </c>
      <c r="F21" s="27">
        <v>6</v>
      </c>
      <c r="G21" s="27">
        <v>7</v>
      </c>
      <c r="H21" s="27">
        <v>4</v>
      </c>
      <c r="I21" s="27">
        <v>12</v>
      </c>
      <c r="J21" s="27">
        <v>11</v>
      </c>
      <c r="K21" s="27">
        <v>2</v>
      </c>
      <c r="L21" s="27">
        <v>7</v>
      </c>
      <c r="M21" s="27"/>
      <c r="N21" s="27">
        <v>20</v>
      </c>
      <c r="O21" s="27"/>
      <c r="P21" s="27">
        <v>2</v>
      </c>
      <c r="Q21" s="27"/>
      <c r="R21" s="27"/>
      <c r="S21" s="27">
        <v>1</v>
      </c>
      <c r="T21" s="27">
        <v>15</v>
      </c>
      <c r="U21" s="27">
        <v>4</v>
      </c>
      <c r="V21" s="27">
        <v>3</v>
      </c>
      <c r="W21" s="27">
        <v>28</v>
      </c>
      <c r="X21" s="27">
        <v>4</v>
      </c>
      <c r="Y21" s="27">
        <v>2</v>
      </c>
      <c r="Z21" s="27">
        <v>55</v>
      </c>
      <c r="AA21" s="27">
        <v>11</v>
      </c>
      <c r="AB21" s="27">
        <v>31</v>
      </c>
      <c r="AC21" s="27">
        <v>2</v>
      </c>
      <c r="AD21" s="27">
        <v>11</v>
      </c>
      <c r="AE21" s="27">
        <v>26</v>
      </c>
      <c r="AF21" s="27">
        <v>6</v>
      </c>
      <c r="AG21" s="26">
        <v>3</v>
      </c>
      <c r="AH21" s="26">
        <v>1</v>
      </c>
      <c r="AI21" s="26">
        <v>7</v>
      </c>
      <c r="AJ21" s="26">
        <v>5</v>
      </c>
      <c r="AK21" s="10">
        <f t="shared" si="0"/>
        <v>292</v>
      </c>
    </row>
    <row r="22" spans="2:37" ht="20.1" customHeight="1">
      <c r="B22" s="21">
        <v>20</v>
      </c>
      <c r="C22" s="60" t="s">
        <v>25</v>
      </c>
      <c r="D22" s="27"/>
      <c r="E22" s="27">
        <v>1</v>
      </c>
      <c r="F22" s="27"/>
      <c r="G22" s="27">
        <v>4</v>
      </c>
      <c r="H22" s="27"/>
      <c r="I22" s="27">
        <v>6</v>
      </c>
      <c r="J22" s="27"/>
      <c r="K22" s="27"/>
      <c r="L22" s="27"/>
      <c r="M22" s="27"/>
      <c r="N22" s="27">
        <v>1</v>
      </c>
      <c r="O22" s="27"/>
      <c r="P22" s="27"/>
      <c r="Q22" s="27"/>
      <c r="R22" s="27"/>
      <c r="S22" s="27">
        <v>7</v>
      </c>
      <c r="T22" s="27">
        <v>1</v>
      </c>
      <c r="U22" s="27">
        <v>1</v>
      </c>
      <c r="V22" s="27"/>
      <c r="W22" s="27">
        <v>19</v>
      </c>
      <c r="X22" s="27"/>
      <c r="Y22" s="27"/>
      <c r="Z22" s="27">
        <v>6</v>
      </c>
      <c r="AA22" s="27">
        <v>1</v>
      </c>
      <c r="AB22" s="27"/>
      <c r="AC22" s="27">
        <v>1</v>
      </c>
      <c r="AD22" s="27">
        <v>7</v>
      </c>
      <c r="AE22" s="27">
        <v>3</v>
      </c>
      <c r="AF22" s="27"/>
      <c r="AG22" s="26"/>
      <c r="AH22" s="26"/>
      <c r="AI22" s="26"/>
      <c r="AJ22" s="26">
        <v>1</v>
      </c>
      <c r="AK22" s="10">
        <f t="shared" si="0"/>
        <v>59</v>
      </c>
    </row>
    <row r="23" spans="2:37" ht="20.1" customHeight="1">
      <c r="B23" s="21">
        <v>21</v>
      </c>
      <c r="C23" s="60" t="s">
        <v>26</v>
      </c>
      <c r="D23" s="27"/>
      <c r="E23" s="27"/>
      <c r="F23" s="27">
        <v>2</v>
      </c>
      <c r="G23" s="27"/>
      <c r="H23" s="27"/>
      <c r="I23" s="27">
        <v>7</v>
      </c>
      <c r="J23" s="27"/>
      <c r="K23" s="27"/>
      <c r="L23" s="27">
        <v>1</v>
      </c>
      <c r="M23" s="27"/>
      <c r="N23" s="27"/>
      <c r="O23" s="27"/>
      <c r="P23" s="27"/>
      <c r="Q23" s="27"/>
      <c r="R23" s="27"/>
      <c r="S23" s="27"/>
      <c r="T23" s="27"/>
      <c r="U23" s="27">
        <v>1</v>
      </c>
      <c r="V23" s="27">
        <v>2</v>
      </c>
      <c r="W23" s="27">
        <v>1</v>
      </c>
      <c r="X23" s="27"/>
      <c r="Y23" s="27"/>
      <c r="Z23" s="27">
        <v>8</v>
      </c>
      <c r="AA23" s="27">
        <v>2</v>
      </c>
      <c r="AB23" s="27"/>
      <c r="AC23" s="27"/>
      <c r="AD23" s="27">
        <v>2</v>
      </c>
      <c r="AE23" s="27"/>
      <c r="AF23" s="27"/>
      <c r="AG23" s="26"/>
      <c r="AH23" s="26">
        <v>1</v>
      </c>
      <c r="AI23" s="26">
        <v>1</v>
      </c>
      <c r="AJ23" s="26">
        <v>1</v>
      </c>
      <c r="AK23" s="10">
        <f t="shared" si="0"/>
        <v>29</v>
      </c>
    </row>
    <row r="24" spans="2:37" ht="20.1" customHeight="1">
      <c r="B24" s="21">
        <v>22</v>
      </c>
      <c r="C24" s="61" t="s">
        <v>27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6"/>
      <c r="AH24" s="26"/>
      <c r="AI24" s="26"/>
      <c r="AJ24" s="26"/>
      <c r="AK24" s="10">
        <f t="shared" si="0"/>
        <v>0</v>
      </c>
    </row>
    <row r="25" spans="2:37" ht="20.1" customHeight="1">
      <c r="B25" s="21">
        <v>23</v>
      </c>
      <c r="C25" s="60" t="s">
        <v>28</v>
      </c>
      <c r="D25" s="27"/>
      <c r="E25" s="27">
        <v>2</v>
      </c>
      <c r="F25" s="27">
        <v>5</v>
      </c>
      <c r="G25" s="27"/>
      <c r="H25" s="27">
        <v>3</v>
      </c>
      <c r="I25" s="27">
        <v>21</v>
      </c>
      <c r="J25" s="27">
        <v>5</v>
      </c>
      <c r="K25" s="27">
        <v>1</v>
      </c>
      <c r="L25" s="27"/>
      <c r="M25" s="27"/>
      <c r="N25" s="27">
        <v>2</v>
      </c>
      <c r="O25" s="27"/>
      <c r="P25" s="27"/>
      <c r="Q25" s="27">
        <v>2</v>
      </c>
      <c r="R25" s="27"/>
      <c r="S25" s="27">
        <v>1</v>
      </c>
      <c r="T25" s="27">
        <v>4</v>
      </c>
      <c r="U25" s="27">
        <v>4</v>
      </c>
      <c r="V25" s="27"/>
      <c r="W25" s="27">
        <v>8</v>
      </c>
      <c r="X25" s="27"/>
      <c r="Y25" s="27">
        <v>8</v>
      </c>
      <c r="Z25" s="27">
        <v>54</v>
      </c>
      <c r="AA25" s="27">
        <v>6</v>
      </c>
      <c r="AB25" s="27">
        <v>24</v>
      </c>
      <c r="AC25" s="27">
        <v>1</v>
      </c>
      <c r="AD25" s="27">
        <v>2</v>
      </c>
      <c r="AE25" s="27">
        <v>1</v>
      </c>
      <c r="AF25" s="27"/>
      <c r="AG25" s="26">
        <v>12</v>
      </c>
      <c r="AH25" s="26">
        <v>4</v>
      </c>
      <c r="AI25" s="26">
        <v>7</v>
      </c>
      <c r="AJ25" s="26">
        <v>8</v>
      </c>
      <c r="AK25" s="10">
        <f t="shared" si="0"/>
        <v>185</v>
      </c>
    </row>
    <row r="26" spans="2:37" ht="20.1" customHeight="1">
      <c r="B26" s="21">
        <v>24</v>
      </c>
      <c r="C26" s="60" t="s">
        <v>29</v>
      </c>
      <c r="D26" s="27">
        <v>1</v>
      </c>
      <c r="E26" s="27"/>
      <c r="F26" s="27">
        <v>2</v>
      </c>
      <c r="G26" s="27"/>
      <c r="H26" s="27"/>
      <c r="I26" s="27"/>
      <c r="J26" s="27"/>
      <c r="K26" s="27"/>
      <c r="L26" s="27"/>
      <c r="M26" s="27"/>
      <c r="N26" s="27">
        <v>1</v>
      </c>
      <c r="O26" s="27"/>
      <c r="P26" s="27"/>
      <c r="Q26" s="27"/>
      <c r="R26" s="27">
        <v>2</v>
      </c>
      <c r="S26" s="27"/>
      <c r="T26" s="27">
        <v>1</v>
      </c>
      <c r="U26" s="27">
        <v>1</v>
      </c>
      <c r="V26" s="27"/>
      <c r="W26" s="27">
        <v>2</v>
      </c>
      <c r="X26" s="27"/>
      <c r="Y26" s="27">
        <v>5</v>
      </c>
      <c r="Z26" s="27">
        <v>6</v>
      </c>
      <c r="AA26" s="27">
        <v>1</v>
      </c>
      <c r="AB26" s="27">
        <v>2</v>
      </c>
      <c r="AC26" s="27"/>
      <c r="AD26" s="27"/>
      <c r="AE26" s="27">
        <v>2</v>
      </c>
      <c r="AF26" s="27"/>
      <c r="AG26" s="26"/>
      <c r="AH26" s="26">
        <v>1</v>
      </c>
      <c r="AI26" s="26">
        <v>1</v>
      </c>
      <c r="AJ26" s="26">
        <v>1</v>
      </c>
      <c r="AK26" s="10">
        <f t="shared" si="0"/>
        <v>29</v>
      </c>
    </row>
    <row r="27" spans="2:37" ht="20.1" customHeight="1">
      <c r="B27" s="21">
        <v>25</v>
      </c>
      <c r="C27" s="60" t="s">
        <v>30</v>
      </c>
      <c r="D27" s="27">
        <v>5</v>
      </c>
      <c r="E27" s="27">
        <v>2</v>
      </c>
      <c r="F27" s="27">
        <v>15</v>
      </c>
      <c r="G27" s="27">
        <v>5</v>
      </c>
      <c r="H27" s="27">
        <v>5</v>
      </c>
      <c r="I27" s="27">
        <v>113</v>
      </c>
      <c r="J27" s="27">
        <v>82</v>
      </c>
      <c r="K27" s="27">
        <v>2</v>
      </c>
      <c r="L27" s="27">
        <v>2</v>
      </c>
      <c r="M27" s="27">
        <v>3</v>
      </c>
      <c r="N27" s="27">
        <v>35</v>
      </c>
      <c r="O27" s="27"/>
      <c r="P27" s="27">
        <v>1</v>
      </c>
      <c r="Q27" s="27">
        <v>1</v>
      </c>
      <c r="R27" s="27">
        <v>1</v>
      </c>
      <c r="S27" s="27">
        <v>177</v>
      </c>
      <c r="T27" s="27">
        <v>31</v>
      </c>
      <c r="U27" s="27">
        <v>37</v>
      </c>
      <c r="V27" s="27">
        <v>32</v>
      </c>
      <c r="W27" s="27">
        <v>456</v>
      </c>
      <c r="X27" s="27">
        <v>22</v>
      </c>
      <c r="Y27" s="27">
        <v>21</v>
      </c>
      <c r="Z27" s="27">
        <v>191</v>
      </c>
      <c r="AA27" s="27">
        <v>34</v>
      </c>
      <c r="AB27" s="27">
        <v>32</v>
      </c>
      <c r="AC27" s="27">
        <v>4</v>
      </c>
      <c r="AD27" s="27">
        <v>148</v>
      </c>
      <c r="AE27" s="27">
        <v>28</v>
      </c>
      <c r="AF27" s="27">
        <v>18</v>
      </c>
      <c r="AG27" s="26">
        <v>220</v>
      </c>
      <c r="AH27" s="26">
        <v>9</v>
      </c>
      <c r="AI27" s="26">
        <v>40</v>
      </c>
      <c r="AJ27" s="26">
        <v>16</v>
      </c>
      <c r="AK27" s="10">
        <f t="shared" si="0"/>
        <v>1788</v>
      </c>
    </row>
    <row r="28" spans="2:37" ht="20.1" customHeight="1">
      <c r="B28" s="21">
        <v>26</v>
      </c>
      <c r="C28" s="60" t="s">
        <v>31</v>
      </c>
      <c r="D28" s="27"/>
      <c r="E28" s="27">
        <v>7</v>
      </c>
      <c r="F28" s="27">
        <v>23</v>
      </c>
      <c r="G28" s="27">
        <v>28</v>
      </c>
      <c r="H28" s="27">
        <v>7</v>
      </c>
      <c r="I28" s="27">
        <v>162</v>
      </c>
      <c r="J28" s="27">
        <v>49</v>
      </c>
      <c r="K28" s="27"/>
      <c r="L28" s="27">
        <v>4</v>
      </c>
      <c r="M28" s="27">
        <v>1</v>
      </c>
      <c r="N28" s="27">
        <v>23</v>
      </c>
      <c r="O28" s="27"/>
      <c r="P28" s="27">
        <v>1</v>
      </c>
      <c r="Q28" s="27"/>
      <c r="R28" s="27">
        <v>1</v>
      </c>
      <c r="S28" s="27">
        <v>96</v>
      </c>
      <c r="T28" s="27">
        <v>16</v>
      </c>
      <c r="U28" s="27">
        <v>18</v>
      </c>
      <c r="V28" s="27">
        <v>31</v>
      </c>
      <c r="W28" s="27">
        <v>151</v>
      </c>
      <c r="X28" s="27">
        <v>35</v>
      </c>
      <c r="Y28" s="27">
        <v>29</v>
      </c>
      <c r="Z28" s="27">
        <v>233</v>
      </c>
      <c r="AA28" s="27">
        <v>34</v>
      </c>
      <c r="AB28" s="27">
        <v>22</v>
      </c>
      <c r="AC28" s="27">
        <v>7</v>
      </c>
      <c r="AD28" s="27">
        <v>131</v>
      </c>
      <c r="AE28" s="27">
        <v>49</v>
      </c>
      <c r="AF28" s="27">
        <v>15</v>
      </c>
      <c r="AG28" s="26">
        <v>221</v>
      </c>
      <c r="AH28" s="26">
        <v>12</v>
      </c>
      <c r="AI28" s="26">
        <v>15</v>
      </c>
      <c r="AJ28" s="26">
        <v>10</v>
      </c>
      <c r="AK28" s="10">
        <f t="shared" si="0"/>
        <v>1431</v>
      </c>
    </row>
    <row r="29" spans="2:37" ht="20.1" customHeight="1">
      <c r="B29" s="21">
        <v>27</v>
      </c>
      <c r="C29" s="60" t="s">
        <v>32</v>
      </c>
      <c r="D29" s="27">
        <v>89</v>
      </c>
      <c r="E29" s="27">
        <v>4</v>
      </c>
      <c r="F29" s="27">
        <v>52</v>
      </c>
      <c r="G29" s="27">
        <v>2</v>
      </c>
      <c r="H29" s="27">
        <v>7</v>
      </c>
      <c r="I29" s="27">
        <v>24</v>
      </c>
      <c r="J29" s="27">
        <v>56</v>
      </c>
      <c r="K29" s="27"/>
      <c r="L29" s="27">
        <v>3</v>
      </c>
      <c r="M29" s="27">
        <v>20</v>
      </c>
      <c r="N29" s="27">
        <v>19</v>
      </c>
      <c r="O29" s="27">
        <v>156</v>
      </c>
      <c r="P29" s="27"/>
      <c r="Q29" s="27">
        <v>16</v>
      </c>
      <c r="R29" s="27">
        <v>337</v>
      </c>
      <c r="S29" s="27">
        <v>119</v>
      </c>
      <c r="T29" s="27">
        <v>3</v>
      </c>
      <c r="U29" s="27">
        <v>11</v>
      </c>
      <c r="V29" s="27">
        <v>447</v>
      </c>
      <c r="W29" s="27">
        <v>573</v>
      </c>
      <c r="X29" s="27">
        <v>5</v>
      </c>
      <c r="Y29" s="27">
        <v>68</v>
      </c>
      <c r="Z29" s="27">
        <v>123</v>
      </c>
      <c r="AA29" s="27">
        <v>1</v>
      </c>
      <c r="AB29" s="27">
        <v>15</v>
      </c>
      <c r="AC29" s="27">
        <v>1</v>
      </c>
      <c r="AD29" s="27">
        <v>2</v>
      </c>
      <c r="AE29" s="27">
        <v>536</v>
      </c>
      <c r="AF29" s="27">
        <v>10</v>
      </c>
      <c r="AG29" s="26">
        <v>3</v>
      </c>
      <c r="AH29" s="26">
        <v>3</v>
      </c>
      <c r="AI29" s="26">
        <v>9</v>
      </c>
      <c r="AJ29" s="26">
        <v>5</v>
      </c>
      <c r="AK29" s="10">
        <f t="shared" si="0"/>
        <v>2719</v>
      </c>
    </row>
    <row r="30" spans="2:37" ht="20.1" customHeight="1">
      <c r="B30" s="21">
        <v>28</v>
      </c>
      <c r="C30" s="60" t="s">
        <v>33</v>
      </c>
      <c r="D30" s="27">
        <v>75</v>
      </c>
      <c r="E30" s="27">
        <v>22</v>
      </c>
      <c r="F30" s="27">
        <v>166</v>
      </c>
      <c r="G30" s="27">
        <v>20</v>
      </c>
      <c r="H30" s="27">
        <v>11</v>
      </c>
      <c r="I30" s="27">
        <v>384</v>
      </c>
      <c r="J30" s="27">
        <v>143</v>
      </c>
      <c r="K30" s="27">
        <v>1</v>
      </c>
      <c r="L30" s="27">
        <v>21</v>
      </c>
      <c r="M30" s="27">
        <v>57</v>
      </c>
      <c r="N30" s="27">
        <v>56</v>
      </c>
      <c r="O30" s="27">
        <v>42</v>
      </c>
      <c r="P30" s="27">
        <v>15</v>
      </c>
      <c r="Q30" s="27">
        <v>101</v>
      </c>
      <c r="R30" s="27">
        <v>124</v>
      </c>
      <c r="S30" s="27">
        <v>69</v>
      </c>
      <c r="T30" s="27">
        <v>9</v>
      </c>
      <c r="U30" s="27">
        <v>30</v>
      </c>
      <c r="V30" s="27">
        <v>71</v>
      </c>
      <c r="W30" s="27">
        <v>371</v>
      </c>
      <c r="X30" s="27">
        <v>22</v>
      </c>
      <c r="Y30" s="27">
        <v>118</v>
      </c>
      <c r="Z30" s="27">
        <v>568</v>
      </c>
      <c r="AA30" s="27">
        <v>13</v>
      </c>
      <c r="AB30" s="27">
        <v>162</v>
      </c>
      <c r="AC30" s="27">
        <v>8</v>
      </c>
      <c r="AD30" s="27">
        <v>37</v>
      </c>
      <c r="AE30" s="27">
        <v>232</v>
      </c>
      <c r="AF30" s="27">
        <v>22</v>
      </c>
      <c r="AG30" s="26">
        <v>80</v>
      </c>
      <c r="AH30" s="26">
        <v>16</v>
      </c>
      <c r="AI30" s="26">
        <v>60</v>
      </c>
      <c r="AJ30" s="26">
        <v>16</v>
      </c>
      <c r="AK30" s="10">
        <f t="shared" si="0"/>
        <v>3142</v>
      </c>
    </row>
    <row r="31" spans="2:37" ht="20.1" customHeight="1">
      <c r="B31" s="21">
        <v>29</v>
      </c>
      <c r="C31" s="60" t="s">
        <v>34</v>
      </c>
      <c r="D31" s="27">
        <v>11</v>
      </c>
      <c r="E31" s="27">
        <v>21</v>
      </c>
      <c r="F31" s="27">
        <v>122</v>
      </c>
      <c r="G31" s="27">
        <v>10</v>
      </c>
      <c r="H31" s="27">
        <v>5</v>
      </c>
      <c r="I31" s="27">
        <v>339</v>
      </c>
      <c r="J31" s="27">
        <v>87</v>
      </c>
      <c r="K31" s="27"/>
      <c r="L31" s="27">
        <v>19</v>
      </c>
      <c r="M31" s="27">
        <v>18</v>
      </c>
      <c r="N31" s="27">
        <v>54</v>
      </c>
      <c r="O31" s="27"/>
      <c r="P31" s="27">
        <v>7</v>
      </c>
      <c r="Q31" s="27">
        <v>40</v>
      </c>
      <c r="R31" s="27">
        <v>104</v>
      </c>
      <c r="S31" s="27">
        <v>114</v>
      </c>
      <c r="T31" s="27">
        <v>27</v>
      </c>
      <c r="U31" s="27">
        <v>58</v>
      </c>
      <c r="V31" s="27">
        <v>25</v>
      </c>
      <c r="W31" s="27">
        <v>76</v>
      </c>
      <c r="X31" s="27">
        <v>9</v>
      </c>
      <c r="Y31" s="27">
        <v>163</v>
      </c>
      <c r="Z31" s="27">
        <v>946</v>
      </c>
      <c r="AA31" s="27">
        <v>10</v>
      </c>
      <c r="AB31" s="27">
        <v>207</v>
      </c>
      <c r="AC31" s="27">
        <v>14</v>
      </c>
      <c r="AD31" s="27">
        <v>68</v>
      </c>
      <c r="AE31" s="27">
        <v>162</v>
      </c>
      <c r="AF31" s="27">
        <v>37</v>
      </c>
      <c r="AG31" s="26">
        <v>234</v>
      </c>
      <c r="AH31" s="26">
        <v>8</v>
      </c>
      <c r="AI31" s="26">
        <v>28</v>
      </c>
      <c r="AJ31" s="26">
        <v>16</v>
      </c>
      <c r="AK31" s="10">
        <f t="shared" si="0"/>
        <v>3039</v>
      </c>
    </row>
    <row r="32" spans="2:37" ht="20.1" customHeight="1">
      <c r="B32" s="21">
        <v>30</v>
      </c>
      <c r="C32" s="60" t="s">
        <v>35</v>
      </c>
      <c r="D32" s="27">
        <v>50</v>
      </c>
      <c r="E32" s="27">
        <v>15</v>
      </c>
      <c r="F32" s="27">
        <v>104</v>
      </c>
      <c r="G32" s="27">
        <v>14</v>
      </c>
      <c r="H32" s="27">
        <v>5</v>
      </c>
      <c r="I32" s="27">
        <v>342</v>
      </c>
      <c r="J32" s="27">
        <v>100</v>
      </c>
      <c r="K32" s="27">
        <v>1</v>
      </c>
      <c r="L32" s="27">
        <v>5</v>
      </c>
      <c r="M32" s="27">
        <v>49</v>
      </c>
      <c r="N32" s="27">
        <v>36</v>
      </c>
      <c r="O32" s="27">
        <v>15</v>
      </c>
      <c r="P32" s="27">
        <v>6</v>
      </c>
      <c r="Q32" s="27">
        <v>71</v>
      </c>
      <c r="R32" s="27">
        <v>61</v>
      </c>
      <c r="S32" s="27">
        <v>63</v>
      </c>
      <c r="T32" s="27">
        <v>10</v>
      </c>
      <c r="U32" s="27">
        <v>25</v>
      </c>
      <c r="V32" s="27">
        <v>7</v>
      </c>
      <c r="W32" s="27">
        <v>79</v>
      </c>
      <c r="X32" s="27">
        <v>30</v>
      </c>
      <c r="Y32" s="27">
        <v>78</v>
      </c>
      <c r="Z32" s="27">
        <v>428</v>
      </c>
      <c r="AA32" s="27">
        <v>10</v>
      </c>
      <c r="AB32" s="27">
        <v>129</v>
      </c>
      <c r="AC32" s="27">
        <v>6</v>
      </c>
      <c r="AD32" s="27">
        <v>37</v>
      </c>
      <c r="AE32" s="27">
        <v>190</v>
      </c>
      <c r="AF32" s="27">
        <v>18</v>
      </c>
      <c r="AG32" s="26">
        <v>232</v>
      </c>
      <c r="AH32" s="26">
        <v>31</v>
      </c>
      <c r="AI32" s="26">
        <v>39</v>
      </c>
      <c r="AJ32" s="26">
        <v>6</v>
      </c>
      <c r="AK32" s="10">
        <f t="shared" si="0"/>
        <v>2292</v>
      </c>
    </row>
    <row r="33" spans="2:37" ht="20.1" customHeight="1">
      <c r="B33" s="21">
        <v>31</v>
      </c>
      <c r="C33" s="60" t="s">
        <v>36</v>
      </c>
      <c r="D33" s="27">
        <v>26</v>
      </c>
      <c r="E33" s="27">
        <v>12</v>
      </c>
      <c r="F33" s="27">
        <v>17</v>
      </c>
      <c r="G33" s="27">
        <v>18</v>
      </c>
      <c r="H33" s="27">
        <v>14</v>
      </c>
      <c r="I33" s="27">
        <v>95</v>
      </c>
      <c r="J33" s="27">
        <v>37</v>
      </c>
      <c r="K33" s="27">
        <v>1</v>
      </c>
      <c r="L33" s="27">
        <v>15</v>
      </c>
      <c r="M33" s="27">
        <v>3</v>
      </c>
      <c r="N33" s="27">
        <v>21</v>
      </c>
      <c r="O33" s="27"/>
      <c r="P33" s="27">
        <v>4</v>
      </c>
      <c r="Q33" s="27">
        <v>7</v>
      </c>
      <c r="R33" s="27">
        <v>47</v>
      </c>
      <c r="S33" s="27">
        <v>181</v>
      </c>
      <c r="T33" s="27">
        <v>26</v>
      </c>
      <c r="U33" s="27">
        <v>22</v>
      </c>
      <c r="V33" s="27">
        <v>6</v>
      </c>
      <c r="W33" s="27">
        <v>251</v>
      </c>
      <c r="X33" s="27">
        <v>25</v>
      </c>
      <c r="Y33" s="27">
        <v>62</v>
      </c>
      <c r="Z33" s="27">
        <v>345</v>
      </c>
      <c r="AA33" s="27">
        <v>36</v>
      </c>
      <c r="AB33" s="27">
        <v>97</v>
      </c>
      <c r="AC33" s="27">
        <v>6</v>
      </c>
      <c r="AD33" s="27">
        <v>24</v>
      </c>
      <c r="AE33" s="27">
        <v>192</v>
      </c>
      <c r="AF33" s="27">
        <v>10</v>
      </c>
      <c r="AG33" s="26">
        <v>37</v>
      </c>
      <c r="AH33" s="26">
        <v>14</v>
      </c>
      <c r="AI33" s="26">
        <v>27</v>
      </c>
      <c r="AJ33" s="26">
        <v>12</v>
      </c>
      <c r="AK33" s="10">
        <f t="shared" si="0"/>
        <v>1690</v>
      </c>
    </row>
    <row r="34" spans="2:37" ht="20.1" customHeight="1">
      <c r="B34" s="21">
        <v>32</v>
      </c>
      <c r="C34" s="60" t="s">
        <v>37</v>
      </c>
      <c r="D34" s="27">
        <v>3</v>
      </c>
      <c r="E34" s="27"/>
      <c r="F34" s="27"/>
      <c r="G34" s="27"/>
      <c r="H34" s="27"/>
      <c r="I34" s="27"/>
      <c r="J34" s="27">
        <v>1</v>
      </c>
      <c r="K34" s="27"/>
      <c r="L34" s="27"/>
      <c r="M34" s="27"/>
      <c r="N34" s="27"/>
      <c r="O34" s="27">
        <v>14</v>
      </c>
      <c r="P34" s="27"/>
      <c r="Q34" s="27"/>
      <c r="R34" s="27">
        <v>42</v>
      </c>
      <c r="S34" s="27">
        <v>3</v>
      </c>
      <c r="T34" s="27"/>
      <c r="U34" s="27">
        <v>1</v>
      </c>
      <c r="V34" s="27">
        <v>49</v>
      </c>
      <c r="W34" s="27">
        <v>82</v>
      </c>
      <c r="X34" s="27"/>
      <c r="Y34" s="27">
        <v>20</v>
      </c>
      <c r="Z34" s="27">
        <v>3</v>
      </c>
      <c r="AA34" s="27"/>
      <c r="AB34" s="27"/>
      <c r="AC34" s="27"/>
      <c r="AD34" s="27">
        <v>2</v>
      </c>
      <c r="AE34" s="27">
        <v>47</v>
      </c>
      <c r="AF34" s="27"/>
      <c r="AG34" s="26"/>
      <c r="AH34" s="26"/>
      <c r="AI34" s="26"/>
      <c r="AJ34" s="26"/>
      <c r="AK34" s="10">
        <f t="shared" si="0"/>
        <v>267</v>
      </c>
    </row>
    <row r="35" spans="2:37" ht="20.1" customHeight="1">
      <c r="B35" s="21">
        <v>33</v>
      </c>
      <c r="C35" s="60" t="s">
        <v>38</v>
      </c>
      <c r="D35" s="27">
        <v>14</v>
      </c>
      <c r="E35" s="27"/>
      <c r="F35" s="27"/>
      <c r="G35" s="27">
        <v>1</v>
      </c>
      <c r="H35" s="27"/>
      <c r="I35" s="27">
        <v>140</v>
      </c>
      <c r="J35" s="27"/>
      <c r="K35" s="27"/>
      <c r="L35" s="27"/>
      <c r="M35" s="27"/>
      <c r="N35" s="27"/>
      <c r="O35" s="27">
        <v>6</v>
      </c>
      <c r="P35" s="27"/>
      <c r="Q35" s="27">
        <v>4</v>
      </c>
      <c r="R35" s="27">
        <v>42</v>
      </c>
      <c r="S35" s="27">
        <v>1</v>
      </c>
      <c r="T35" s="27"/>
      <c r="U35" s="27"/>
      <c r="V35" s="27">
        <v>4</v>
      </c>
      <c r="W35" s="27">
        <v>4</v>
      </c>
      <c r="X35" s="27"/>
      <c r="Y35" s="27">
        <v>1</v>
      </c>
      <c r="Z35" s="27">
        <v>100</v>
      </c>
      <c r="AA35" s="27">
        <v>3</v>
      </c>
      <c r="AB35" s="27">
        <v>3</v>
      </c>
      <c r="AC35" s="27"/>
      <c r="AD35" s="27"/>
      <c r="AE35" s="27">
        <v>20</v>
      </c>
      <c r="AF35" s="27"/>
      <c r="AG35" s="26">
        <v>9</v>
      </c>
      <c r="AH35" s="26"/>
      <c r="AI35" s="26"/>
      <c r="AJ35" s="26"/>
      <c r="AK35" s="10">
        <f aca="true" t="shared" si="1" ref="AK35:AK55">SUM(D35:AJ35)</f>
        <v>352</v>
      </c>
    </row>
    <row r="36" spans="2:37" ht="20.1" customHeight="1">
      <c r="B36" s="21">
        <v>34</v>
      </c>
      <c r="C36" s="60" t="s">
        <v>39</v>
      </c>
      <c r="D36" s="27"/>
      <c r="E36" s="27"/>
      <c r="F36" s="27"/>
      <c r="G36" s="27"/>
      <c r="H36" s="27"/>
      <c r="I36" s="27"/>
      <c r="J36" s="27">
        <v>2</v>
      </c>
      <c r="K36" s="27"/>
      <c r="L36" s="27"/>
      <c r="M36" s="27">
        <v>1</v>
      </c>
      <c r="N36" s="27"/>
      <c r="O36" s="27"/>
      <c r="P36" s="27"/>
      <c r="Q36" s="27">
        <v>3</v>
      </c>
      <c r="R36" s="27">
        <v>5</v>
      </c>
      <c r="S36" s="27">
        <v>4</v>
      </c>
      <c r="T36" s="27">
        <v>1</v>
      </c>
      <c r="U36" s="27">
        <v>1</v>
      </c>
      <c r="V36" s="27">
        <v>32</v>
      </c>
      <c r="W36" s="27">
        <v>171</v>
      </c>
      <c r="X36" s="27"/>
      <c r="Y36" s="27">
        <v>5</v>
      </c>
      <c r="Z36" s="27">
        <v>17</v>
      </c>
      <c r="AA36" s="27"/>
      <c r="AB36" s="27"/>
      <c r="AC36" s="27"/>
      <c r="AD36" s="27"/>
      <c r="AE36" s="27">
        <v>4</v>
      </c>
      <c r="AF36" s="27"/>
      <c r="AG36" s="26"/>
      <c r="AH36" s="26"/>
      <c r="AI36" s="26">
        <v>2</v>
      </c>
      <c r="AJ36" s="26"/>
      <c r="AK36" s="10">
        <f t="shared" si="1"/>
        <v>248</v>
      </c>
    </row>
    <row r="37" spans="2:37" ht="20.1" customHeight="1">
      <c r="B37" s="21">
        <v>35</v>
      </c>
      <c r="C37" s="60" t="s">
        <v>40</v>
      </c>
      <c r="D37" s="27">
        <v>4</v>
      </c>
      <c r="E37" s="27">
        <v>1</v>
      </c>
      <c r="F37" s="27">
        <v>1</v>
      </c>
      <c r="G37" s="27">
        <v>2</v>
      </c>
      <c r="H37" s="27">
        <v>1</v>
      </c>
      <c r="I37" s="27">
        <v>7</v>
      </c>
      <c r="J37" s="27">
        <v>3</v>
      </c>
      <c r="K37" s="27"/>
      <c r="L37" s="27"/>
      <c r="M37" s="27">
        <v>3</v>
      </c>
      <c r="N37" s="27">
        <v>1</v>
      </c>
      <c r="O37" s="27">
        <v>5</v>
      </c>
      <c r="P37" s="27"/>
      <c r="Q37" s="27">
        <v>4</v>
      </c>
      <c r="R37" s="27">
        <v>5</v>
      </c>
      <c r="S37" s="27">
        <v>5</v>
      </c>
      <c r="T37" s="27">
        <v>2</v>
      </c>
      <c r="U37" s="27">
        <v>1</v>
      </c>
      <c r="V37" s="27">
        <v>2</v>
      </c>
      <c r="W37" s="27">
        <v>22</v>
      </c>
      <c r="X37" s="27"/>
      <c r="Y37" s="27">
        <v>3</v>
      </c>
      <c r="Z37" s="27">
        <v>15</v>
      </c>
      <c r="AA37" s="27">
        <v>4</v>
      </c>
      <c r="AB37" s="27">
        <v>5</v>
      </c>
      <c r="AC37" s="27"/>
      <c r="AD37" s="27">
        <v>2</v>
      </c>
      <c r="AE37" s="27">
        <v>8</v>
      </c>
      <c r="AF37" s="27">
        <v>1</v>
      </c>
      <c r="AG37" s="26">
        <v>5</v>
      </c>
      <c r="AH37" s="26">
        <v>1</v>
      </c>
      <c r="AI37" s="26">
        <v>3</v>
      </c>
      <c r="AJ37" s="26">
        <v>1</v>
      </c>
      <c r="AK37" s="10">
        <f t="shared" si="1"/>
        <v>117</v>
      </c>
    </row>
    <row r="38" spans="2:37" ht="20.1" customHeight="1">
      <c r="B38" s="21">
        <v>36</v>
      </c>
      <c r="C38" s="60" t="s">
        <v>41</v>
      </c>
      <c r="D38" s="27">
        <v>1</v>
      </c>
      <c r="E38" s="27">
        <v>1</v>
      </c>
      <c r="F38" s="27"/>
      <c r="G38" s="27"/>
      <c r="H38" s="27"/>
      <c r="I38" s="27">
        <v>10</v>
      </c>
      <c r="J38" s="27">
        <v>7</v>
      </c>
      <c r="K38" s="27"/>
      <c r="L38" s="27"/>
      <c r="M38" s="27">
        <v>2</v>
      </c>
      <c r="N38" s="27">
        <v>4</v>
      </c>
      <c r="O38" s="27"/>
      <c r="P38" s="27"/>
      <c r="Q38" s="27">
        <v>3</v>
      </c>
      <c r="R38" s="27"/>
      <c r="S38" s="27">
        <v>2</v>
      </c>
      <c r="T38" s="27"/>
      <c r="U38" s="27">
        <v>1</v>
      </c>
      <c r="V38" s="27"/>
      <c r="W38" s="27"/>
      <c r="X38" s="27"/>
      <c r="Y38" s="27">
        <v>3</v>
      </c>
      <c r="Z38" s="27">
        <v>29</v>
      </c>
      <c r="AA38" s="27">
        <v>2</v>
      </c>
      <c r="AB38" s="27">
        <v>4</v>
      </c>
      <c r="AC38" s="27">
        <v>3</v>
      </c>
      <c r="AD38" s="27">
        <v>1</v>
      </c>
      <c r="AE38" s="27">
        <v>4</v>
      </c>
      <c r="AF38" s="27">
        <v>1</v>
      </c>
      <c r="AG38" s="26"/>
      <c r="AH38" s="26"/>
      <c r="AI38" s="26"/>
      <c r="AJ38" s="26"/>
      <c r="AK38" s="10">
        <f t="shared" si="1"/>
        <v>78</v>
      </c>
    </row>
    <row r="39" spans="2:37" ht="20.1" customHeight="1">
      <c r="B39" s="21">
        <v>37</v>
      </c>
      <c r="C39" s="60" t="s">
        <v>42</v>
      </c>
      <c r="D39" s="27">
        <v>2</v>
      </c>
      <c r="E39" s="27"/>
      <c r="F39" s="27">
        <v>2</v>
      </c>
      <c r="G39" s="27">
        <v>1</v>
      </c>
      <c r="H39" s="27"/>
      <c r="I39" s="27">
        <v>3</v>
      </c>
      <c r="J39" s="27"/>
      <c r="K39" s="27">
        <v>1</v>
      </c>
      <c r="L39" s="27"/>
      <c r="M39" s="27"/>
      <c r="N39" s="27"/>
      <c r="O39" s="27"/>
      <c r="P39" s="27">
        <v>2</v>
      </c>
      <c r="Q39" s="27">
        <v>18</v>
      </c>
      <c r="R39" s="27">
        <v>4</v>
      </c>
      <c r="S39" s="27"/>
      <c r="T39" s="27"/>
      <c r="U39" s="27">
        <v>2</v>
      </c>
      <c r="V39" s="27">
        <v>3</v>
      </c>
      <c r="W39" s="27"/>
      <c r="X39" s="27"/>
      <c r="Y39" s="27">
        <v>1</v>
      </c>
      <c r="Z39" s="27">
        <v>33</v>
      </c>
      <c r="AA39" s="27">
        <v>4</v>
      </c>
      <c r="AB39" s="27">
        <v>1</v>
      </c>
      <c r="AC39" s="27"/>
      <c r="AD39" s="27"/>
      <c r="AE39" s="27">
        <v>5</v>
      </c>
      <c r="AF39" s="27"/>
      <c r="AG39" s="26">
        <v>6</v>
      </c>
      <c r="AH39" s="26"/>
      <c r="AI39" s="26">
        <v>4</v>
      </c>
      <c r="AJ39" s="26"/>
      <c r="AK39" s="10">
        <f t="shared" si="1"/>
        <v>92</v>
      </c>
    </row>
    <row r="40" spans="2:37" ht="20.1" customHeight="1">
      <c r="B40" s="21">
        <v>38</v>
      </c>
      <c r="C40" s="60" t="s">
        <v>43</v>
      </c>
      <c r="D40" s="27"/>
      <c r="E40" s="27"/>
      <c r="F40" s="27"/>
      <c r="G40" s="27"/>
      <c r="H40" s="27"/>
      <c r="I40" s="27"/>
      <c r="J40" s="27">
        <v>2</v>
      </c>
      <c r="K40" s="27"/>
      <c r="L40" s="27"/>
      <c r="M40" s="27"/>
      <c r="N40" s="27"/>
      <c r="O40" s="27"/>
      <c r="P40" s="27">
        <v>4</v>
      </c>
      <c r="Q40" s="27"/>
      <c r="R40" s="27">
        <v>1</v>
      </c>
      <c r="S40" s="27"/>
      <c r="T40" s="27"/>
      <c r="U40" s="27"/>
      <c r="V40" s="27"/>
      <c r="W40" s="27"/>
      <c r="X40" s="27"/>
      <c r="Y40" s="27"/>
      <c r="Z40" s="27">
        <v>2</v>
      </c>
      <c r="AA40" s="27"/>
      <c r="AB40" s="27"/>
      <c r="AC40" s="27"/>
      <c r="AD40" s="27"/>
      <c r="AE40" s="27">
        <v>2</v>
      </c>
      <c r="AF40" s="27"/>
      <c r="AG40" s="26"/>
      <c r="AH40" s="26"/>
      <c r="AI40" s="26"/>
      <c r="AJ40" s="26"/>
      <c r="AK40" s="10">
        <f t="shared" si="1"/>
        <v>11</v>
      </c>
    </row>
    <row r="41" spans="2:37" ht="20.1" customHeight="1">
      <c r="B41" s="21">
        <v>39</v>
      </c>
      <c r="C41" s="60" t="s">
        <v>44</v>
      </c>
      <c r="D41" s="27">
        <v>2</v>
      </c>
      <c r="E41" s="27"/>
      <c r="F41" s="27">
        <v>14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>
        <v>1</v>
      </c>
      <c r="R41" s="27"/>
      <c r="S41" s="27">
        <v>1</v>
      </c>
      <c r="T41" s="27">
        <v>2</v>
      </c>
      <c r="U41" s="27"/>
      <c r="V41" s="27">
        <v>2</v>
      </c>
      <c r="W41" s="27">
        <v>1</v>
      </c>
      <c r="X41" s="27">
        <v>3</v>
      </c>
      <c r="Y41" s="27">
        <v>1</v>
      </c>
      <c r="Z41" s="27">
        <v>38</v>
      </c>
      <c r="AA41" s="27"/>
      <c r="AB41" s="27">
        <v>9</v>
      </c>
      <c r="AC41" s="27"/>
      <c r="AD41" s="27"/>
      <c r="AE41" s="27">
        <v>5</v>
      </c>
      <c r="AF41" s="27"/>
      <c r="AG41" s="26"/>
      <c r="AH41" s="26"/>
      <c r="AI41" s="26"/>
      <c r="AJ41" s="26"/>
      <c r="AK41" s="10">
        <f t="shared" si="1"/>
        <v>79</v>
      </c>
    </row>
    <row r="42" spans="2:37" ht="20.1" customHeight="1">
      <c r="B42" s="21">
        <v>40</v>
      </c>
      <c r="C42" s="60" t="s">
        <v>45</v>
      </c>
      <c r="D42" s="27"/>
      <c r="E42" s="27"/>
      <c r="F42" s="27"/>
      <c r="G42" s="27"/>
      <c r="H42" s="27"/>
      <c r="I42" s="27">
        <v>2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>
        <v>5</v>
      </c>
      <c r="AA42" s="27"/>
      <c r="AB42" s="27">
        <v>3</v>
      </c>
      <c r="AC42" s="27"/>
      <c r="AD42" s="27"/>
      <c r="AE42" s="27"/>
      <c r="AF42" s="27"/>
      <c r="AG42" s="26"/>
      <c r="AH42" s="26"/>
      <c r="AI42" s="26"/>
      <c r="AJ42" s="26"/>
      <c r="AK42" s="10">
        <f t="shared" si="1"/>
        <v>10</v>
      </c>
    </row>
    <row r="43" spans="2:37" ht="20.1" customHeight="1">
      <c r="B43" s="21">
        <v>41</v>
      </c>
      <c r="C43" s="60" t="s">
        <v>46</v>
      </c>
      <c r="D43" s="27"/>
      <c r="E43" s="27"/>
      <c r="F43" s="27"/>
      <c r="G43" s="27"/>
      <c r="H43" s="27">
        <v>1</v>
      </c>
      <c r="I43" s="27">
        <v>1</v>
      </c>
      <c r="J43" s="27"/>
      <c r="K43" s="27"/>
      <c r="L43" s="27"/>
      <c r="M43" s="27">
        <v>1</v>
      </c>
      <c r="N43" s="27">
        <v>2</v>
      </c>
      <c r="O43" s="27"/>
      <c r="P43" s="27">
        <v>2</v>
      </c>
      <c r="Q43" s="27"/>
      <c r="R43" s="27"/>
      <c r="S43" s="27">
        <v>1</v>
      </c>
      <c r="T43" s="27"/>
      <c r="U43" s="27"/>
      <c r="V43" s="27"/>
      <c r="W43" s="27">
        <v>2</v>
      </c>
      <c r="X43" s="27"/>
      <c r="Y43" s="27"/>
      <c r="Z43" s="27">
        <v>4</v>
      </c>
      <c r="AA43" s="27">
        <v>1</v>
      </c>
      <c r="AB43" s="27"/>
      <c r="AC43" s="27"/>
      <c r="AD43" s="27"/>
      <c r="AE43" s="27">
        <v>9</v>
      </c>
      <c r="AF43" s="27"/>
      <c r="AG43" s="26">
        <v>1</v>
      </c>
      <c r="AH43" s="26"/>
      <c r="AI43" s="26">
        <v>1</v>
      </c>
      <c r="AJ43" s="26"/>
      <c r="AK43" s="10">
        <f t="shared" si="1"/>
        <v>26</v>
      </c>
    </row>
    <row r="44" spans="2:37" ht="20.1" customHeight="1">
      <c r="B44" s="21">
        <v>42</v>
      </c>
      <c r="C44" s="60" t="s">
        <v>47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>
        <v>17</v>
      </c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6"/>
      <c r="AH44" s="26"/>
      <c r="AI44" s="26"/>
      <c r="AJ44" s="26"/>
      <c r="AK44" s="10">
        <f t="shared" si="1"/>
        <v>17</v>
      </c>
    </row>
    <row r="45" spans="2:37" ht="20.1" customHeight="1">
      <c r="B45" s="21">
        <v>43</v>
      </c>
      <c r="C45" s="60" t="s">
        <v>48</v>
      </c>
      <c r="D45" s="27"/>
      <c r="E45" s="27"/>
      <c r="F45" s="27">
        <v>1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>
        <v>1</v>
      </c>
      <c r="R45" s="27"/>
      <c r="S45" s="27"/>
      <c r="T45" s="27"/>
      <c r="U45" s="27"/>
      <c r="V45" s="27"/>
      <c r="W45" s="27"/>
      <c r="X45" s="27"/>
      <c r="Y45" s="27"/>
      <c r="Z45" s="27">
        <v>42</v>
      </c>
      <c r="AA45" s="27"/>
      <c r="AB45" s="27">
        <v>2</v>
      </c>
      <c r="AC45" s="27"/>
      <c r="AD45" s="27"/>
      <c r="AE45" s="27"/>
      <c r="AF45" s="27"/>
      <c r="AG45" s="26"/>
      <c r="AH45" s="26"/>
      <c r="AI45" s="26"/>
      <c r="AJ45" s="26"/>
      <c r="AK45" s="10">
        <f t="shared" si="1"/>
        <v>46</v>
      </c>
    </row>
    <row r="46" spans="2:37" ht="20.1" customHeight="1">
      <c r="B46" s="21">
        <v>44</v>
      </c>
      <c r="C46" s="60" t="s">
        <v>49</v>
      </c>
      <c r="D46" s="27"/>
      <c r="E46" s="27">
        <v>1</v>
      </c>
      <c r="F46" s="27"/>
      <c r="G46" s="27"/>
      <c r="H46" s="27"/>
      <c r="I46" s="27"/>
      <c r="J46" s="27">
        <v>2</v>
      </c>
      <c r="K46" s="27"/>
      <c r="L46" s="27"/>
      <c r="M46" s="27"/>
      <c r="N46" s="27"/>
      <c r="O46" s="27"/>
      <c r="P46" s="27"/>
      <c r="Q46" s="27">
        <v>2</v>
      </c>
      <c r="R46" s="27">
        <v>1</v>
      </c>
      <c r="S46" s="27"/>
      <c r="T46" s="27"/>
      <c r="U46" s="27"/>
      <c r="V46" s="27">
        <v>1</v>
      </c>
      <c r="W46" s="27"/>
      <c r="X46" s="27"/>
      <c r="Y46" s="27"/>
      <c r="Z46" s="27">
        <v>10</v>
      </c>
      <c r="AA46" s="27"/>
      <c r="AB46" s="27"/>
      <c r="AC46" s="27"/>
      <c r="AD46" s="27">
        <v>1</v>
      </c>
      <c r="AE46" s="27">
        <v>1</v>
      </c>
      <c r="AF46" s="27"/>
      <c r="AG46" s="26"/>
      <c r="AH46" s="26"/>
      <c r="AI46" s="26"/>
      <c r="AJ46" s="26">
        <v>2</v>
      </c>
      <c r="AK46" s="10">
        <f t="shared" si="1"/>
        <v>21</v>
      </c>
    </row>
    <row r="47" spans="2:37" ht="20.1" customHeight="1">
      <c r="B47" s="21">
        <v>45</v>
      </c>
      <c r="C47" s="60" t="s">
        <v>50</v>
      </c>
      <c r="D47" s="27">
        <v>1</v>
      </c>
      <c r="E47" s="27"/>
      <c r="F47" s="27">
        <v>1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>
        <v>3</v>
      </c>
      <c r="S47" s="27"/>
      <c r="T47" s="27"/>
      <c r="U47" s="27"/>
      <c r="V47" s="27"/>
      <c r="W47" s="27"/>
      <c r="X47" s="27"/>
      <c r="Y47" s="27"/>
      <c r="Z47" s="27">
        <v>7</v>
      </c>
      <c r="AA47" s="27"/>
      <c r="AB47" s="27"/>
      <c r="AC47" s="27"/>
      <c r="AD47" s="27">
        <v>3</v>
      </c>
      <c r="AE47" s="27"/>
      <c r="AF47" s="27"/>
      <c r="AG47" s="26"/>
      <c r="AH47" s="26"/>
      <c r="AI47" s="26"/>
      <c r="AJ47" s="26"/>
      <c r="AK47" s="10">
        <f t="shared" si="1"/>
        <v>15</v>
      </c>
    </row>
    <row r="48" spans="2:37" ht="20.1" customHeight="1">
      <c r="B48" s="21">
        <v>46</v>
      </c>
      <c r="C48" s="60" t="s">
        <v>51</v>
      </c>
      <c r="D48" s="27">
        <v>1</v>
      </c>
      <c r="E48" s="27"/>
      <c r="F48" s="27">
        <v>1</v>
      </c>
      <c r="G48" s="27">
        <v>3</v>
      </c>
      <c r="H48" s="27"/>
      <c r="I48" s="27">
        <v>5</v>
      </c>
      <c r="J48" s="27"/>
      <c r="K48" s="27"/>
      <c r="L48" s="27"/>
      <c r="M48" s="27">
        <v>4</v>
      </c>
      <c r="N48" s="27"/>
      <c r="O48" s="27">
        <v>1</v>
      </c>
      <c r="P48" s="27"/>
      <c r="Q48" s="27">
        <v>2</v>
      </c>
      <c r="R48" s="27">
        <v>5</v>
      </c>
      <c r="S48" s="27">
        <v>6</v>
      </c>
      <c r="T48" s="27"/>
      <c r="U48" s="27"/>
      <c r="V48" s="27"/>
      <c r="W48" s="27"/>
      <c r="X48" s="27"/>
      <c r="Y48" s="27"/>
      <c r="Z48" s="27">
        <v>16</v>
      </c>
      <c r="AA48" s="27"/>
      <c r="AB48" s="27"/>
      <c r="AC48" s="27"/>
      <c r="AD48" s="27">
        <v>1</v>
      </c>
      <c r="AE48" s="27"/>
      <c r="AF48" s="27"/>
      <c r="AG48" s="26">
        <v>2</v>
      </c>
      <c r="AH48" s="26"/>
      <c r="AI48" s="26"/>
      <c r="AJ48" s="26">
        <v>4</v>
      </c>
      <c r="AK48" s="10">
        <f t="shared" si="1"/>
        <v>51</v>
      </c>
    </row>
    <row r="49" spans="2:37" ht="20.1" customHeight="1">
      <c r="B49" s="21">
        <v>47</v>
      </c>
      <c r="C49" s="60" t="s">
        <v>52</v>
      </c>
      <c r="D49" s="27"/>
      <c r="E49" s="27"/>
      <c r="F49" s="27"/>
      <c r="G49" s="27">
        <v>2</v>
      </c>
      <c r="H49" s="27"/>
      <c r="I49" s="27">
        <v>2</v>
      </c>
      <c r="J49" s="27"/>
      <c r="K49" s="27"/>
      <c r="L49" s="27"/>
      <c r="M49" s="27">
        <v>1</v>
      </c>
      <c r="N49" s="27"/>
      <c r="O49" s="27"/>
      <c r="P49" s="27"/>
      <c r="Q49" s="27"/>
      <c r="R49" s="27">
        <v>1</v>
      </c>
      <c r="S49" s="27">
        <v>4</v>
      </c>
      <c r="T49" s="27"/>
      <c r="U49" s="27"/>
      <c r="V49" s="27"/>
      <c r="W49" s="27"/>
      <c r="X49" s="27"/>
      <c r="Y49" s="27">
        <v>1</v>
      </c>
      <c r="Z49" s="27"/>
      <c r="AA49" s="27"/>
      <c r="AB49" s="27"/>
      <c r="AC49" s="27"/>
      <c r="AD49" s="27"/>
      <c r="AE49" s="27"/>
      <c r="AF49" s="27"/>
      <c r="AG49" s="26"/>
      <c r="AH49" s="26"/>
      <c r="AI49" s="26"/>
      <c r="AJ49" s="26">
        <v>1</v>
      </c>
      <c r="AK49" s="10">
        <f t="shared" si="1"/>
        <v>12</v>
      </c>
    </row>
    <row r="50" spans="2:37" ht="20.1" customHeight="1">
      <c r="B50" s="21">
        <v>48</v>
      </c>
      <c r="C50" s="60" t="s">
        <v>53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>
        <v>1</v>
      </c>
      <c r="T50" s="27"/>
      <c r="U50" s="27"/>
      <c r="V50" s="27"/>
      <c r="W50" s="27">
        <v>1</v>
      </c>
      <c r="X50" s="27"/>
      <c r="Y50" s="27"/>
      <c r="Z50" s="27">
        <v>5</v>
      </c>
      <c r="AA50" s="27"/>
      <c r="AB50" s="27"/>
      <c r="AC50" s="27"/>
      <c r="AD50" s="27">
        <v>1</v>
      </c>
      <c r="AE50" s="27"/>
      <c r="AF50" s="27"/>
      <c r="AG50" s="26">
        <v>1</v>
      </c>
      <c r="AH50" s="26"/>
      <c r="AI50" s="26"/>
      <c r="AJ50" s="26"/>
      <c r="AK50" s="10">
        <f t="shared" si="1"/>
        <v>9</v>
      </c>
    </row>
    <row r="51" spans="2:37" ht="20.1" customHeight="1">
      <c r="B51" s="21">
        <v>49</v>
      </c>
      <c r="C51" s="60" t="s">
        <v>54</v>
      </c>
      <c r="D51" s="27">
        <v>1</v>
      </c>
      <c r="E51" s="27"/>
      <c r="F51" s="27"/>
      <c r="G51" s="27"/>
      <c r="H51" s="27"/>
      <c r="I51" s="27"/>
      <c r="J51" s="27"/>
      <c r="K51" s="27"/>
      <c r="L51" s="27">
        <v>1</v>
      </c>
      <c r="M51" s="27"/>
      <c r="N51" s="27"/>
      <c r="O51" s="27"/>
      <c r="P51" s="27">
        <v>1</v>
      </c>
      <c r="Q51" s="27"/>
      <c r="R51" s="27"/>
      <c r="S51" s="27"/>
      <c r="T51" s="27"/>
      <c r="U51" s="27">
        <v>1</v>
      </c>
      <c r="V51" s="27"/>
      <c r="W51" s="27"/>
      <c r="X51" s="27"/>
      <c r="Y51" s="27"/>
      <c r="Z51" s="27">
        <v>2</v>
      </c>
      <c r="AA51" s="27"/>
      <c r="AB51" s="27"/>
      <c r="AC51" s="27">
        <v>1</v>
      </c>
      <c r="AD51" s="27"/>
      <c r="AE51" s="27"/>
      <c r="AF51" s="27"/>
      <c r="AG51" s="26"/>
      <c r="AH51" s="26">
        <v>1</v>
      </c>
      <c r="AI51" s="26"/>
      <c r="AJ51" s="26">
        <v>1</v>
      </c>
      <c r="AK51" s="10">
        <f t="shared" si="1"/>
        <v>9</v>
      </c>
    </row>
    <row r="52" spans="2:37" ht="20.1" customHeight="1">
      <c r="B52" s="21">
        <v>50</v>
      </c>
      <c r="C52" s="60" t="s">
        <v>55</v>
      </c>
      <c r="D52" s="27"/>
      <c r="E52" s="27"/>
      <c r="F52" s="27"/>
      <c r="G52" s="27"/>
      <c r="H52" s="27"/>
      <c r="I52" s="27"/>
      <c r="J52" s="27">
        <v>1</v>
      </c>
      <c r="K52" s="27"/>
      <c r="L52" s="27"/>
      <c r="M52" s="27"/>
      <c r="N52" s="27"/>
      <c r="O52" s="27"/>
      <c r="P52" s="27"/>
      <c r="Q52" s="27"/>
      <c r="R52" s="27">
        <v>1</v>
      </c>
      <c r="S52" s="27"/>
      <c r="T52" s="27"/>
      <c r="U52" s="27"/>
      <c r="V52" s="27"/>
      <c r="W52" s="27">
        <v>2</v>
      </c>
      <c r="X52" s="27"/>
      <c r="Y52" s="27">
        <v>8</v>
      </c>
      <c r="Z52" s="27">
        <v>1</v>
      </c>
      <c r="AA52" s="27"/>
      <c r="AB52" s="27"/>
      <c r="AC52" s="27"/>
      <c r="AD52" s="27"/>
      <c r="AE52" s="27">
        <v>2</v>
      </c>
      <c r="AF52" s="27"/>
      <c r="AG52" s="26"/>
      <c r="AH52" s="26"/>
      <c r="AI52" s="26">
        <v>1</v>
      </c>
      <c r="AJ52" s="26"/>
      <c r="AK52" s="10">
        <f t="shared" si="1"/>
        <v>16</v>
      </c>
    </row>
    <row r="53" spans="2:37" ht="20.1" customHeight="1">
      <c r="B53" s="21">
        <v>51</v>
      </c>
      <c r="C53" s="60" t="s">
        <v>56</v>
      </c>
      <c r="D53" s="27"/>
      <c r="E53" s="27"/>
      <c r="F53" s="27"/>
      <c r="G53" s="27">
        <v>1</v>
      </c>
      <c r="H53" s="27"/>
      <c r="I53" s="27"/>
      <c r="J53" s="27">
        <v>3</v>
      </c>
      <c r="K53" s="27"/>
      <c r="L53" s="27"/>
      <c r="M53" s="27"/>
      <c r="N53" s="27">
        <v>1</v>
      </c>
      <c r="O53" s="27"/>
      <c r="P53" s="27"/>
      <c r="Q53" s="27">
        <v>5</v>
      </c>
      <c r="R53" s="27"/>
      <c r="S53" s="27">
        <v>2</v>
      </c>
      <c r="T53" s="27"/>
      <c r="U53" s="27"/>
      <c r="V53" s="27"/>
      <c r="W53" s="27"/>
      <c r="X53" s="27"/>
      <c r="Y53" s="27"/>
      <c r="Z53" s="27">
        <v>21</v>
      </c>
      <c r="AA53" s="27"/>
      <c r="AB53" s="27"/>
      <c r="AC53" s="27"/>
      <c r="AD53" s="27">
        <v>1</v>
      </c>
      <c r="AE53" s="27"/>
      <c r="AF53" s="27"/>
      <c r="AG53" s="26"/>
      <c r="AH53" s="26">
        <v>15</v>
      </c>
      <c r="AI53" s="26"/>
      <c r="AJ53" s="26"/>
      <c r="AK53" s="10">
        <f t="shared" si="1"/>
        <v>49</v>
      </c>
    </row>
    <row r="54" spans="2:37" ht="20.1" customHeight="1">
      <c r="B54" s="21">
        <v>52</v>
      </c>
      <c r="C54" s="60" t="s">
        <v>57</v>
      </c>
      <c r="D54" s="27"/>
      <c r="E54" s="27">
        <v>1</v>
      </c>
      <c r="F54" s="27">
        <v>1</v>
      </c>
      <c r="G54" s="27"/>
      <c r="H54" s="27">
        <v>1</v>
      </c>
      <c r="I54" s="27">
        <v>6</v>
      </c>
      <c r="J54" s="27"/>
      <c r="K54" s="27"/>
      <c r="L54" s="27"/>
      <c r="M54" s="27"/>
      <c r="N54" s="27"/>
      <c r="O54" s="27"/>
      <c r="P54" s="27">
        <v>2</v>
      </c>
      <c r="Q54" s="27">
        <v>23</v>
      </c>
      <c r="R54" s="27">
        <v>3</v>
      </c>
      <c r="S54" s="27"/>
      <c r="T54" s="27"/>
      <c r="U54" s="27"/>
      <c r="V54" s="27"/>
      <c r="W54" s="27"/>
      <c r="X54" s="27">
        <v>2</v>
      </c>
      <c r="Y54" s="27"/>
      <c r="Z54" s="27">
        <v>19</v>
      </c>
      <c r="AA54" s="27">
        <v>2</v>
      </c>
      <c r="AB54" s="27">
        <v>1</v>
      </c>
      <c r="AC54" s="27"/>
      <c r="AD54" s="27">
        <v>3</v>
      </c>
      <c r="AE54" s="27">
        <v>2</v>
      </c>
      <c r="AF54" s="27">
        <v>2</v>
      </c>
      <c r="AG54" s="26"/>
      <c r="AH54" s="26">
        <v>6</v>
      </c>
      <c r="AI54" s="26">
        <v>1</v>
      </c>
      <c r="AJ54" s="26"/>
      <c r="AK54" s="10">
        <f t="shared" si="1"/>
        <v>75</v>
      </c>
    </row>
    <row r="55" spans="2:37" ht="20.1" customHeight="1" thickBot="1">
      <c r="B55" s="23">
        <v>53</v>
      </c>
      <c r="C55" s="62" t="s">
        <v>58</v>
      </c>
      <c r="D55" s="28">
        <v>8</v>
      </c>
      <c r="E55" s="28">
        <v>5</v>
      </c>
      <c r="F55" s="28">
        <v>9</v>
      </c>
      <c r="G55" s="28">
        <v>8</v>
      </c>
      <c r="H55" s="28">
        <v>5</v>
      </c>
      <c r="I55" s="28">
        <v>26</v>
      </c>
      <c r="J55" s="28">
        <v>7</v>
      </c>
      <c r="K55" s="28"/>
      <c r="L55" s="28">
        <v>18</v>
      </c>
      <c r="M55" s="28">
        <v>13</v>
      </c>
      <c r="N55" s="28">
        <v>3</v>
      </c>
      <c r="O55" s="28">
        <v>4</v>
      </c>
      <c r="P55" s="28">
        <v>7</v>
      </c>
      <c r="Q55" s="28">
        <v>17</v>
      </c>
      <c r="R55" s="28">
        <v>40</v>
      </c>
      <c r="S55" s="28">
        <v>31</v>
      </c>
      <c r="T55" s="28">
        <v>3</v>
      </c>
      <c r="U55" s="28">
        <v>4</v>
      </c>
      <c r="V55" s="28">
        <v>69</v>
      </c>
      <c r="W55" s="28">
        <v>72</v>
      </c>
      <c r="X55" s="28">
        <v>6</v>
      </c>
      <c r="Y55" s="28">
        <v>21</v>
      </c>
      <c r="Z55" s="28">
        <v>119</v>
      </c>
      <c r="AA55" s="28">
        <v>2</v>
      </c>
      <c r="AB55" s="28">
        <v>54</v>
      </c>
      <c r="AC55" s="28">
        <v>3</v>
      </c>
      <c r="AD55" s="28">
        <v>6</v>
      </c>
      <c r="AE55" s="28">
        <v>15</v>
      </c>
      <c r="AF55" s="28">
        <v>1</v>
      </c>
      <c r="AG55" s="29">
        <v>13</v>
      </c>
      <c r="AH55" s="29">
        <v>4</v>
      </c>
      <c r="AI55" s="29">
        <v>32</v>
      </c>
      <c r="AJ55" s="29">
        <v>5</v>
      </c>
      <c r="AK55" s="10">
        <f t="shared" si="1"/>
        <v>630</v>
      </c>
    </row>
    <row r="56" spans="2:37" ht="22.5" customHeight="1" thickBot="1">
      <c r="B56" s="4"/>
      <c r="C56" s="4"/>
      <c r="D56" s="6">
        <f aca="true" t="shared" si="2" ref="D56:AK56">SUM(D3:D55)</f>
        <v>713</v>
      </c>
      <c r="E56" s="6">
        <f t="shared" si="2"/>
        <v>225</v>
      </c>
      <c r="F56" s="6">
        <f t="shared" si="2"/>
        <v>944</v>
      </c>
      <c r="G56" s="6">
        <f t="shared" si="2"/>
        <v>257</v>
      </c>
      <c r="H56" s="6">
        <f t="shared" si="2"/>
        <v>180</v>
      </c>
      <c r="I56" s="6">
        <f t="shared" si="2"/>
        <v>3948</v>
      </c>
      <c r="J56" s="6">
        <f t="shared" si="2"/>
        <v>1333</v>
      </c>
      <c r="K56" s="6">
        <f t="shared" si="2"/>
        <v>16</v>
      </c>
      <c r="L56" s="6">
        <f t="shared" si="2"/>
        <v>207</v>
      </c>
      <c r="M56" s="6">
        <f t="shared" si="2"/>
        <v>536</v>
      </c>
      <c r="N56" s="6">
        <f t="shared" si="2"/>
        <v>435</v>
      </c>
      <c r="O56" s="6">
        <f t="shared" si="2"/>
        <v>511</v>
      </c>
      <c r="P56" s="6">
        <f t="shared" si="2"/>
        <v>91</v>
      </c>
      <c r="Q56" s="6">
        <f t="shared" si="2"/>
        <v>1256</v>
      </c>
      <c r="R56" s="6">
        <f t="shared" si="2"/>
        <v>2403</v>
      </c>
      <c r="S56" s="6">
        <f t="shared" si="2"/>
        <v>1677</v>
      </c>
      <c r="T56" s="6">
        <f t="shared" si="2"/>
        <v>297</v>
      </c>
      <c r="U56" s="6">
        <f t="shared" si="2"/>
        <v>407</v>
      </c>
      <c r="V56" s="6">
        <f t="shared" si="2"/>
        <v>1212</v>
      </c>
      <c r="W56" s="6">
        <f t="shared" si="2"/>
        <v>3385</v>
      </c>
      <c r="X56" s="6">
        <f t="shared" si="2"/>
        <v>430</v>
      </c>
      <c r="Y56" s="6">
        <f t="shared" si="2"/>
        <v>1227</v>
      </c>
      <c r="Z56" s="6">
        <f t="shared" si="2"/>
        <v>6669</v>
      </c>
      <c r="AA56" s="6">
        <f t="shared" si="2"/>
        <v>423</v>
      </c>
      <c r="AB56" s="6">
        <f t="shared" si="2"/>
        <v>1533</v>
      </c>
      <c r="AC56" s="6">
        <f t="shared" si="2"/>
        <v>113</v>
      </c>
      <c r="AD56" s="6">
        <f t="shared" si="2"/>
        <v>836</v>
      </c>
      <c r="AE56" s="6">
        <f t="shared" si="2"/>
        <v>3670</v>
      </c>
      <c r="AF56" s="6">
        <f t="shared" si="2"/>
        <v>231</v>
      </c>
      <c r="AG56" s="6">
        <f t="shared" si="2"/>
        <v>2411</v>
      </c>
      <c r="AH56" s="6">
        <f t="shared" si="2"/>
        <v>243</v>
      </c>
      <c r="AI56" s="6">
        <f t="shared" si="2"/>
        <v>557</v>
      </c>
      <c r="AJ56" s="6">
        <f t="shared" si="2"/>
        <v>231</v>
      </c>
      <c r="AK56" s="6">
        <f t="shared" si="2"/>
        <v>38607</v>
      </c>
    </row>
  </sheetData>
  <autoFilter ref="B2:AK55">
    <sortState ref="B3:AK56">
      <sortCondition sortBy="value" ref="B3:B56"/>
    </sortState>
  </autoFilter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5" scale="6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4:J66"/>
  <sheetViews>
    <sheetView workbookViewId="0" topLeftCell="A1"/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92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CONTENEDOR!AC3</f>
        <v>0</v>
      </c>
      <c r="E13" s="38">
        <f aca="true" t="shared" si="0" ref="E13:E44">D13/$D$66</f>
        <v>0</v>
      </c>
    </row>
    <row r="14" spans="2:5" ht="20.1" customHeight="1">
      <c r="B14" s="35">
        <v>2</v>
      </c>
      <c r="C14" s="40" t="s">
        <v>7</v>
      </c>
      <c r="D14" s="16">
        <f>CONTENEDOR!AC4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CONTENEDOR!AC5</f>
        <v>0</v>
      </c>
      <c r="E15" s="22">
        <f t="shared" si="0"/>
        <v>0</v>
      </c>
    </row>
    <row r="16" spans="2:5" ht="20.1" customHeight="1">
      <c r="B16" s="35">
        <v>4</v>
      </c>
      <c r="C16" s="40" t="s">
        <v>9</v>
      </c>
      <c r="D16" s="16">
        <f>CONTENEDOR!AC6</f>
        <v>15</v>
      </c>
      <c r="E16" s="22">
        <f t="shared" si="0"/>
        <v>0.13274336283185842</v>
      </c>
    </row>
    <row r="17" spans="2:5" ht="20.1" customHeight="1">
      <c r="B17" s="35">
        <v>5</v>
      </c>
      <c r="C17" s="40" t="s">
        <v>10</v>
      </c>
      <c r="D17" s="16">
        <f>CONTENEDOR!AC7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CONTENEDOR!AC8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CONTENEDOR!AC9</f>
        <v>34</v>
      </c>
      <c r="E19" s="22">
        <f t="shared" si="0"/>
        <v>0.3008849557522124</v>
      </c>
    </row>
    <row r="20" spans="2:5" ht="20.1" customHeight="1">
      <c r="B20" s="35">
        <v>8</v>
      </c>
      <c r="C20" s="40" t="s">
        <v>13</v>
      </c>
      <c r="D20" s="16">
        <f>CONTENEDOR!AC10</f>
        <v>3</v>
      </c>
      <c r="E20" s="22">
        <f t="shared" si="0"/>
        <v>0.02654867256637168</v>
      </c>
    </row>
    <row r="21" spans="2:5" ht="20.1" customHeight="1">
      <c r="B21" s="35">
        <v>9</v>
      </c>
      <c r="C21" s="40" t="s">
        <v>14</v>
      </c>
      <c r="D21" s="16">
        <f>CONTENEDOR!AC11</f>
        <v>0</v>
      </c>
      <c r="E21" s="22">
        <f t="shared" si="0"/>
        <v>0</v>
      </c>
    </row>
    <row r="22" spans="2:5" ht="20.1" customHeight="1">
      <c r="B22" s="35">
        <v>10</v>
      </c>
      <c r="C22" s="40" t="s">
        <v>15</v>
      </c>
      <c r="D22" s="16">
        <f>CONTENEDOR!AC12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CONTENEDOR!AC13</f>
        <v>1</v>
      </c>
      <c r="E23" s="22">
        <f t="shared" si="0"/>
        <v>0.008849557522123894</v>
      </c>
    </row>
    <row r="24" spans="2:5" ht="20.1" customHeight="1">
      <c r="B24" s="35">
        <v>12</v>
      </c>
      <c r="C24" s="40" t="s">
        <v>17</v>
      </c>
      <c r="D24" s="16">
        <f>CONTENEDOR!AC14</f>
        <v>0</v>
      </c>
      <c r="E24" s="22">
        <f t="shared" si="0"/>
        <v>0</v>
      </c>
    </row>
    <row r="25" spans="2:5" ht="20.1" customHeight="1">
      <c r="B25" s="35">
        <v>13</v>
      </c>
      <c r="C25" s="40" t="s">
        <v>18</v>
      </c>
      <c r="D25" s="16">
        <f>CONTENEDOR!AC15</f>
        <v>1</v>
      </c>
      <c r="E25" s="22">
        <f t="shared" si="0"/>
        <v>0.008849557522123894</v>
      </c>
    </row>
    <row r="26" spans="2:5" ht="20.1" customHeight="1">
      <c r="B26" s="35">
        <v>14</v>
      </c>
      <c r="C26" s="40" t="s">
        <v>19</v>
      </c>
      <c r="D26" s="16">
        <f>CONTENEDOR!AC16</f>
        <v>0</v>
      </c>
      <c r="E26" s="22">
        <f t="shared" si="0"/>
        <v>0</v>
      </c>
    </row>
    <row r="27" spans="2:5" ht="20.1" customHeight="1">
      <c r="B27" s="35">
        <v>15</v>
      </c>
      <c r="C27" s="40" t="s">
        <v>20</v>
      </c>
      <c r="D27" s="16">
        <f>CONTENEDOR!AC17</f>
        <v>0</v>
      </c>
      <c r="E27" s="22">
        <f t="shared" si="0"/>
        <v>0</v>
      </c>
    </row>
    <row r="28" spans="2:5" ht="20.1" customHeight="1">
      <c r="B28" s="35">
        <v>16</v>
      </c>
      <c r="C28" s="40" t="s">
        <v>21</v>
      </c>
      <c r="D28" s="16">
        <f>CONTENEDOR!AC18</f>
        <v>0</v>
      </c>
      <c r="E28" s="22">
        <f t="shared" si="0"/>
        <v>0</v>
      </c>
    </row>
    <row r="29" spans="2:5" ht="20.1" customHeight="1">
      <c r="B29" s="35">
        <v>17</v>
      </c>
      <c r="C29" s="40" t="s">
        <v>22</v>
      </c>
      <c r="D29" s="16">
        <f>CONTENEDOR!AC19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CONTENEDOR!AC20</f>
        <v>2</v>
      </c>
      <c r="E30" s="22">
        <f t="shared" si="0"/>
        <v>0.017699115044247787</v>
      </c>
    </row>
    <row r="31" spans="2:5" ht="20.1" customHeight="1">
      <c r="B31" s="35">
        <v>19</v>
      </c>
      <c r="C31" s="40" t="s">
        <v>24</v>
      </c>
      <c r="D31" s="16">
        <f>CONTENEDOR!AC21</f>
        <v>2</v>
      </c>
      <c r="E31" s="22">
        <f t="shared" si="0"/>
        <v>0.017699115044247787</v>
      </c>
    </row>
    <row r="32" spans="2:5" ht="20.1" customHeight="1">
      <c r="B32" s="35">
        <v>20</v>
      </c>
      <c r="C32" s="40" t="s">
        <v>25</v>
      </c>
      <c r="D32" s="16">
        <f>CONTENEDOR!AC22</f>
        <v>1</v>
      </c>
      <c r="E32" s="22">
        <f t="shared" si="0"/>
        <v>0.008849557522123894</v>
      </c>
    </row>
    <row r="33" spans="2:5" ht="20.1" customHeight="1">
      <c r="B33" s="35">
        <v>21</v>
      </c>
      <c r="C33" s="40" t="s">
        <v>26</v>
      </c>
      <c r="D33" s="16">
        <f>CONTENEDOR!AC23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CONTENEDOR!AC24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CONTENEDOR!AC25</f>
        <v>1</v>
      </c>
      <c r="E35" s="22">
        <f t="shared" si="0"/>
        <v>0.008849557522123894</v>
      </c>
    </row>
    <row r="36" spans="2:5" ht="20.1" customHeight="1">
      <c r="B36" s="35">
        <v>24</v>
      </c>
      <c r="C36" s="40" t="s">
        <v>29</v>
      </c>
      <c r="D36" s="16">
        <f>CONTENEDOR!AC26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CONTENEDOR!AC27</f>
        <v>4</v>
      </c>
      <c r="E37" s="22">
        <f t="shared" si="0"/>
        <v>0.035398230088495575</v>
      </c>
    </row>
    <row r="38" spans="2:5" ht="20.1" customHeight="1">
      <c r="B38" s="35">
        <v>26</v>
      </c>
      <c r="C38" s="40" t="s">
        <v>31</v>
      </c>
      <c r="D38" s="16">
        <f>CONTENEDOR!AC28</f>
        <v>7</v>
      </c>
      <c r="E38" s="22">
        <f t="shared" si="0"/>
        <v>0.061946902654867256</v>
      </c>
    </row>
    <row r="39" spans="2:5" ht="20.1" customHeight="1">
      <c r="B39" s="35">
        <v>27</v>
      </c>
      <c r="C39" s="40" t="s">
        <v>32</v>
      </c>
      <c r="D39" s="16">
        <f>CONTENEDOR!AC29</f>
        <v>1</v>
      </c>
      <c r="E39" s="22">
        <f t="shared" si="0"/>
        <v>0.008849557522123894</v>
      </c>
    </row>
    <row r="40" spans="2:5" ht="20.1" customHeight="1">
      <c r="B40" s="35">
        <v>28</v>
      </c>
      <c r="C40" s="40" t="s">
        <v>33</v>
      </c>
      <c r="D40" s="16">
        <f>CONTENEDOR!AC30</f>
        <v>8</v>
      </c>
      <c r="E40" s="22">
        <f t="shared" si="0"/>
        <v>0.07079646017699115</v>
      </c>
    </row>
    <row r="41" spans="2:5" ht="20.1" customHeight="1">
      <c r="B41" s="35">
        <v>29</v>
      </c>
      <c r="C41" s="40" t="s">
        <v>34</v>
      </c>
      <c r="D41" s="16">
        <f>CONTENEDOR!AC31</f>
        <v>14</v>
      </c>
      <c r="E41" s="22">
        <f t="shared" si="0"/>
        <v>0.12389380530973451</v>
      </c>
    </row>
    <row r="42" spans="2:5" ht="20.1" customHeight="1">
      <c r="B42" s="35">
        <v>30</v>
      </c>
      <c r="C42" s="40" t="s">
        <v>35</v>
      </c>
      <c r="D42" s="16">
        <f>CONTENEDOR!AC32</f>
        <v>6</v>
      </c>
      <c r="E42" s="22">
        <f t="shared" si="0"/>
        <v>0.05309734513274336</v>
      </c>
    </row>
    <row r="43" spans="2:5" ht="20.1" customHeight="1">
      <c r="B43" s="35">
        <v>31</v>
      </c>
      <c r="C43" s="40" t="s">
        <v>36</v>
      </c>
      <c r="D43" s="16">
        <f>CONTENEDOR!AC33</f>
        <v>6</v>
      </c>
      <c r="E43" s="22">
        <f t="shared" si="0"/>
        <v>0.05309734513274336</v>
      </c>
    </row>
    <row r="44" spans="2:5" ht="20.1" customHeight="1">
      <c r="B44" s="35">
        <v>32</v>
      </c>
      <c r="C44" s="40" t="s">
        <v>37</v>
      </c>
      <c r="D44" s="16">
        <f>CONTENEDOR!AC34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CONTENEDOR!AC35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CONTENEDOR!AC36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CONTENEDOR!AC37</f>
        <v>0</v>
      </c>
      <c r="E47" s="22">
        <f t="shared" si="1"/>
        <v>0</v>
      </c>
    </row>
    <row r="48" spans="2:5" ht="20.1" customHeight="1">
      <c r="B48" s="35">
        <v>36</v>
      </c>
      <c r="C48" s="40" t="s">
        <v>41</v>
      </c>
      <c r="D48" s="16">
        <f>CONTENEDOR!AC38</f>
        <v>3</v>
      </c>
      <c r="E48" s="22">
        <f t="shared" si="1"/>
        <v>0.02654867256637168</v>
      </c>
    </row>
    <row r="49" spans="2:5" ht="20.1" customHeight="1">
      <c r="B49" s="35">
        <v>37</v>
      </c>
      <c r="C49" s="40" t="s">
        <v>42</v>
      </c>
      <c r="D49" s="16">
        <f>CONTENEDOR!AC39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6">
        <f>CONTENEDOR!AC40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CONTENEDOR!AC41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CONTENEDOR!AC42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CONTENEDOR!AC43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CONTENEDOR!AC44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CONTENEDOR!AC45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CONTENEDOR!AC46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CONTENEDOR!AC47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CONTENEDOR!AC48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CONTENEDOR!AC49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CONTENEDOR!AC50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CONTENEDOR!AC51</f>
        <v>1</v>
      </c>
      <c r="E61" s="22">
        <f t="shared" si="1"/>
        <v>0.008849557522123894</v>
      </c>
    </row>
    <row r="62" spans="2:5" ht="20.1" customHeight="1">
      <c r="B62" s="35">
        <v>50</v>
      </c>
      <c r="C62" s="40" t="s">
        <v>55</v>
      </c>
      <c r="D62" s="16">
        <f>CONTENEDOR!AC52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CONTENEDOR!AC53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CONTENEDOR!AC54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CONTENEDOR!AC55</f>
        <v>3</v>
      </c>
      <c r="E65" s="24">
        <f t="shared" si="1"/>
        <v>0.02654867256637168</v>
      </c>
    </row>
    <row r="66" spans="3:5" ht="23.25" customHeight="1" thickBot="1">
      <c r="C66" s="37" t="str">
        <f>TITULOS!C16</f>
        <v xml:space="preserve"> </v>
      </c>
      <c r="D66" s="12">
        <f>SUM(D13:D65)</f>
        <v>113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{33718929-31BA-4E8A-897D-0A4CB6687614}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3718929-31BA-4E8A-897D-0A4CB668761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4:J66"/>
  <sheetViews>
    <sheetView workbookViewId="0" topLeftCell="A17">
      <selection activeCell="C21" sqref="C21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81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66"/>
      <c r="C13" s="68" t="str">
        <f>TITULOS!C16</f>
        <v xml:space="preserve"> </v>
      </c>
      <c r="D13" s="16">
        <f>SUM(D1:D12)</f>
        <v>0</v>
      </c>
      <c r="E13" s="70">
        <f>SUM(E1:E12)</f>
        <v>0</v>
      </c>
    </row>
    <row r="14" spans="2:5" ht="20.1" customHeight="1">
      <c r="B14" s="35">
        <v>11</v>
      </c>
      <c r="C14" s="40" t="s">
        <v>16</v>
      </c>
      <c r="D14" s="16">
        <f>CONTENEDOR!AD13</f>
        <v>2</v>
      </c>
      <c r="E14" s="22">
        <f aca="true" t="shared" si="0" ref="E14:E45">D14/$D$66</f>
        <v>0.015267175572519083</v>
      </c>
    </row>
    <row r="15" spans="2:5" ht="20.1" customHeight="1">
      <c r="B15" s="35">
        <v>24</v>
      </c>
      <c r="C15" s="40" t="s">
        <v>29</v>
      </c>
      <c r="D15" s="16">
        <f>CONTENEDOR!AD26</f>
        <v>0</v>
      </c>
      <c r="E15" s="22">
        <f t="shared" si="0"/>
        <v>0</v>
      </c>
    </row>
    <row r="16" spans="2:5" ht="20.1" customHeight="1">
      <c r="B16" s="35">
        <v>18</v>
      </c>
      <c r="C16" s="40" t="s">
        <v>23</v>
      </c>
      <c r="D16" s="16">
        <f>CONTENEDOR!AD20</f>
        <v>14</v>
      </c>
      <c r="E16" s="22">
        <f t="shared" si="0"/>
        <v>0.10687022900763359</v>
      </c>
    </row>
    <row r="17" spans="2:5" ht="20.1" customHeight="1">
      <c r="B17" s="35">
        <v>27</v>
      </c>
      <c r="C17" s="40" t="s">
        <v>32</v>
      </c>
      <c r="D17" s="16">
        <f>CONTENEDOR!AD29</f>
        <v>2</v>
      </c>
      <c r="E17" s="22">
        <f t="shared" si="0"/>
        <v>0.015267175572519083</v>
      </c>
    </row>
    <row r="18" spans="2:5" ht="20.1" customHeight="1">
      <c r="B18" s="35">
        <v>16</v>
      </c>
      <c r="C18" s="40" t="s">
        <v>21</v>
      </c>
      <c r="D18" s="16">
        <f>CONTENEDOR!AD18</f>
        <v>3</v>
      </c>
      <c r="E18" s="22">
        <f t="shared" si="0"/>
        <v>0.022900763358778626</v>
      </c>
    </row>
    <row r="19" spans="2:5" ht="20.1" customHeight="1">
      <c r="B19" s="35">
        <v>29</v>
      </c>
      <c r="C19" s="40" t="s">
        <v>34</v>
      </c>
      <c r="D19" s="16">
        <f>CONTENEDOR!AD31</f>
        <v>68</v>
      </c>
      <c r="E19" s="22">
        <f t="shared" si="0"/>
        <v>0.5190839694656488</v>
      </c>
    </row>
    <row r="20" spans="2:5" ht="20.1" customHeight="1">
      <c r="B20" s="35">
        <v>48</v>
      </c>
      <c r="C20" s="40" t="s">
        <v>53</v>
      </c>
      <c r="D20" s="16">
        <f>CONTENEDOR!AD50</f>
        <v>1</v>
      </c>
      <c r="E20" s="22">
        <f t="shared" si="0"/>
        <v>0.007633587786259542</v>
      </c>
    </row>
    <row r="21" spans="2:5" ht="20.1" customHeight="1">
      <c r="B21" s="35">
        <v>31</v>
      </c>
      <c r="C21" s="40" t="s">
        <v>36</v>
      </c>
      <c r="D21" s="16">
        <f>CONTENEDOR!AD33</f>
        <v>24</v>
      </c>
      <c r="E21" s="22">
        <f t="shared" si="0"/>
        <v>0.183206106870229</v>
      </c>
    </row>
    <row r="22" spans="2:5" ht="20.1" customHeight="1">
      <c r="B22" s="35">
        <v>36</v>
      </c>
      <c r="C22" s="40" t="s">
        <v>41</v>
      </c>
      <c r="D22" s="16">
        <f>CONTENEDOR!AD38</f>
        <v>1</v>
      </c>
      <c r="E22" s="22">
        <f t="shared" si="0"/>
        <v>0.007633587786259542</v>
      </c>
    </row>
    <row r="23" spans="2:5" ht="20.1" customHeight="1">
      <c r="B23" s="35">
        <v>45</v>
      </c>
      <c r="C23" s="40" t="s">
        <v>50</v>
      </c>
      <c r="D23" s="16">
        <f>CONTENEDOR!AD47</f>
        <v>3</v>
      </c>
      <c r="E23" s="22">
        <f t="shared" si="0"/>
        <v>0.022900763358778626</v>
      </c>
    </row>
    <row r="24" spans="2:5" ht="20.1" customHeight="1">
      <c r="B24" s="35">
        <v>33</v>
      </c>
      <c r="C24" s="40" t="s">
        <v>38</v>
      </c>
      <c r="D24" s="16">
        <f>CONTENEDOR!AD35</f>
        <v>0</v>
      </c>
      <c r="E24" s="22">
        <f t="shared" si="0"/>
        <v>0</v>
      </c>
    </row>
    <row r="25" spans="2:5" ht="20.1" customHeight="1">
      <c r="B25" s="35">
        <v>34</v>
      </c>
      <c r="C25" s="40" t="s">
        <v>39</v>
      </c>
      <c r="D25" s="16">
        <f>CONTENEDOR!AD36</f>
        <v>0</v>
      </c>
      <c r="E25" s="22">
        <f t="shared" si="0"/>
        <v>0</v>
      </c>
    </row>
    <row r="26" spans="2:5" ht="20.1" customHeight="1">
      <c r="B26" s="35">
        <v>23</v>
      </c>
      <c r="C26" s="40" t="s">
        <v>28</v>
      </c>
      <c r="D26" s="16">
        <f>CONTENEDOR!AD25</f>
        <v>2</v>
      </c>
      <c r="E26" s="22">
        <f t="shared" si="0"/>
        <v>0.015267175572519083</v>
      </c>
    </row>
    <row r="27" spans="2:5" ht="20.1" customHeight="1">
      <c r="B27" s="35">
        <v>38</v>
      </c>
      <c r="C27" s="40" t="s">
        <v>43</v>
      </c>
      <c r="D27" s="16">
        <f>CONTENEDOR!AD40</f>
        <v>0</v>
      </c>
      <c r="E27" s="22">
        <f t="shared" si="0"/>
        <v>0</v>
      </c>
    </row>
    <row r="28" spans="2:5" ht="20.1" customHeight="1">
      <c r="B28" s="35">
        <v>10</v>
      </c>
      <c r="C28" s="40" t="s">
        <v>15</v>
      </c>
      <c r="D28" s="16">
        <f>CONTENEDOR!AD12</f>
        <v>1</v>
      </c>
      <c r="E28" s="22">
        <f t="shared" si="0"/>
        <v>0.007633587786259542</v>
      </c>
    </row>
    <row r="29" spans="2:5" ht="20.1" customHeight="1">
      <c r="B29" s="35">
        <v>50</v>
      </c>
      <c r="C29" s="40" t="s">
        <v>55</v>
      </c>
      <c r="D29" s="16">
        <f>CONTENEDOR!AD52</f>
        <v>0</v>
      </c>
      <c r="E29" s="22">
        <f t="shared" si="0"/>
        <v>0</v>
      </c>
    </row>
    <row r="30" spans="2:5" ht="20.1" customHeight="1">
      <c r="B30" s="35">
        <v>5</v>
      </c>
      <c r="C30" s="40" t="s">
        <v>10</v>
      </c>
      <c r="D30" s="16">
        <f>CONTENEDOR!AD7</f>
        <v>4</v>
      </c>
      <c r="E30" s="22">
        <f t="shared" si="0"/>
        <v>0.030534351145038167</v>
      </c>
    </row>
    <row r="31" spans="2:5" ht="20.1" customHeight="1">
      <c r="B31" s="35">
        <v>1</v>
      </c>
      <c r="C31" s="40" t="s">
        <v>6</v>
      </c>
      <c r="D31" s="16">
        <f>CONTENEDOR!AD3</f>
        <v>111</v>
      </c>
      <c r="E31" s="22">
        <f t="shared" si="0"/>
        <v>0.8473282442748091</v>
      </c>
    </row>
    <row r="32" spans="2:5" ht="20.1" customHeight="1">
      <c r="B32" s="35">
        <v>6</v>
      </c>
      <c r="C32" s="40" t="s">
        <v>11</v>
      </c>
      <c r="D32" s="16">
        <f>CONTENEDOR!AD8</f>
        <v>1</v>
      </c>
      <c r="E32" s="22">
        <f t="shared" si="0"/>
        <v>0.007633587786259542</v>
      </c>
    </row>
    <row r="33" spans="2:5" ht="20.1" customHeight="1">
      <c r="B33" s="35">
        <v>2</v>
      </c>
      <c r="C33" s="40" t="s">
        <v>7</v>
      </c>
      <c r="D33" s="16">
        <f>CONTENEDOR!AD4</f>
        <v>2</v>
      </c>
      <c r="E33" s="22">
        <f t="shared" si="0"/>
        <v>0.015267175572519083</v>
      </c>
    </row>
    <row r="34" spans="2:5" ht="20.1" customHeight="1">
      <c r="B34" s="35">
        <v>3</v>
      </c>
      <c r="C34" s="40" t="s">
        <v>8</v>
      </c>
      <c r="D34" s="16">
        <f>CONTENEDOR!AD5</f>
        <v>1</v>
      </c>
      <c r="E34" s="22">
        <f t="shared" si="0"/>
        <v>0.007633587786259542</v>
      </c>
    </row>
    <row r="35" spans="2:5" ht="20.1" customHeight="1">
      <c r="B35" s="35">
        <v>4</v>
      </c>
      <c r="C35" s="40" t="s">
        <v>9</v>
      </c>
      <c r="D35" s="16">
        <f>CONTENEDOR!AD6</f>
        <v>35</v>
      </c>
      <c r="E35" s="22">
        <f t="shared" si="0"/>
        <v>0.26717557251908397</v>
      </c>
    </row>
    <row r="36" spans="2:5" ht="20.1" customHeight="1">
      <c r="B36" s="35">
        <v>49</v>
      </c>
      <c r="C36" s="40" t="s">
        <v>54</v>
      </c>
      <c r="D36" s="16">
        <f>CONTENEDOR!AD51</f>
        <v>0</v>
      </c>
      <c r="E36" s="22">
        <f t="shared" si="0"/>
        <v>0</v>
      </c>
    </row>
    <row r="37" spans="2:5" ht="20.1" customHeight="1">
      <c r="B37" s="35">
        <v>12</v>
      </c>
      <c r="C37" s="40" t="s">
        <v>17</v>
      </c>
      <c r="D37" s="16">
        <f>CONTENEDOR!AD14</f>
        <v>4</v>
      </c>
      <c r="E37" s="22">
        <f t="shared" si="0"/>
        <v>0.030534351145038167</v>
      </c>
    </row>
    <row r="38" spans="2:5" ht="20.1" customHeight="1">
      <c r="B38" s="35">
        <v>13</v>
      </c>
      <c r="C38" s="40" t="s">
        <v>18</v>
      </c>
      <c r="D38" s="16">
        <f>CONTENEDOR!AD15</f>
        <v>3</v>
      </c>
      <c r="E38" s="22">
        <f t="shared" si="0"/>
        <v>0.022900763358778626</v>
      </c>
    </row>
    <row r="39" spans="2:5" ht="20.1" customHeight="1">
      <c r="B39" s="35">
        <v>28</v>
      </c>
      <c r="C39" s="40" t="s">
        <v>33</v>
      </c>
      <c r="D39" s="16">
        <f>CONTENEDOR!AD30</f>
        <v>37</v>
      </c>
      <c r="E39" s="22">
        <f t="shared" si="0"/>
        <v>0.2824427480916031</v>
      </c>
    </row>
    <row r="40" spans="2:5" ht="20.1" customHeight="1">
      <c r="B40" s="35">
        <v>14</v>
      </c>
      <c r="C40" s="40" t="s">
        <v>19</v>
      </c>
      <c r="D40" s="16">
        <f>CONTENEDOR!AD16</f>
        <v>34</v>
      </c>
      <c r="E40" s="22">
        <f t="shared" si="0"/>
        <v>0.2595419847328244</v>
      </c>
    </row>
    <row r="41" spans="2:5" ht="20.1" customHeight="1">
      <c r="B41" s="35">
        <v>35</v>
      </c>
      <c r="C41" s="40" t="s">
        <v>40</v>
      </c>
      <c r="D41" s="16">
        <f>CONTENEDOR!AD37</f>
        <v>2</v>
      </c>
      <c r="E41" s="22">
        <f t="shared" si="0"/>
        <v>0.015267175572519083</v>
      </c>
    </row>
    <row r="42" spans="2:5" ht="20.1" customHeight="1">
      <c r="B42" s="35">
        <v>21</v>
      </c>
      <c r="C42" s="40" t="s">
        <v>26</v>
      </c>
      <c r="D42" s="16">
        <f>CONTENEDOR!AD23</f>
        <v>2</v>
      </c>
      <c r="E42" s="22">
        <f t="shared" si="0"/>
        <v>0.015267175572519083</v>
      </c>
    </row>
    <row r="43" spans="2:5" ht="20.1" customHeight="1">
      <c r="B43" s="35">
        <v>40</v>
      </c>
      <c r="C43" s="40" t="s">
        <v>45</v>
      </c>
      <c r="D43" s="16">
        <f>CONTENEDOR!AD42</f>
        <v>0</v>
      </c>
      <c r="E43" s="22">
        <f t="shared" si="0"/>
        <v>0</v>
      </c>
    </row>
    <row r="44" spans="2:5" ht="20.1" customHeight="1">
      <c r="B44" s="35">
        <v>42</v>
      </c>
      <c r="C44" s="40" t="s">
        <v>47</v>
      </c>
      <c r="D44" s="16">
        <f>CONTENEDOR!AD44</f>
        <v>0</v>
      </c>
      <c r="E44" s="22">
        <f t="shared" si="0"/>
        <v>0</v>
      </c>
    </row>
    <row r="45" spans="2:5" ht="20.1" customHeight="1">
      <c r="B45" s="35">
        <v>43</v>
      </c>
      <c r="C45" s="40" t="s">
        <v>48</v>
      </c>
      <c r="D45" s="16">
        <f>CONTENEDOR!AD45</f>
        <v>0</v>
      </c>
      <c r="E45" s="22">
        <f t="shared" si="0"/>
        <v>0</v>
      </c>
    </row>
    <row r="46" spans="2:5" ht="20.1" customHeight="1">
      <c r="B46" s="35">
        <v>39</v>
      </c>
      <c r="C46" s="40" t="s">
        <v>44</v>
      </c>
      <c r="D46" s="16">
        <f>CONTENEDOR!AD41</f>
        <v>0</v>
      </c>
      <c r="E46" s="22">
        <f aca="true" t="shared" si="1" ref="E46:E66">D46/$D$66</f>
        <v>0</v>
      </c>
    </row>
    <row r="47" spans="2:5" ht="20.1" customHeight="1">
      <c r="B47" s="35">
        <v>51</v>
      </c>
      <c r="C47" s="40" t="s">
        <v>56</v>
      </c>
      <c r="D47" s="16">
        <f>CONTENEDOR!AD53</f>
        <v>1</v>
      </c>
      <c r="E47" s="22">
        <f t="shared" si="1"/>
        <v>0.007633587786259542</v>
      </c>
    </row>
    <row r="48" spans="2:5" ht="20.1" customHeight="1">
      <c r="B48" s="35">
        <v>52</v>
      </c>
      <c r="C48" s="40" t="s">
        <v>57</v>
      </c>
      <c r="D48" s="16">
        <f>CONTENEDOR!AD54</f>
        <v>3</v>
      </c>
      <c r="E48" s="22">
        <f t="shared" si="1"/>
        <v>0.022900763358778626</v>
      </c>
    </row>
    <row r="49" spans="2:5" ht="20.1" customHeight="1">
      <c r="B49" s="35">
        <v>46</v>
      </c>
      <c r="C49" s="40" t="s">
        <v>51</v>
      </c>
      <c r="D49" s="16">
        <f>CONTENEDOR!AD48</f>
        <v>1</v>
      </c>
      <c r="E49" s="22">
        <f t="shared" si="1"/>
        <v>0.007633587786259542</v>
      </c>
    </row>
    <row r="50" spans="2:5" ht="20.1" customHeight="1">
      <c r="B50" s="35">
        <v>53</v>
      </c>
      <c r="C50" s="40" t="s">
        <v>58</v>
      </c>
      <c r="D50" s="16">
        <f>CONTENEDOR!AD55</f>
        <v>6</v>
      </c>
      <c r="E50" s="22">
        <f t="shared" si="1"/>
        <v>0.04580152671755725</v>
      </c>
    </row>
    <row r="51" spans="2:5" ht="20.1" customHeight="1">
      <c r="B51" s="35">
        <v>30</v>
      </c>
      <c r="C51" s="40" t="s">
        <v>35</v>
      </c>
      <c r="D51" s="16">
        <f>CONTENEDOR!AD32</f>
        <v>37</v>
      </c>
      <c r="E51" s="22">
        <f t="shared" si="1"/>
        <v>0.2824427480916031</v>
      </c>
    </row>
    <row r="52" spans="2:5" ht="20.1" customHeight="1">
      <c r="B52" s="35">
        <v>47</v>
      </c>
      <c r="C52" s="40" t="s">
        <v>52</v>
      </c>
      <c r="D52" s="16">
        <f>CONTENEDOR!AD49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CONTENEDOR!AD43</f>
        <v>0</v>
      </c>
      <c r="E53" s="22">
        <f t="shared" si="1"/>
        <v>0</v>
      </c>
    </row>
    <row r="54" spans="2:5" ht="20.1" customHeight="1">
      <c r="B54" s="35">
        <v>7</v>
      </c>
      <c r="C54" s="40" t="s">
        <v>12</v>
      </c>
      <c r="D54" s="16">
        <f>CONTENEDOR!AD9</f>
        <v>106</v>
      </c>
      <c r="E54" s="22">
        <f t="shared" si="1"/>
        <v>0.8091603053435115</v>
      </c>
    </row>
    <row r="55" spans="2:5" ht="20.1" customHeight="1">
      <c r="B55" s="35">
        <v>8</v>
      </c>
      <c r="C55" s="40" t="s">
        <v>13</v>
      </c>
      <c r="D55" s="16">
        <f>CONTENEDOR!AD10</f>
        <v>16</v>
      </c>
      <c r="E55" s="22">
        <f t="shared" si="1"/>
        <v>0.12213740458015267</v>
      </c>
    </row>
    <row r="56" spans="2:5" ht="20.1" customHeight="1">
      <c r="B56" s="35">
        <v>44</v>
      </c>
      <c r="C56" s="40" t="s">
        <v>49</v>
      </c>
      <c r="D56" s="16">
        <f>CONTENEDOR!AD46</f>
        <v>1</v>
      </c>
      <c r="E56" s="22">
        <f t="shared" si="1"/>
        <v>0.007633587786259542</v>
      </c>
    </row>
    <row r="57" spans="2:5" ht="20.1" customHeight="1">
      <c r="B57" s="35">
        <v>20</v>
      </c>
      <c r="C57" s="40" t="s">
        <v>25</v>
      </c>
      <c r="D57" s="16">
        <f>CONTENEDOR!AD22</f>
        <v>7</v>
      </c>
      <c r="E57" s="22">
        <f t="shared" si="1"/>
        <v>0.05343511450381679</v>
      </c>
    </row>
    <row r="58" spans="2:5" ht="20.1" customHeight="1">
      <c r="B58" s="35">
        <v>17</v>
      </c>
      <c r="C58" s="40" t="s">
        <v>22</v>
      </c>
      <c r="D58" s="16">
        <f>CONTENEDOR!AD19</f>
        <v>1</v>
      </c>
      <c r="E58" s="22">
        <f t="shared" si="1"/>
        <v>0.007633587786259542</v>
      </c>
    </row>
    <row r="59" spans="2:5" ht="20.1" customHeight="1">
      <c r="B59" s="35">
        <v>22</v>
      </c>
      <c r="C59" s="40" t="s">
        <v>27</v>
      </c>
      <c r="D59" s="16">
        <f>CONTENEDOR!AD24</f>
        <v>0</v>
      </c>
      <c r="E59" s="22">
        <f t="shared" si="1"/>
        <v>0</v>
      </c>
    </row>
    <row r="60" spans="2:5" ht="20.1" customHeight="1">
      <c r="B60" s="35">
        <v>15</v>
      </c>
      <c r="C60" s="40" t="s">
        <v>20</v>
      </c>
      <c r="D60" s="16">
        <f>CONTENEDOR!AD17</f>
        <v>7</v>
      </c>
      <c r="E60" s="22">
        <f t="shared" si="1"/>
        <v>0.05343511450381679</v>
      </c>
    </row>
    <row r="61" spans="2:5" ht="20.1" customHeight="1">
      <c r="B61" s="35">
        <v>9</v>
      </c>
      <c r="C61" s="40" t="s">
        <v>14</v>
      </c>
      <c r="D61" s="16">
        <f>CONTENEDOR!AD11</f>
        <v>1</v>
      </c>
      <c r="E61" s="22">
        <f t="shared" si="1"/>
        <v>0.007633587786259542</v>
      </c>
    </row>
    <row r="62" spans="2:5" ht="20.1" customHeight="1">
      <c r="B62" s="35">
        <v>32</v>
      </c>
      <c r="C62" s="40" t="s">
        <v>37</v>
      </c>
      <c r="D62" s="16">
        <f>CONTENEDOR!AD34</f>
        <v>2</v>
      </c>
      <c r="E62" s="22">
        <f t="shared" si="1"/>
        <v>0.015267175572519083</v>
      </c>
    </row>
    <row r="63" spans="2:5" ht="20.1" customHeight="1">
      <c r="B63" s="35">
        <v>37</v>
      </c>
      <c r="C63" s="40" t="s">
        <v>42</v>
      </c>
      <c r="D63" s="16">
        <f>CONTENEDOR!AD39</f>
        <v>0</v>
      </c>
      <c r="E63" s="22">
        <f t="shared" si="1"/>
        <v>0</v>
      </c>
    </row>
    <row r="64" spans="2:5" ht="20.1" customHeight="1">
      <c r="B64" s="35">
        <v>19</v>
      </c>
      <c r="C64" s="40" t="s">
        <v>24</v>
      </c>
      <c r="D64" s="16">
        <f>CONTENEDOR!AD21</f>
        <v>11</v>
      </c>
      <c r="E64" s="22">
        <f t="shared" si="1"/>
        <v>0.08396946564885496</v>
      </c>
    </row>
    <row r="65" spans="2:5" ht="20.1" customHeight="1" thickBot="1">
      <c r="B65" s="36">
        <v>25</v>
      </c>
      <c r="C65" s="41" t="s">
        <v>30</v>
      </c>
      <c r="D65" s="16">
        <f>CONTENEDOR!AD27</f>
        <v>148</v>
      </c>
      <c r="E65" s="24">
        <f t="shared" si="1"/>
        <v>1.1297709923664123</v>
      </c>
    </row>
    <row r="66" spans="2:5" ht="23.25" customHeight="1" thickBot="1">
      <c r="B66" s="67">
        <v>26</v>
      </c>
      <c r="C66" s="69" t="s">
        <v>31</v>
      </c>
      <c r="D66" s="12">
        <f>CONTENEDOR!AD28</f>
        <v>131</v>
      </c>
      <c r="E66" s="71">
        <f t="shared" si="1"/>
        <v>1</v>
      </c>
    </row>
  </sheetData>
  <autoFilter ref="B12:E65">
    <sortState ref="B13:E66">
      <sortCondition sortBy="value" ref="C13:C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{B22131E0-4F2F-46C3-B020-209EC65C6E7D}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22131E0-4F2F-46C3-B020-209EC65C6E7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4:J66"/>
  <sheetViews>
    <sheetView workbookViewId="0" topLeftCell="A3">
      <selection activeCell="D13" sqref="D13:D6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82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CONTENEDOR!AE3</f>
        <v>93</v>
      </c>
      <c r="E13" s="38">
        <f aca="true" t="shared" si="0" ref="E13:E44">D13/$D$66</f>
        <v>0.02534059945504087</v>
      </c>
    </row>
    <row r="14" spans="2:5" ht="20.1" customHeight="1">
      <c r="B14" s="35">
        <v>2</v>
      </c>
      <c r="C14" s="40" t="s">
        <v>7</v>
      </c>
      <c r="D14" s="16">
        <f>CONTENEDOR!AE4</f>
        <v>1381</v>
      </c>
      <c r="E14" s="22">
        <f t="shared" si="0"/>
        <v>0.3762942779291553</v>
      </c>
    </row>
    <row r="15" spans="2:5" ht="20.1" customHeight="1">
      <c r="B15" s="35">
        <v>3</v>
      </c>
      <c r="C15" s="40" t="s">
        <v>8</v>
      </c>
      <c r="D15" s="16">
        <f>CONTENEDOR!AE5</f>
        <v>162</v>
      </c>
      <c r="E15" s="22">
        <f t="shared" si="0"/>
        <v>0.044141689373297</v>
      </c>
    </row>
    <row r="16" spans="2:5" ht="20.1" customHeight="1">
      <c r="B16" s="35">
        <v>4</v>
      </c>
      <c r="C16" s="40" t="s">
        <v>9</v>
      </c>
      <c r="D16" s="16">
        <f>CONTENEDOR!AE6</f>
        <v>0</v>
      </c>
      <c r="E16" s="22">
        <f t="shared" si="0"/>
        <v>0</v>
      </c>
    </row>
    <row r="17" spans="2:5" ht="20.1" customHeight="1">
      <c r="B17" s="35">
        <v>5</v>
      </c>
      <c r="C17" s="40" t="s">
        <v>10</v>
      </c>
      <c r="D17" s="16">
        <f>CONTENEDOR!AE7</f>
        <v>1</v>
      </c>
      <c r="E17" s="22">
        <f t="shared" si="0"/>
        <v>0.00027247956403269756</v>
      </c>
    </row>
    <row r="18" spans="2:5" ht="20.1" customHeight="1">
      <c r="B18" s="35">
        <v>6</v>
      </c>
      <c r="C18" s="40" t="s">
        <v>11</v>
      </c>
      <c r="D18" s="16">
        <f>CONTENEDOR!AE8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CONTENEDOR!AE9</f>
        <v>265</v>
      </c>
      <c r="E19" s="22">
        <f t="shared" si="0"/>
        <v>0.07220708446866485</v>
      </c>
    </row>
    <row r="20" spans="2:5" ht="20.1" customHeight="1">
      <c r="B20" s="35">
        <v>8</v>
      </c>
      <c r="C20" s="40" t="s">
        <v>13</v>
      </c>
      <c r="D20" s="16">
        <f>CONTENEDOR!AE10</f>
        <v>32</v>
      </c>
      <c r="E20" s="22">
        <f t="shared" si="0"/>
        <v>0.008719346049046322</v>
      </c>
    </row>
    <row r="21" spans="2:5" ht="20.1" customHeight="1">
      <c r="B21" s="35">
        <v>9</v>
      </c>
      <c r="C21" s="40" t="s">
        <v>14</v>
      </c>
      <c r="D21" s="16">
        <f>CONTENEDOR!AE11</f>
        <v>22</v>
      </c>
      <c r="E21" s="22">
        <f t="shared" si="0"/>
        <v>0.005994550408719346</v>
      </c>
    </row>
    <row r="22" spans="2:5" ht="20.1" customHeight="1">
      <c r="B22" s="35">
        <v>10</v>
      </c>
      <c r="C22" s="40" t="s">
        <v>15</v>
      </c>
      <c r="D22" s="16">
        <f>CONTENEDOR!AE12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CONTENEDOR!AE13</f>
        <v>38</v>
      </c>
      <c r="E23" s="22">
        <f t="shared" si="0"/>
        <v>0.010354223433242507</v>
      </c>
    </row>
    <row r="24" spans="2:5" ht="20.1" customHeight="1">
      <c r="B24" s="35">
        <v>12</v>
      </c>
      <c r="C24" s="40" t="s">
        <v>17</v>
      </c>
      <c r="D24" s="16">
        <f>CONTENEDOR!AE14</f>
        <v>16</v>
      </c>
      <c r="E24" s="22">
        <f t="shared" si="0"/>
        <v>0.004359673024523161</v>
      </c>
    </row>
    <row r="25" spans="2:5" ht="20.1" customHeight="1">
      <c r="B25" s="35">
        <v>13</v>
      </c>
      <c r="C25" s="40" t="s">
        <v>18</v>
      </c>
      <c r="D25" s="16">
        <f>CONTENEDOR!AE15</f>
        <v>8</v>
      </c>
      <c r="E25" s="22">
        <f t="shared" si="0"/>
        <v>0.0021798365122615805</v>
      </c>
    </row>
    <row r="26" spans="2:5" ht="20.1" customHeight="1">
      <c r="B26" s="35">
        <v>14</v>
      </c>
      <c r="C26" s="40" t="s">
        <v>19</v>
      </c>
      <c r="D26" s="16">
        <f>CONTENEDOR!AE16</f>
        <v>29</v>
      </c>
      <c r="E26" s="22">
        <f t="shared" si="0"/>
        <v>0.00790190735694823</v>
      </c>
    </row>
    <row r="27" spans="2:5" ht="20.1" customHeight="1">
      <c r="B27" s="35">
        <v>15</v>
      </c>
      <c r="C27" s="40" t="s">
        <v>20</v>
      </c>
      <c r="D27" s="16">
        <f>CONTENEDOR!AE17</f>
        <v>21</v>
      </c>
      <c r="E27" s="22">
        <f t="shared" si="0"/>
        <v>0.005722070844686649</v>
      </c>
    </row>
    <row r="28" spans="2:5" ht="20.1" customHeight="1">
      <c r="B28" s="35">
        <v>16</v>
      </c>
      <c r="C28" s="40" t="s">
        <v>21</v>
      </c>
      <c r="D28" s="16">
        <f>CONTENEDOR!AE18</f>
        <v>22</v>
      </c>
      <c r="E28" s="22">
        <f t="shared" si="0"/>
        <v>0.005994550408719346</v>
      </c>
    </row>
    <row r="29" spans="2:5" ht="20.1" customHeight="1">
      <c r="B29" s="35">
        <v>17</v>
      </c>
      <c r="C29" s="40" t="s">
        <v>22</v>
      </c>
      <c r="D29" s="16">
        <f>CONTENEDOR!AE19</f>
        <v>4</v>
      </c>
      <c r="E29" s="22">
        <f t="shared" si="0"/>
        <v>0.0010899182561307902</v>
      </c>
    </row>
    <row r="30" spans="2:5" ht="20.1" customHeight="1">
      <c r="B30" s="35">
        <v>18</v>
      </c>
      <c r="C30" s="40" t="s">
        <v>23</v>
      </c>
      <c r="D30" s="16">
        <f>CONTENEDOR!AE20</f>
        <v>31</v>
      </c>
      <c r="E30" s="22">
        <f t="shared" si="0"/>
        <v>0.008446866485013624</v>
      </c>
    </row>
    <row r="31" spans="2:5" ht="20.1" customHeight="1">
      <c r="B31" s="35">
        <v>19</v>
      </c>
      <c r="C31" s="40" t="s">
        <v>24</v>
      </c>
      <c r="D31" s="16">
        <f>CONTENEDOR!AE21</f>
        <v>26</v>
      </c>
      <c r="E31" s="22">
        <f t="shared" si="0"/>
        <v>0.007084468664850136</v>
      </c>
    </row>
    <row r="32" spans="2:5" ht="20.1" customHeight="1">
      <c r="B32" s="35">
        <v>20</v>
      </c>
      <c r="C32" s="40" t="s">
        <v>25</v>
      </c>
      <c r="D32" s="16">
        <f>CONTENEDOR!AE22</f>
        <v>3</v>
      </c>
      <c r="E32" s="22">
        <f t="shared" si="0"/>
        <v>0.0008174386920980927</v>
      </c>
    </row>
    <row r="33" spans="2:5" ht="20.1" customHeight="1">
      <c r="B33" s="35">
        <v>21</v>
      </c>
      <c r="C33" s="40" t="s">
        <v>26</v>
      </c>
      <c r="D33" s="16">
        <f>CONTENEDOR!AE23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CONTENEDOR!AE24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CONTENEDOR!AE25</f>
        <v>1</v>
      </c>
      <c r="E35" s="22">
        <f t="shared" si="0"/>
        <v>0.00027247956403269756</v>
      </c>
    </row>
    <row r="36" spans="2:5" ht="20.1" customHeight="1">
      <c r="B36" s="35">
        <v>24</v>
      </c>
      <c r="C36" s="40" t="s">
        <v>29</v>
      </c>
      <c r="D36" s="16">
        <f>CONTENEDOR!AE26</f>
        <v>2</v>
      </c>
      <c r="E36" s="22">
        <f t="shared" si="0"/>
        <v>0.0005449591280653951</v>
      </c>
    </row>
    <row r="37" spans="2:5" ht="20.1" customHeight="1">
      <c r="B37" s="35">
        <v>25</v>
      </c>
      <c r="C37" s="40" t="s">
        <v>30</v>
      </c>
      <c r="D37" s="16">
        <f>CONTENEDOR!AE27</f>
        <v>28</v>
      </c>
      <c r="E37" s="22">
        <f t="shared" si="0"/>
        <v>0.007629427792915531</v>
      </c>
    </row>
    <row r="38" spans="2:5" ht="20.1" customHeight="1">
      <c r="B38" s="35">
        <v>26</v>
      </c>
      <c r="C38" s="40" t="s">
        <v>31</v>
      </c>
      <c r="D38" s="16">
        <f>CONTENEDOR!AE28</f>
        <v>49</v>
      </c>
      <c r="E38" s="22">
        <f t="shared" si="0"/>
        <v>0.01335149863760218</v>
      </c>
    </row>
    <row r="39" spans="2:5" ht="20.1" customHeight="1">
      <c r="B39" s="35">
        <v>27</v>
      </c>
      <c r="C39" s="40" t="s">
        <v>32</v>
      </c>
      <c r="D39" s="16">
        <f>CONTENEDOR!AE29</f>
        <v>536</v>
      </c>
      <c r="E39" s="22">
        <f t="shared" si="0"/>
        <v>0.14604904632152588</v>
      </c>
    </row>
    <row r="40" spans="2:5" ht="20.1" customHeight="1">
      <c r="B40" s="35">
        <v>28</v>
      </c>
      <c r="C40" s="40" t="s">
        <v>33</v>
      </c>
      <c r="D40" s="16">
        <f>CONTENEDOR!AE30</f>
        <v>232</v>
      </c>
      <c r="E40" s="22">
        <f t="shared" si="0"/>
        <v>0.06321525885558583</v>
      </c>
    </row>
    <row r="41" spans="2:5" ht="20.1" customHeight="1">
      <c r="B41" s="35">
        <v>29</v>
      </c>
      <c r="C41" s="40" t="s">
        <v>34</v>
      </c>
      <c r="D41" s="16">
        <f>CONTENEDOR!AE31</f>
        <v>162</v>
      </c>
      <c r="E41" s="22">
        <f t="shared" si="0"/>
        <v>0.044141689373297</v>
      </c>
    </row>
    <row r="42" spans="2:5" ht="20.1" customHeight="1">
      <c r="B42" s="35">
        <v>30</v>
      </c>
      <c r="C42" s="40" t="s">
        <v>35</v>
      </c>
      <c r="D42" s="16">
        <f>CONTENEDOR!AE32</f>
        <v>190</v>
      </c>
      <c r="E42" s="22">
        <f t="shared" si="0"/>
        <v>0.051771117166212535</v>
      </c>
    </row>
    <row r="43" spans="2:5" ht="20.1" customHeight="1">
      <c r="B43" s="35">
        <v>31</v>
      </c>
      <c r="C43" s="40" t="s">
        <v>36</v>
      </c>
      <c r="D43" s="16">
        <f>CONTENEDOR!AE33</f>
        <v>192</v>
      </c>
      <c r="E43" s="22">
        <f t="shared" si="0"/>
        <v>0.05231607629427793</v>
      </c>
    </row>
    <row r="44" spans="2:5" ht="20.1" customHeight="1">
      <c r="B44" s="35">
        <v>32</v>
      </c>
      <c r="C44" s="40" t="s">
        <v>37</v>
      </c>
      <c r="D44" s="16">
        <f>CONTENEDOR!AE34</f>
        <v>47</v>
      </c>
      <c r="E44" s="22">
        <f t="shared" si="0"/>
        <v>0.012806539509536785</v>
      </c>
    </row>
    <row r="45" spans="2:5" ht="20.1" customHeight="1">
      <c r="B45" s="35">
        <v>33</v>
      </c>
      <c r="C45" s="40" t="s">
        <v>38</v>
      </c>
      <c r="D45" s="16">
        <f>CONTENEDOR!AE35</f>
        <v>20</v>
      </c>
      <c r="E45" s="22">
        <f aca="true" t="shared" si="1" ref="E45:E65">D45/$D$66</f>
        <v>0.005449591280653951</v>
      </c>
    </row>
    <row r="46" spans="2:5" ht="20.1" customHeight="1">
      <c r="B46" s="35">
        <v>34</v>
      </c>
      <c r="C46" s="40" t="s">
        <v>39</v>
      </c>
      <c r="D46" s="16">
        <f>CONTENEDOR!AE36</f>
        <v>4</v>
      </c>
      <c r="E46" s="22">
        <f t="shared" si="1"/>
        <v>0.0010899182561307902</v>
      </c>
    </row>
    <row r="47" spans="2:5" ht="20.1" customHeight="1">
      <c r="B47" s="35">
        <v>35</v>
      </c>
      <c r="C47" s="40" t="s">
        <v>40</v>
      </c>
      <c r="D47" s="16">
        <f>CONTENEDOR!AE37</f>
        <v>8</v>
      </c>
      <c r="E47" s="22">
        <f t="shared" si="1"/>
        <v>0.0021798365122615805</v>
      </c>
    </row>
    <row r="48" spans="2:5" ht="20.1" customHeight="1">
      <c r="B48" s="35">
        <v>36</v>
      </c>
      <c r="C48" s="40" t="s">
        <v>41</v>
      </c>
      <c r="D48" s="16">
        <f>CONTENEDOR!AE38</f>
        <v>4</v>
      </c>
      <c r="E48" s="22">
        <f t="shared" si="1"/>
        <v>0.0010899182561307902</v>
      </c>
    </row>
    <row r="49" spans="2:5" ht="20.1" customHeight="1">
      <c r="B49" s="35">
        <v>37</v>
      </c>
      <c r="C49" s="40" t="s">
        <v>42</v>
      </c>
      <c r="D49" s="16">
        <f>CONTENEDOR!AE39</f>
        <v>5</v>
      </c>
      <c r="E49" s="22">
        <f t="shared" si="1"/>
        <v>0.0013623978201634877</v>
      </c>
    </row>
    <row r="50" spans="2:5" ht="20.1" customHeight="1">
      <c r="B50" s="35">
        <v>38</v>
      </c>
      <c r="C50" s="40" t="s">
        <v>43</v>
      </c>
      <c r="D50" s="16">
        <f>CONTENEDOR!AE40</f>
        <v>2</v>
      </c>
      <c r="E50" s="22">
        <f t="shared" si="1"/>
        <v>0.0005449591280653951</v>
      </c>
    </row>
    <row r="51" spans="2:5" ht="20.1" customHeight="1">
      <c r="B51" s="35">
        <v>39</v>
      </c>
      <c r="C51" s="40" t="s">
        <v>44</v>
      </c>
      <c r="D51" s="16">
        <f>CONTENEDOR!AE41</f>
        <v>5</v>
      </c>
      <c r="E51" s="22">
        <f t="shared" si="1"/>
        <v>0.0013623978201634877</v>
      </c>
    </row>
    <row r="52" spans="2:5" ht="20.1" customHeight="1">
      <c r="B52" s="35">
        <v>40</v>
      </c>
      <c r="C52" s="40" t="s">
        <v>45</v>
      </c>
      <c r="D52" s="16">
        <f>CONTENEDOR!AE42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CONTENEDOR!AE43</f>
        <v>9</v>
      </c>
      <c r="E53" s="22">
        <f t="shared" si="1"/>
        <v>0.002452316076294278</v>
      </c>
    </row>
    <row r="54" spans="2:5" ht="20.1" customHeight="1">
      <c r="B54" s="35">
        <v>42</v>
      </c>
      <c r="C54" s="40" t="s">
        <v>47</v>
      </c>
      <c r="D54" s="16">
        <f>CONTENEDOR!AE44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CONTENEDOR!AE45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CONTENEDOR!AE46</f>
        <v>1</v>
      </c>
      <c r="E56" s="22">
        <f t="shared" si="1"/>
        <v>0.00027247956403269756</v>
      </c>
    </row>
    <row r="57" spans="2:5" ht="20.1" customHeight="1">
      <c r="B57" s="35">
        <v>45</v>
      </c>
      <c r="C57" s="40" t="s">
        <v>50</v>
      </c>
      <c r="D57" s="16">
        <f>CONTENEDOR!AE47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CONTENEDOR!AE48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CONTENEDOR!AE49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CONTENEDOR!AE50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CONTENEDOR!AE51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CONTENEDOR!AE52</f>
        <v>2</v>
      </c>
      <c r="E62" s="22">
        <f t="shared" si="1"/>
        <v>0.0005449591280653951</v>
      </c>
    </row>
    <row r="63" spans="2:5" ht="20.1" customHeight="1">
      <c r="B63" s="35">
        <v>51</v>
      </c>
      <c r="C63" s="40" t="s">
        <v>56</v>
      </c>
      <c r="D63" s="16">
        <f>CONTENEDOR!AE53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CONTENEDOR!AE54</f>
        <v>2</v>
      </c>
      <c r="E64" s="22">
        <f t="shared" si="1"/>
        <v>0.0005449591280653951</v>
      </c>
    </row>
    <row r="65" spans="2:5" ht="20.1" customHeight="1" thickBot="1">
      <c r="B65" s="36">
        <v>53</v>
      </c>
      <c r="C65" s="41" t="s">
        <v>58</v>
      </c>
      <c r="D65" s="16">
        <f>CONTENEDOR!AE55</f>
        <v>15</v>
      </c>
      <c r="E65" s="24">
        <f t="shared" si="1"/>
        <v>0.004087193460490463</v>
      </c>
    </row>
    <row r="66" spans="3:5" ht="23.25" customHeight="1" thickBot="1">
      <c r="C66" s="37" t="str">
        <f>TITULOS!C16</f>
        <v xml:space="preserve"> </v>
      </c>
      <c r="D66" s="12">
        <f>SUM(D13:D65)</f>
        <v>3670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{582409B0-50DF-4819-B4F4-EE71C642687B}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82409B0-50DF-4819-B4F4-EE71C642687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4:J66"/>
  <sheetViews>
    <sheetView workbookViewId="0" topLeftCell="A10">
      <selection activeCell="A8" sqref="A8:E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83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CONTENEDOR!AF3</f>
        <v>13</v>
      </c>
      <c r="E13" s="38">
        <f aca="true" t="shared" si="0" ref="E13:E44">D13/$D$66</f>
        <v>0.05627705627705628</v>
      </c>
    </row>
    <row r="14" spans="2:5" ht="20.1" customHeight="1">
      <c r="B14" s="35">
        <v>2</v>
      </c>
      <c r="C14" s="40" t="s">
        <v>7</v>
      </c>
      <c r="D14" s="16">
        <f>CONTENEDOR!AF4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CONTENEDOR!AF5</f>
        <v>1</v>
      </c>
      <c r="E15" s="22">
        <f t="shared" si="0"/>
        <v>0.004329004329004329</v>
      </c>
    </row>
    <row r="16" spans="2:5" ht="20.1" customHeight="1">
      <c r="B16" s="35">
        <v>4</v>
      </c>
      <c r="C16" s="40" t="s">
        <v>9</v>
      </c>
      <c r="D16" s="16">
        <f>CONTENEDOR!AF6</f>
        <v>0</v>
      </c>
      <c r="E16" s="22">
        <f t="shared" si="0"/>
        <v>0</v>
      </c>
    </row>
    <row r="17" spans="2:5" ht="20.1" customHeight="1">
      <c r="B17" s="35">
        <v>5</v>
      </c>
      <c r="C17" s="40" t="s">
        <v>10</v>
      </c>
      <c r="D17" s="16">
        <f>CONTENEDOR!AF7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CONTENEDOR!AF8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CONTENEDOR!AF9</f>
        <v>43</v>
      </c>
      <c r="E19" s="22">
        <f t="shared" si="0"/>
        <v>0.18614718614718614</v>
      </c>
    </row>
    <row r="20" spans="2:5" ht="20.1" customHeight="1">
      <c r="B20" s="35">
        <v>8</v>
      </c>
      <c r="C20" s="40" t="s">
        <v>13</v>
      </c>
      <c r="D20" s="16">
        <f>CONTENEDOR!AF10</f>
        <v>6</v>
      </c>
      <c r="E20" s="22">
        <f t="shared" si="0"/>
        <v>0.025974025974025976</v>
      </c>
    </row>
    <row r="21" spans="2:5" ht="20.1" customHeight="1">
      <c r="B21" s="35">
        <v>9</v>
      </c>
      <c r="C21" s="40" t="s">
        <v>14</v>
      </c>
      <c r="D21" s="16">
        <f>CONTENEDOR!AF11</f>
        <v>0</v>
      </c>
      <c r="E21" s="22">
        <f t="shared" si="0"/>
        <v>0</v>
      </c>
    </row>
    <row r="22" spans="2:5" ht="20.1" customHeight="1">
      <c r="B22" s="35">
        <v>10</v>
      </c>
      <c r="C22" s="40" t="s">
        <v>15</v>
      </c>
      <c r="D22" s="16">
        <f>CONTENEDOR!AF12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CONTENEDOR!AF13</f>
        <v>1</v>
      </c>
      <c r="E23" s="22">
        <f t="shared" si="0"/>
        <v>0.004329004329004329</v>
      </c>
    </row>
    <row r="24" spans="2:5" ht="20.1" customHeight="1">
      <c r="B24" s="35">
        <v>12</v>
      </c>
      <c r="C24" s="40" t="s">
        <v>17</v>
      </c>
      <c r="D24" s="16">
        <f>CONTENEDOR!AF14</f>
        <v>3</v>
      </c>
      <c r="E24" s="22">
        <f t="shared" si="0"/>
        <v>0.012987012987012988</v>
      </c>
    </row>
    <row r="25" spans="2:5" ht="20.1" customHeight="1">
      <c r="B25" s="35">
        <v>13</v>
      </c>
      <c r="C25" s="40" t="s">
        <v>18</v>
      </c>
      <c r="D25" s="16">
        <f>CONTENEDOR!AF15</f>
        <v>2</v>
      </c>
      <c r="E25" s="22">
        <f t="shared" si="0"/>
        <v>0.008658008658008658</v>
      </c>
    </row>
    <row r="26" spans="2:5" ht="20.1" customHeight="1">
      <c r="B26" s="35">
        <v>14</v>
      </c>
      <c r="C26" s="40" t="s">
        <v>19</v>
      </c>
      <c r="D26" s="16">
        <f>CONTENEDOR!AF16</f>
        <v>6</v>
      </c>
      <c r="E26" s="22">
        <f t="shared" si="0"/>
        <v>0.025974025974025976</v>
      </c>
    </row>
    <row r="27" spans="2:5" ht="20.1" customHeight="1">
      <c r="B27" s="35">
        <v>15</v>
      </c>
      <c r="C27" s="40" t="s">
        <v>20</v>
      </c>
      <c r="D27" s="16">
        <f>CONTENEDOR!AF17</f>
        <v>7</v>
      </c>
      <c r="E27" s="22">
        <f t="shared" si="0"/>
        <v>0.030303030303030304</v>
      </c>
    </row>
    <row r="28" spans="2:5" ht="20.1" customHeight="1">
      <c r="B28" s="35">
        <v>16</v>
      </c>
      <c r="C28" s="40" t="s">
        <v>21</v>
      </c>
      <c r="D28" s="16">
        <f>CONTENEDOR!AF18</f>
        <v>2</v>
      </c>
      <c r="E28" s="22">
        <f t="shared" si="0"/>
        <v>0.008658008658008658</v>
      </c>
    </row>
    <row r="29" spans="2:5" ht="20.1" customHeight="1">
      <c r="B29" s="35">
        <v>17</v>
      </c>
      <c r="C29" s="40" t="s">
        <v>22</v>
      </c>
      <c r="D29" s="16">
        <f>CONTENEDOR!AF19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CONTENEDOR!AF20</f>
        <v>6</v>
      </c>
      <c r="E30" s="22">
        <f t="shared" si="0"/>
        <v>0.025974025974025976</v>
      </c>
    </row>
    <row r="31" spans="2:5" ht="20.1" customHeight="1">
      <c r="B31" s="35">
        <v>19</v>
      </c>
      <c r="C31" s="40" t="s">
        <v>24</v>
      </c>
      <c r="D31" s="16">
        <f>CONTENEDOR!AF21</f>
        <v>6</v>
      </c>
      <c r="E31" s="22">
        <f t="shared" si="0"/>
        <v>0.025974025974025976</v>
      </c>
    </row>
    <row r="32" spans="2:5" ht="20.1" customHeight="1">
      <c r="B32" s="35">
        <v>20</v>
      </c>
      <c r="C32" s="40" t="s">
        <v>25</v>
      </c>
      <c r="D32" s="16">
        <f>CONTENEDOR!AF22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CONTENEDOR!AF23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CONTENEDOR!AF24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CONTENEDOR!AF25</f>
        <v>0</v>
      </c>
      <c r="E35" s="22">
        <f t="shared" si="0"/>
        <v>0</v>
      </c>
    </row>
    <row r="36" spans="2:5" ht="20.1" customHeight="1">
      <c r="B36" s="35">
        <v>24</v>
      </c>
      <c r="C36" s="40" t="s">
        <v>29</v>
      </c>
      <c r="D36" s="16">
        <f>CONTENEDOR!AF26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CONTENEDOR!AF27</f>
        <v>18</v>
      </c>
      <c r="E37" s="22">
        <f t="shared" si="0"/>
        <v>0.07792207792207792</v>
      </c>
    </row>
    <row r="38" spans="2:5" ht="20.1" customHeight="1">
      <c r="B38" s="35">
        <v>26</v>
      </c>
      <c r="C38" s="40" t="s">
        <v>31</v>
      </c>
      <c r="D38" s="16">
        <f>CONTENEDOR!AF28</f>
        <v>15</v>
      </c>
      <c r="E38" s="22">
        <f t="shared" si="0"/>
        <v>0.06493506493506493</v>
      </c>
    </row>
    <row r="39" spans="2:5" ht="20.1" customHeight="1">
      <c r="B39" s="35">
        <v>27</v>
      </c>
      <c r="C39" s="40" t="s">
        <v>32</v>
      </c>
      <c r="D39" s="16">
        <f>CONTENEDOR!AF29</f>
        <v>10</v>
      </c>
      <c r="E39" s="22">
        <f t="shared" si="0"/>
        <v>0.04329004329004329</v>
      </c>
    </row>
    <row r="40" spans="2:5" ht="20.1" customHeight="1">
      <c r="B40" s="35">
        <v>28</v>
      </c>
      <c r="C40" s="40" t="s">
        <v>33</v>
      </c>
      <c r="D40" s="16">
        <f>CONTENEDOR!AF30</f>
        <v>22</v>
      </c>
      <c r="E40" s="22">
        <f t="shared" si="0"/>
        <v>0.09523809523809523</v>
      </c>
    </row>
    <row r="41" spans="2:5" ht="20.1" customHeight="1">
      <c r="B41" s="35">
        <v>29</v>
      </c>
      <c r="C41" s="40" t="s">
        <v>34</v>
      </c>
      <c r="D41" s="16">
        <f>CONTENEDOR!AF31</f>
        <v>37</v>
      </c>
      <c r="E41" s="22">
        <f t="shared" si="0"/>
        <v>0.16017316017316016</v>
      </c>
    </row>
    <row r="42" spans="2:5" ht="20.1" customHeight="1">
      <c r="B42" s="35">
        <v>30</v>
      </c>
      <c r="C42" s="40" t="s">
        <v>35</v>
      </c>
      <c r="D42" s="16">
        <f>CONTENEDOR!AF32</f>
        <v>18</v>
      </c>
      <c r="E42" s="22">
        <f t="shared" si="0"/>
        <v>0.07792207792207792</v>
      </c>
    </row>
    <row r="43" spans="2:5" ht="20.1" customHeight="1">
      <c r="B43" s="35">
        <v>31</v>
      </c>
      <c r="C43" s="40" t="s">
        <v>36</v>
      </c>
      <c r="D43" s="16">
        <f>CONTENEDOR!AF33</f>
        <v>10</v>
      </c>
      <c r="E43" s="22">
        <f t="shared" si="0"/>
        <v>0.04329004329004329</v>
      </c>
    </row>
    <row r="44" spans="2:5" ht="20.1" customHeight="1">
      <c r="B44" s="35">
        <v>32</v>
      </c>
      <c r="C44" s="40" t="s">
        <v>37</v>
      </c>
      <c r="D44" s="16">
        <f>CONTENEDOR!AF34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CONTENEDOR!AF35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CONTENEDOR!AF36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CONTENEDOR!AF37</f>
        <v>1</v>
      </c>
      <c r="E47" s="22">
        <f t="shared" si="1"/>
        <v>0.004329004329004329</v>
      </c>
    </row>
    <row r="48" spans="2:5" ht="20.1" customHeight="1">
      <c r="B48" s="35">
        <v>36</v>
      </c>
      <c r="C48" s="40" t="s">
        <v>41</v>
      </c>
      <c r="D48" s="16">
        <f>CONTENEDOR!AF38</f>
        <v>1</v>
      </c>
      <c r="E48" s="22">
        <f t="shared" si="1"/>
        <v>0.004329004329004329</v>
      </c>
    </row>
    <row r="49" spans="2:5" ht="20.1" customHeight="1">
      <c r="B49" s="35">
        <v>37</v>
      </c>
      <c r="C49" s="40" t="s">
        <v>42</v>
      </c>
      <c r="D49" s="16">
        <f>CONTENEDOR!AF39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6">
        <f>CONTENEDOR!AF40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CONTENEDOR!AF41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CONTENEDOR!AF42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CONTENEDOR!AF43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CONTENEDOR!AF44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CONTENEDOR!AF45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CONTENEDOR!AF46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CONTENEDOR!AF47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CONTENEDOR!AF48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CONTENEDOR!AF49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CONTENEDOR!AF50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CONTENEDOR!AF51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CONTENEDOR!AF52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CONTENEDOR!AF53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CONTENEDOR!AF54</f>
        <v>2</v>
      </c>
      <c r="E64" s="22">
        <f t="shared" si="1"/>
        <v>0.008658008658008658</v>
      </c>
    </row>
    <row r="65" spans="2:5" ht="20.1" customHeight="1" thickBot="1">
      <c r="B65" s="36">
        <v>53</v>
      </c>
      <c r="C65" s="41" t="s">
        <v>58</v>
      </c>
      <c r="D65" s="16">
        <f>CONTENEDOR!AF55</f>
        <v>1</v>
      </c>
      <c r="E65" s="24">
        <f t="shared" si="1"/>
        <v>0.004329004329004329</v>
      </c>
    </row>
    <row r="66" spans="3:5" ht="23.25" customHeight="1" thickBot="1">
      <c r="C66" s="37" t="str">
        <f>TITULOS!C16</f>
        <v xml:space="preserve"> </v>
      </c>
      <c r="D66" s="12">
        <f>SUM(D13:D65)</f>
        <v>231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{002D0176-7B43-4C01-A89F-9958AD43066E}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2D0176-7B43-4C01-A89F-9958AD43066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4:J66"/>
  <sheetViews>
    <sheetView workbookViewId="0" topLeftCell="A1">
      <selection activeCell="C13" sqref="C13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107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CONTENEDOR!AG3</f>
        <v>349</v>
      </c>
      <c r="E13" s="38">
        <f aca="true" t="shared" si="0" ref="E13:E44">D13/$D$66</f>
        <v>0.14475321443384487</v>
      </c>
    </row>
    <row r="14" spans="2:5" ht="20.1" customHeight="1">
      <c r="B14" s="35">
        <v>2</v>
      </c>
      <c r="C14" s="40" t="s">
        <v>7</v>
      </c>
      <c r="D14" s="16">
        <f>CONTENEDOR!AG4</f>
        <v>18</v>
      </c>
      <c r="E14" s="22">
        <f t="shared" si="0"/>
        <v>0.007465781833264205</v>
      </c>
    </row>
    <row r="15" spans="2:5" ht="20.1" customHeight="1">
      <c r="B15" s="35">
        <v>3</v>
      </c>
      <c r="C15" s="40" t="s">
        <v>8</v>
      </c>
      <c r="D15" s="16">
        <f>CONTENEDOR!AG5</f>
        <v>326</v>
      </c>
      <c r="E15" s="22">
        <f t="shared" si="0"/>
        <v>0.13521360431356283</v>
      </c>
    </row>
    <row r="16" spans="2:5" ht="20.1" customHeight="1">
      <c r="B16" s="35">
        <v>4</v>
      </c>
      <c r="C16" s="40" t="s">
        <v>9</v>
      </c>
      <c r="D16" s="16">
        <f>CONTENEDOR!AG6</f>
        <v>2</v>
      </c>
      <c r="E16" s="22">
        <f t="shared" si="0"/>
        <v>0.0008295313148071339</v>
      </c>
    </row>
    <row r="17" spans="2:5" ht="20.1" customHeight="1">
      <c r="B17" s="35">
        <v>5</v>
      </c>
      <c r="C17" s="40" t="s">
        <v>10</v>
      </c>
      <c r="D17" s="16">
        <f>CONTENEDOR!AG7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CONTENEDOR!AG8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CONTENEDOR!AG9</f>
        <v>418</v>
      </c>
      <c r="E19" s="22">
        <f t="shared" si="0"/>
        <v>0.173372044794691</v>
      </c>
    </row>
    <row r="20" spans="2:5" ht="20.1" customHeight="1">
      <c r="B20" s="35">
        <v>8</v>
      </c>
      <c r="C20" s="40" t="s">
        <v>13</v>
      </c>
      <c r="D20" s="16">
        <f>CONTENEDOR!AG10</f>
        <v>40</v>
      </c>
      <c r="E20" s="22">
        <f t="shared" si="0"/>
        <v>0.01659062629614268</v>
      </c>
    </row>
    <row r="21" spans="2:5" ht="20.1" customHeight="1">
      <c r="B21" s="35">
        <v>9</v>
      </c>
      <c r="C21" s="40" t="s">
        <v>14</v>
      </c>
      <c r="D21" s="16">
        <f>CONTENEDOR!AG11</f>
        <v>0</v>
      </c>
      <c r="E21" s="22">
        <f t="shared" si="0"/>
        <v>0</v>
      </c>
    </row>
    <row r="22" spans="2:5" ht="20.1" customHeight="1">
      <c r="B22" s="35">
        <v>10</v>
      </c>
      <c r="C22" s="40" t="s">
        <v>15</v>
      </c>
      <c r="D22" s="16">
        <f>CONTENEDOR!AG12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CONTENEDOR!AG13</f>
        <v>4</v>
      </c>
      <c r="E23" s="22">
        <f t="shared" si="0"/>
        <v>0.0016590626296142678</v>
      </c>
    </row>
    <row r="24" spans="2:5" ht="20.1" customHeight="1">
      <c r="B24" s="35">
        <v>12</v>
      </c>
      <c r="C24" s="40" t="s">
        <v>17</v>
      </c>
      <c r="D24" s="16">
        <f>CONTENEDOR!AG14</f>
        <v>4</v>
      </c>
      <c r="E24" s="22">
        <f t="shared" si="0"/>
        <v>0.0016590626296142678</v>
      </c>
    </row>
    <row r="25" spans="2:5" ht="20.1" customHeight="1">
      <c r="B25" s="35">
        <v>13</v>
      </c>
      <c r="C25" s="40" t="s">
        <v>18</v>
      </c>
      <c r="D25" s="16">
        <f>CONTENEDOR!AG15</f>
        <v>57</v>
      </c>
      <c r="E25" s="22">
        <f t="shared" si="0"/>
        <v>0.02364164247200332</v>
      </c>
    </row>
    <row r="26" spans="2:5" ht="20.1" customHeight="1">
      <c r="B26" s="35">
        <v>14</v>
      </c>
      <c r="C26" s="40" t="s">
        <v>19</v>
      </c>
      <c r="D26" s="16">
        <f>CONTENEDOR!AG16</f>
        <v>82</v>
      </c>
      <c r="E26" s="22">
        <f t="shared" si="0"/>
        <v>0.034010783907092494</v>
      </c>
    </row>
    <row r="27" spans="2:5" ht="20.1" customHeight="1">
      <c r="B27" s="35">
        <v>15</v>
      </c>
      <c r="C27" s="40" t="s">
        <v>20</v>
      </c>
      <c r="D27" s="16">
        <f>CONTENEDOR!AG17</f>
        <v>1</v>
      </c>
      <c r="E27" s="22">
        <f t="shared" si="0"/>
        <v>0.00041476565740356696</v>
      </c>
    </row>
    <row r="28" spans="2:5" ht="20.1" customHeight="1">
      <c r="B28" s="35">
        <v>16</v>
      </c>
      <c r="C28" s="40" t="s">
        <v>21</v>
      </c>
      <c r="D28" s="16">
        <f>CONTENEDOR!AG18</f>
        <v>13</v>
      </c>
      <c r="E28" s="22">
        <f t="shared" si="0"/>
        <v>0.005391953546246371</v>
      </c>
    </row>
    <row r="29" spans="2:5" ht="20.1" customHeight="1">
      <c r="B29" s="35">
        <v>17</v>
      </c>
      <c r="C29" s="40" t="s">
        <v>22</v>
      </c>
      <c r="D29" s="16">
        <f>CONTENEDOR!AG19</f>
        <v>1</v>
      </c>
      <c r="E29" s="22">
        <f t="shared" si="0"/>
        <v>0.00041476565740356696</v>
      </c>
    </row>
    <row r="30" spans="2:5" ht="20.1" customHeight="1">
      <c r="B30" s="35">
        <v>18</v>
      </c>
      <c r="C30" s="40" t="s">
        <v>23</v>
      </c>
      <c r="D30" s="16">
        <f>CONTENEDOR!AG20</f>
        <v>17</v>
      </c>
      <c r="E30" s="22">
        <f t="shared" si="0"/>
        <v>0.007051016175860639</v>
      </c>
    </row>
    <row r="31" spans="2:5" ht="20.1" customHeight="1">
      <c r="B31" s="35">
        <v>19</v>
      </c>
      <c r="C31" s="40" t="s">
        <v>24</v>
      </c>
      <c r="D31" s="16">
        <f>CONTENEDOR!AG21</f>
        <v>3</v>
      </c>
      <c r="E31" s="22">
        <f t="shared" si="0"/>
        <v>0.001244296972210701</v>
      </c>
    </row>
    <row r="32" spans="2:5" ht="20.1" customHeight="1">
      <c r="B32" s="35">
        <v>20</v>
      </c>
      <c r="C32" s="40" t="s">
        <v>25</v>
      </c>
      <c r="D32" s="16">
        <f>CONTENEDOR!AG22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CONTENEDOR!AG23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CONTENEDOR!AG24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CONTENEDOR!AG25</f>
        <v>12</v>
      </c>
      <c r="E35" s="22">
        <f t="shared" si="0"/>
        <v>0.004977187888842804</v>
      </c>
    </row>
    <row r="36" spans="2:5" ht="20.1" customHeight="1">
      <c r="B36" s="35">
        <v>24</v>
      </c>
      <c r="C36" s="40" t="s">
        <v>29</v>
      </c>
      <c r="D36" s="16">
        <f>CONTENEDOR!AG26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CONTENEDOR!AG27</f>
        <v>220</v>
      </c>
      <c r="E37" s="22">
        <f t="shared" si="0"/>
        <v>0.09124844462878473</v>
      </c>
    </row>
    <row r="38" spans="2:5" ht="20.1" customHeight="1">
      <c r="B38" s="35">
        <v>26</v>
      </c>
      <c r="C38" s="40" t="s">
        <v>31</v>
      </c>
      <c r="D38" s="16">
        <f>CONTENEDOR!AG28</f>
        <v>221</v>
      </c>
      <c r="E38" s="22">
        <f t="shared" si="0"/>
        <v>0.0916632102861883</v>
      </c>
    </row>
    <row r="39" spans="2:5" ht="20.1" customHeight="1">
      <c r="B39" s="35">
        <v>27</v>
      </c>
      <c r="C39" s="40" t="s">
        <v>32</v>
      </c>
      <c r="D39" s="16">
        <f>CONTENEDOR!AG29</f>
        <v>3</v>
      </c>
      <c r="E39" s="22">
        <f t="shared" si="0"/>
        <v>0.001244296972210701</v>
      </c>
    </row>
    <row r="40" spans="2:5" ht="20.1" customHeight="1">
      <c r="B40" s="35">
        <v>28</v>
      </c>
      <c r="C40" s="40" t="s">
        <v>33</v>
      </c>
      <c r="D40" s="16">
        <f>CONTENEDOR!AG30</f>
        <v>80</v>
      </c>
      <c r="E40" s="22">
        <f t="shared" si="0"/>
        <v>0.03318125259228536</v>
      </c>
    </row>
    <row r="41" spans="2:5" ht="20.1" customHeight="1">
      <c r="B41" s="35">
        <v>29</v>
      </c>
      <c r="C41" s="40" t="s">
        <v>34</v>
      </c>
      <c r="D41" s="16">
        <f>CONTENEDOR!AG31</f>
        <v>234</v>
      </c>
      <c r="E41" s="22">
        <f t="shared" si="0"/>
        <v>0.09705516383243468</v>
      </c>
    </row>
    <row r="42" spans="2:5" ht="20.1" customHeight="1">
      <c r="B42" s="35">
        <v>30</v>
      </c>
      <c r="C42" s="40" t="s">
        <v>35</v>
      </c>
      <c r="D42" s="16">
        <f>CONTENEDOR!AG32</f>
        <v>232</v>
      </c>
      <c r="E42" s="22">
        <f t="shared" si="0"/>
        <v>0.09622563251762754</v>
      </c>
    </row>
    <row r="43" spans="2:5" ht="20.1" customHeight="1">
      <c r="B43" s="35">
        <v>31</v>
      </c>
      <c r="C43" s="40" t="s">
        <v>36</v>
      </c>
      <c r="D43" s="16">
        <f>CONTENEDOR!AG33</f>
        <v>37</v>
      </c>
      <c r="E43" s="22">
        <f t="shared" si="0"/>
        <v>0.015346329323931979</v>
      </c>
    </row>
    <row r="44" spans="2:5" ht="20.1" customHeight="1">
      <c r="B44" s="35">
        <v>32</v>
      </c>
      <c r="C44" s="40" t="s">
        <v>37</v>
      </c>
      <c r="D44" s="16">
        <f>CONTENEDOR!AG34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CONTENEDOR!AG35</f>
        <v>9</v>
      </c>
      <c r="E45" s="22">
        <f aca="true" t="shared" si="1" ref="E45:E65">D45/$D$66</f>
        <v>0.0037328909166321027</v>
      </c>
    </row>
    <row r="46" spans="2:5" ht="20.1" customHeight="1">
      <c r="B46" s="35">
        <v>34</v>
      </c>
      <c r="C46" s="40" t="s">
        <v>39</v>
      </c>
      <c r="D46" s="16">
        <f>CONTENEDOR!AG36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CONTENEDOR!AG37</f>
        <v>5</v>
      </c>
      <c r="E47" s="22">
        <f t="shared" si="1"/>
        <v>0.002073828287017835</v>
      </c>
    </row>
    <row r="48" spans="2:5" ht="20.1" customHeight="1">
      <c r="B48" s="35">
        <v>36</v>
      </c>
      <c r="C48" s="40" t="s">
        <v>41</v>
      </c>
      <c r="D48" s="16">
        <f>CONTENEDOR!AG38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CONTENEDOR!AG39</f>
        <v>6</v>
      </c>
      <c r="E49" s="22">
        <f t="shared" si="1"/>
        <v>0.002488593944421402</v>
      </c>
    </row>
    <row r="50" spans="2:5" ht="20.1" customHeight="1">
      <c r="B50" s="35">
        <v>38</v>
      </c>
      <c r="C50" s="40" t="s">
        <v>43</v>
      </c>
      <c r="D50" s="16">
        <f>CONTENEDOR!AG40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CONTENEDOR!AG41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CONTENEDOR!AG42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CONTENEDOR!AG43</f>
        <v>1</v>
      </c>
      <c r="E53" s="22">
        <f t="shared" si="1"/>
        <v>0.00041476565740356696</v>
      </c>
    </row>
    <row r="54" spans="2:5" ht="20.1" customHeight="1">
      <c r="B54" s="35">
        <v>42</v>
      </c>
      <c r="C54" s="40" t="s">
        <v>47</v>
      </c>
      <c r="D54" s="16">
        <f>CONTENEDOR!AG44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CONTENEDOR!AG45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CONTENEDOR!AG46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CONTENEDOR!AG47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CONTENEDOR!AG48</f>
        <v>2</v>
      </c>
      <c r="E58" s="22">
        <f t="shared" si="1"/>
        <v>0.0008295313148071339</v>
      </c>
    </row>
    <row r="59" spans="2:5" ht="20.1" customHeight="1">
      <c r="B59" s="35">
        <v>47</v>
      </c>
      <c r="C59" s="40" t="s">
        <v>52</v>
      </c>
      <c r="D59" s="16">
        <f>CONTENEDOR!AG49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CONTENEDOR!AG50</f>
        <v>1</v>
      </c>
      <c r="E60" s="22">
        <f t="shared" si="1"/>
        <v>0.00041476565740356696</v>
      </c>
    </row>
    <row r="61" spans="2:5" ht="20.1" customHeight="1">
      <c r="B61" s="35">
        <v>49</v>
      </c>
      <c r="C61" s="40" t="s">
        <v>54</v>
      </c>
      <c r="D61" s="16">
        <f>CONTENEDOR!AG51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CONTENEDOR!AG52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CONTENEDOR!AG53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CONTENEDOR!AG54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CONTENEDOR!AG55</f>
        <v>13</v>
      </c>
      <c r="E65" s="24">
        <f t="shared" si="1"/>
        <v>0.005391953546246371</v>
      </c>
    </row>
    <row r="66" spans="3:5" ht="23.25" customHeight="1" thickBot="1">
      <c r="C66" s="37" t="str">
        <f>TITULOS!C16</f>
        <v xml:space="preserve"> </v>
      </c>
      <c r="D66" s="12">
        <f>SUM(D13:D65)</f>
        <v>2411</v>
      </c>
      <c r="E66" s="20">
        <f>SUM(E13:E65)</f>
        <v>1.0000000000000002</v>
      </c>
    </row>
  </sheetData>
  <autoFilter ref="B12:E66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{EBBC481F-25F1-420D-AF8B-C9095D546CD1}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BBC481F-25F1-420D-AF8B-C9095D546CD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4:J66"/>
  <sheetViews>
    <sheetView workbookViewId="0" topLeftCell="A7">
      <selection activeCell="K10" sqref="K10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85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CONTENEDOR!AH3</f>
        <v>33</v>
      </c>
      <c r="E13" s="38">
        <f aca="true" t="shared" si="0" ref="E13:E44">D13/$D$66</f>
        <v>0.13580246913580246</v>
      </c>
    </row>
    <row r="14" spans="2:5" ht="20.1" customHeight="1">
      <c r="B14" s="35">
        <v>2</v>
      </c>
      <c r="C14" s="40" t="s">
        <v>7</v>
      </c>
      <c r="D14" s="16">
        <f>CONTENEDOR!AH4</f>
        <v>22</v>
      </c>
      <c r="E14" s="22">
        <f t="shared" si="0"/>
        <v>0.09053497942386832</v>
      </c>
    </row>
    <row r="15" spans="2:5" ht="20.1" customHeight="1">
      <c r="B15" s="35">
        <v>3</v>
      </c>
      <c r="C15" s="40" t="s">
        <v>8</v>
      </c>
      <c r="D15" s="16">
        <f>CONTENEDOR!AH5</f>
        <v>6</v>
      </c>
      <c r="E15" s="22">
        <f t="shared" si="0"/>
        <v>0.024691358024691357</v>
      </c>
    </row>
    <row r="16" spans="2:5" ht="20.1" customHeight="1">
      <c r="B16" s="35">
        <v>4</v>
      </c>
      <c r="C16" s="40" t="s">
        <v>9</v>
      </c>
      <c r="D16" s="16">
        <f>CONTENEDOR!AH6</f>
        <v>3</v>
      </c>
      <c r="E16" s="22">
        <f t="shared" si="0"/>
        <v>0.012345679012345678</v>
      </c>
    </row>
    <row r="17" spans="2:5" ht="20.1" customHeight="1">
      <c r="B17" s="35">
        <v>5</v>
      </c>
      <c r="C17" s="40" t="s">
        <v>10</v>
      </c>
      <c r="D17" s="16">
        <f>CONTENEDOR!AH7</f>
        <v>1</v>
      </c>
      <c r="E17" s="22">
        <f t="shared" si="0"/>
        <v>0.00411522633744856</v>
      </c>
    </row>
    <row r="18" spans="2:5" ht="20.1" customHeight="1">
      <c r="B18" s="35">
        <v>6</v>
      </c>
      <c r="C18" s="40" t="s">
        <v>11</v>
      </c>
      <c r="D18" s="16">
        <f>CONTENEDOR!AH8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CONTENEDOR!AH9</f>
        <v>27</v>
      </c>
      <c r="E19" s="22">
        <f t="shared" si="0"/>
        <v>0.1111111111111111</v>
      </c>
    </row>
    <row r="20" spans="2:5" ht="20.1" customHeight="1">
      <c r="B20" s="35">
        <v>8</v>
      </c>
      <c r="C20" s="40" t="s">
        <v>13</v>
      </c>
      <c r="D20" s="16">
        <f>CONTENEDOR!AH10</f>
        <v>3</v>
      </c>
      <c r="E20" s="22">
        <f t="shared" si="0"/>
        <v>0.012345679012345678</v>
      </c>
    </row>
    <row r="21" spans="2:5" ht="20.1" customHeight="1">
      <c r="B21" s="35">
        <v>9</v>
      </c>
      <c r="C21" s="40" t="s">
        <v>14</v>
      </c>
      <c r="D21" s="16">
        <f>CONTENEDOR!AH11</f>
        <v>1</v>
      </c>
      <c r="E21" s="22">
        <f t="shared" si="0"/>
        <v>0.00411522633744856</v>
      </c>
    </row>
    <row r="22" spans="2:5" ht="20.1" customHeight="1">
      <c r="B22" s="35">
        <v>10</v>
      </c>
      <c r="C22" s="40" t="s">
        <v>15</v>
      </c>
      <c r="D22" s="16">
        <f>CONTENEDOR!AH12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CONTENEDOR!AH13</f>
        <v>0</v>
      </c>
      <c r="E23" s="22">
        <f t="shared" si="0"/>
        <v>0</v>
      </c>
    </row>
    <row r="24" spans="2:5" ht="20.1" customHeight="1">
      <c r="B24" s="35">
        <v>12</v>
      </c>
      <c r="C24" s="40" t="s">
        <v>17</v>
      </c>
      <c r="D24" s="16">
        <f>CONTENEDOR!AH14</f>
        <v>0</v>
      </c>
      <c r="E24" s="22">
        <f t="shared" si="0"/>
        <v>0</v>
      </c>
    </row>
    <row r="25" spans="2:5" ht="20.1" customHeight="1">
      <c r="B25" s="35">
        <v>13</v>
      </c>
      <c r="C25" s="40" t="s">
        <v>18</v>
      </c>
      <c r="D25" s="16">
        <f>CONTENEDOR!AH15</f>
        <v>0</v>
      </c>
      <c r="E25" s="22">
        <f t="shared" si="0"/>
        <v>0</v>
      </c>
    </row>
    <row r="26" spans="2:5" ht="20.1" customHeight="1">
      <c r="B26" s="35">
        <v>14</v>
      </c>
      <c r="C26" s="40" t="s">
        <v>19</v>
      </c>
      <c r="D26" s="16">
        <f>CONTENEDOR!AH16</f>
        <v>9</v>
      </c>
      <c r="E26" s="22">
        <f t="shared" si="0"/>
        <v>0.037037037037037035</v>
      </c>
    </row>
    <row r="27" spans="2:5" ht="20.1" customHeight="1">
      <c r="B27" s="35">
        <v>15</v>
      </c>
      <c r="C27" s="40" t="s">
        <v>20</v>
      </c>
      <c r="D27" s="16">
        <f>CONTENEDOR!AH17</f>
        <v>1</v>
      </c>
      <c r="E27" s="22">
        <f t="shared" si="0"/>
        <v>0.00411522633744856</v>
      </c>
    </row>
    <row r="28" spans="2:5" ht="20.1" customHeight="1">
      <c r="B28" s="35">
        <v>16</v>
      </c>
      <c r="C28" s="40" t="s">
        <v>21</v>
      </c>
      <c r="D28" s="16">
        <f>CONTENEDOR!AH18</f>
        <v>5</v>
      </c>
      <c r="E28" s="22">
        <f t="shared" si="0"/>
        <v>0.0205761316872428</v>
      </c>
    </row>
    <row r="29" spans="2:5" ht="20.1" customHeight="1">
      <c r="B29" s="35">
        <v>17</v>
      </c>
      <c r="C29" s="40" t="s">
        <v>22</v>
      </c>
      <c r="D29" s="16">
        <f>CONTENEDOR!AH19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CONTENEDOR!AH20</f>
        <v>5</v>
      </c>
      <c r="E30" s="22">
        <f t="shared" si="0"/>
        <v>0.0205761316872428</v>
      </c>
    </row>
    <row r="31" spans="2:5" ht="20.1" customHeight="1">
      <c r="B31" s="35">
        <v>19</v>
      </c>
      <c r="C31" s="40" t="s">
        <v>24</v>
      </c>
      <c r="D31" s="16">
        <f>CONTENEDOR!AH21</f>
        <v>1</v>
      </c>
      <c r="E31" s="22">
        <f t="shared" si="0"/>
        <v>0.00411522633744856</v>
      </c>
    </row>
    <row r="32" spans="2:5" ht="20.1" customHeight="1">
      <c r="B32" s="35">
        <v>20</v>
      </c>
      <c r="C32" s="40" t="s">
        <v>25</v>
      </c>
      <c r="D32" s="16">
        <f>CONTENEDOR!AH22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CONTENEDOR!AH23</f>
        <v>1</v>
      </c>
      <c r="E33" s="22">
        <f t="shared" si="0"/>
        <v>0.00411522633744856</v>
      </c>
    </row>
    <row r="34" spans="2:5" ht="20.1" customHeight="1">
      <c r="B34" s="35">
        <v>22</v>
      </c>
      <c r="C34" s="40" t="s">
        <v>27</v>
      </c>
      <c r="D34" s="16">
        <f>CONTENEDOR!AH24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CONTENEDOR!AH25</f>
        <v>4</v>
      </c>
      <c r="E35" s="22">
        <f t="shared" si="0"/>
        <v>0.01646090534979424</v>
      </c>
    </row>
    <row r="36" spans="2:5" ht="20.1" customHeight="1">
      <c r="B36" s="35">
        <v>24</v>
      </c>
      <c r="C36" s="40" t="s">
        <v>29</v>
      </c>
      <c r="D36" s="16">
        <f>CONTENEDOR!AH26</f>
        <v>1</v>
      </c>
      <c r="E36" s="22">
        <f t="shared" si="0"/>
        <v>0.00411522633744856</v>
      </c>
    </row>
    <row r="37" spans="2:5" ht="20.1" customHeight="1">
      <c r="B37" s="35">
        <v>25</v>
      </c>
      <c r="C37" s="40" t="s">
        <v>30</v>
      </c>
      <c r="D37" s="16">
        <f>CONTENEDOR!AH27</f>
        <v>9</v>
      </c>
      <c r="E37" s="22">
        <f t="shared" si="0"/>
        <v>0.037037037037037035</v>
      </c>
    </row>
    <row r="38" spans="2:5" ht="20.1" customHeight="1">
      <c r="B38" s="35">
        <v>26</v>
      </c>
      <c r="C38" s="40" t="s">
        <v>31</v>
      </c>
      <c r="D38" s="16">
        <f>CONTENEDOR!AH28</f>
        <v>12</v>
      </c>
      <c r="E38" s="22">
        <f t="shared" si="0"/>
        <v>0.04938271604938271</v>
      </c>
    </row>
    <row r="39" spans="2:5" ht="20.1" customHeight="1">
      <c r="B39" s="35">
        <v>27</v>
      </c>
      <c r="C39" s="40" t="s">
        <v>32</v>
      </c>
      <c r="D39" s="16">
        <f>CONTENEDOR!AH29</f>
        <v>3</v>
      </c>
      <c r="E39" s="22">
        <f t="shared" si="0"/>
        <v>0.012345679012345678</v>
      </c>
    </row>
    <row r="40" spans="2:5" ht="20.1" customHeight="1">
      <c r="B40" s="35">
        <v>28</v>
      </c>
      <c r="C40" s="40" t="s">
        <v>33</v>
      </c>
      <c r="D40" s="16">
        <f>CONTENEDOR!AH30</f>
        <v>16</v>
      </c>
      <c r="E40" s="22">
        <f t="shared" si="0"/>
        <v>0.06584362139917696</v>
      </c>
    </row>
    <row r="41" spans="2:5" ht="20.1" customHeight="1">
      <c r="B41" s="35">
        <v>29</v>
      </c>
      <c r="C41" s="40" t="s">
        <v>34</v>
      </c>
      <c r="D41" s="16">
        <f>CONTENEDOR!AH31</f>
        <v>8</v>
      </c>
      <c r="E41" s="22">
        <f t="shared" si="0"/>
        <v>0.03292181069958848</v>
      </c>
    </row>
    <row r="42" spans="2:5" ht="20.1" customHeight="1">
      <c r="B42" s="35">
        <v>30</v>
      </c>
      <c r="C42" s="40" t="s">
        <v>35</v>
      </c>
      <c r="D42" s="16">
        <f>CONTENEDOR!AH32</f>
        <v>31</v>
      </c>
      <c r="E42" s="22">
        <f t="shared" si="0"/>
        <v>0.12757201646090535</v>
      </c>
    </row>
    <row r="43" spans="2:5" ht="20.1" customHeight="1">
      <c r="B43" s="35">
        <v>31</v>
      </c>
      <c r="C43" s="40" t="s">
        <v>36</v>
      </c>
      <c r="D43" s="16">
        <f>CONTENEDOR!AH33</f>
        <v>14</v>
      </c>
      <c r="E43" s="22">
        <f t="shared" si="0"/>
        <v>0.05761316872427984</v>
      </c>
    </row>
    <row r="44" spans="2:5" ht="20.1" customHeight="1">
      <c r="B44" s="35">
        <v>32</v>
      </c>
      <c r="C44" s="40" t="s">
        <v>37</v>
      </c>
      <c r="D44" s="16">
        <f>CONTENEDOR!AH34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CONTENEDOR!AH35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CONTENEDOR!AH36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CONTENEDOR!AH37</f>
        <v>1</v>
      </c>
      <c r="E47" s="22">
        <f t="shared" si="1"/>
        <v>0.00411522633744856</v>
      </c>
    </row>
    <row r="48" spans="2:5" ht="20.1" customHeight="1">
      <c r="B48" s="35">
        <v>36</v>
      </c>
      <c r="C48" s="40" t="s">
        <v>41</v>
      </c>
      <c r="D48" s="16">
        <f>CONTENEDOR!AH38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CONTENEDOR!AH39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6">
        <f>CONTENEDOR!AH40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CONTENEDOR!AH41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CONTENEDOR!AH42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CONTENEDOR!AH43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CONTENEDOR!AH44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CONTENEDOR!AH45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CONTENEDOR!AH46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CONTENEDOR!AH47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CONTENEDOR!AH48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CONTENEDOR!AH49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CONTENEDOR!AH50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CONTENEDOR!AH51</f>
        <v>1</v>
      </c>
      <c r="E61" s="22">
        <f t="shared" si="1"/>
        <v>0.00411522633744856</v>
      </c>
    </row>
    <row r="62" spans="2:5" ht="20.1" customHeight="1">
      <c r="B62" s="35">
        <v>50</v>
      </c>
      <c r="C62" s="40" t="s">
        <v>55</v>
      </c>
      <c r="D62" s="16">
        <f>CONTENEDOR!AH52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CONTENEDOR!AH53</f>
        <v>15</v>
      </c>
      <c r="E63" s="22">
        <f t="shared" si="1"/>
        <v>0.06172839506172839</v>
      </c>
    </row>
    <row r="64" spans="2:5" ht="20.1" customHeight="1">
      <c r="B64" s="35">
        <v>52</v>
      </c>
      <c r="C64" s="40" t="s">
        <v>57</v>
      </c>
      <c r="D64" s="16">
        <f>CONTENEDOR!AH54</f>
        <v>6</v>
      </c>
      <c r="E64" s="22">
        <f t="shared" si="1"/>
        <v>0.024691358024691357</v>
      </c>
    </row>
    <row r="65" spans="2:5" ht="20.1" customHeight="1" thickBot="1">
      <c r="B65" s="36">
        <v>53</v>
      </c>
      <c r="C65" s="41" t="s">
        <v>58</v>
      </c>
      <c r="D65" s="16">
        <f>CONTENEDOR!AH55</f>
        <v>4</v>
      </c>
      <c r="E65" s="24">
        <f t="shared" si="1"/>
        <v>0.01646090534979424</v>
      </c>
    </row>
    <row r="66" spans="3:5" ht="23.25" customHeight="1" thickBot="1">
      <c r="C66" s="37" t="str">
        <f>TITULOS!C16</f>
        <v xml:space="preserve"> </v>
      </c>
      <c r="D66" s="12">
        <f>SUM(D13:D65)</f>
        <v>243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{2D2FB144-B0F7-455E-825A-8ECD521333E3}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D2FB144-B0F7-455E-825A-8ECD521333E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4:J66"/>
  <sheetViews>
    <sheetView workbookViewId="0" topLeftCell="A1">
      <selection activeCell="C2" sqref="C2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87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CONTENEDOR!AI3</f>
        <v>101</v>
      </c>
      <c r="E13" s="38">
        <f aca="true" t="shared" si="0" ref="E13:E44">D13/$D$66</f>
        <v>0.1813285457809695</v>
      </c>
    </row>
    <row r="14" spans="2:5" ht="20.1" customHeight="1">
      <c r="B14" s="35">
        <v>2</v>
      </c>
      <c r="C14" s="40" t="s">
        <v>7</v>
      </c>
      <c r="D14" s="16">
        <f>CONTENEDOR!AI4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CONTENEDOR!AI5</f>
        <v>0</v>
      </c>
      <c r="E15" s="22">
        <f t="shared" si="0"/>
        <v>0</v>
      </c>
    </row>
    <row r="16" spans="2:5" ht="20.1" customHeight="1">
      <c r="B16" s="35">
        <v>4</v>
      </c>
      <c r="C16" s="40" t="s">
        <v>9</v>
      </c>
      <c r="D16" s="16">
        <f>CONTENEDOR!AI6</f>
        <v>2</v>
      </c>
      <c r="E16" s="22">
        <f t="shared" si="0"/>
        <v>0.003590664272890485</v>
      </c>
    </row>
    <row r="17" spans="2:5" ht="20.1" customHeight="1">
      <c r="B17" s="35">
        <v>5</v>
      </c>
      <c r="C17" s="40" t="s">
        <v>10</v>
      </c>
      <c r="D17" s="16">
        <f>CONTENEDOR!AI7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CONTENEDOR!AI8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CONTENEDOR!AI9</f>
        <v>77</v>
      </c>
      <c r="E19" s="22">
        <f t="shared" si="0"/>
        <v>0.13824057450628366</v>
      </c>
    </row>
    <row r="20" spans="2:5" ht="20.1" customHeight="1">
      <c r="B20" s="35">
        <v>8</v>
      </c>
      <c r="C20" s="40" t="s">
        <v>13</v>
      </c>
      <c r="D20" s="16">
        <f>CONTENEDOR!AI10</f>
        <v>13</v>
      </c>
      <c r="E20" s="22">
        <f t="shared" si="0"/>
        <v>0.02333931777378815</v>
      </c>
    </row>
    <row r="21" spans="2:5" ht="20.1" customHeight="1">
      <c r="B21" s="35">
        <v>9</v>
      </c>
      <c r="C21" s="40" t="s">
        <v>14</v>
      </c>
      <c r="D21" s="16">
        <f>CONTENEDOR!AI11</f>
        <v>5</v>
      </c>
      <c r="E21" s="22">
        <f t="shared" si="0"/>
        <v>0.008976660682226212</v>
      </c>
    </row>
    <row r="22" spans="2:5" ht="20.1" customHeight="1">
      <c r="B22" s="35">
        <v>10</v>
      </c>
      <c r="C22" s="40" t="s">
        <v>15</v>
      </c>
      <c r="D22" s="16">
        <f>CONTENEDOR!AI12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CONTENEDOR!AI13</f>
        <v>1</v>
      </c>
      <c r="E23" s="22">
        <f t="shared" si="0"/>
        <v>0.0017953321364452424</v>
      </c>
    </row>
    <row r="24" spans="2:5" ht="20.1" customHeight="1">
      <c r="B24" s="35">
        <v>12</v>
      </c>
      <c r="C24" s="40" t="s">
        <v>17</v>
      </c>
      <c r="D24" s="16">
        <f>CONTENEDOR!AI14</f>
        <v>3</v>
      </c>
      <c r="E24" s="22">
        <f t="shared" si="0"/>
        <v>0.005385996409335727</v>
      </c>
    </row>
    <row r="25" spans="2:5" ht="20.1" customHeight="1">
      <c r="B25" s="35">
        <v>13</v>
      </c>
      <c r="C25" s="40" t="s">
        <v>18</v>
      </c>
      <c r="D25" s="16">
        <f>CONTENEDOR!AI15</f>
        <v>7</v>
      </c>
      <c r="E25" s="22">
        <f t="shared" si="0"/>
        <v>0.012567324955116697</v>
      </c>
    </row>
    <row r="26" spans="2:5" ht="20.1" customHeight="1">
      <c r="B26" s="35">
        <v>14</v>
      </c>
      <c r="C26" s="40" t="s">
        <v>19</v>
      </c>
      <c r="D26" s="16">
        <f>CONTENEDOR!AI16</f>
        <v>31</v>
      </c>
      <c r="E26" s="22">
        <f t="shared" si="0"/>
        <v>0.05565529622980251</v>
      </c>
    </row>
    <row r="27" spans="2:5" ht="20.1" customHeight="1">
      <c r="B27" s="35">
        <v>15</v>
      </c>
      <c r="C27" s="40" t="s">
        <v>20</v>
      </c>
      <c r="D27" s="16">
        <f>CONTENEDOR!AI17</f>
        <v>7</v>
      </c>
      <c r="E27" s="22">
        <f t="shared" si="0"/>
        <v>0.012567324955116697</v>
      </c>
    </row>
    <row r="28" spans="2:5" ht="20.1" customHeight="1">
      <c r="B28" s="35">
        <v>16</v>
      </c>
      <c r="C28" s="40" t="s">
        <v>21</v>
      </c>
      <c r="D28" s="16">
        <f>CONTENEDOR!AI18</f>
        <v>16</v>
      </c>
      <c r="E28" s="22">
        <f t="shared" si="0"/>
        <v>0.02872531418312388</v>
      </c>
    </row>
    <row r="29" spans="2:5" ht="20.1" customHeight="1">
      <c r="B29" s="35">
        <v>17</v>
      </c>
      <c r="C29" s="40" t="s">
        <v>22</v>
      </c>
      <c r="D29" s="16">
        <f>CONTENEDOR!AI19</f>
        <v>3</v>
      </c>
      <c r="E29" s="22">
        <f t="shared" si="0"/>
        <v>0.005385996409335727</v>
      </c>
    </row>
    <row r="30" spans="2:5" ht="20.1" customHeight="1">
      <c r="B30" s="35">
        <v>18</v>
      </c>
      <c r="C30" s="40" t="s">
        <v>23</v>
      </c>
      <c r="D30" s="16">
        <f>CONTENEDOR!AI20</f>
        <v>13</v>
      </c>
      <c r="E30" s="22">
        <f t="shared" si="0"/>
        <v>0.02333931777378815</v>
      </c>
    </row>
    <row r="31" spans="2:5" ht="20.1" customHeight="1">
      <c r="B31" s="35">
        <v>19</v>
      </c>
      <c r="C31" s="40" t="s">
        <v>24</v>
      </c>
      <c r="D31" s="16">
        <f>CONTENEDOR!AI21</f>
        <v>7</v>
      </c>
      <c r="E31" s="22">
        <f t="shared" si="0"/>
        <v>0.012567324955116697</v>
      </c>
    </row>
    <row r="32" spans="2:5" ht="20.1" customHeight="1">
      <c r="B32" s="35">
        <v>20</v>
      </c>
      <c r="C32" s="40" t="s">
        <v>25</v>
      </c>
      <c r="D32" s="16">
        <f>CONTENEDOR!AI22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CONTENEDOR!AI23</f>
        <v>1</v>
      </c>
      <c r="E33" s="22">
        <f t="shared" si="0"/>
        <v>0.0017953321364452424</v>
      </c>
    </row>
    <row r="34" spans="2:5" ht="20.1" customHeight="1">
      <c r="B34" s="35">
        <v>22</v>
      </c>
      <c r="C34" s="40" t="s">
        <v>27</v>
      </c>
      <c r="D34" s="16">
        <f>CONTENEDOR!AI24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CONTENEDOR!AI25</f>
        <v>7</v>
      </c>
      <c r="E35" s="22">
        <f t="shared" si="0"/>
        <v>0.012567324955116697</v>
      </c>
    </row>
    <row r="36" spans="2:5" ht="20.1" customHeight="1">
      <c r="B36" s="35">
        <v>24</v>
      </c>
      <c r="C36" s="40" t="s">
        <v>29</v>
      </c>
      <c r="D36" s="16">
        <f>CONTENEDOR!AI26</f>
        <v>1</v>
      </c>
      <c r="E36" s="22">
        <f t="shared" si="0"/>
        <v>0.0017953321364452424</v>
      </c>
    </row>
    <row r="37" spans="2:5" ht="20.1" customHeight="1">
      <c r="B37" s="35">
        <v>25</v>
      </c>
      <c r="C37" s="40" t="s">
        <v>30</v>
      </c>
      <c r="D37" s="16">
        <f>CONTENEDOR!AI27</f>
        <v>40</v>
      </c>
      <c r="E37" s="22">
        <f t="shared" si="0"/>
        <v>0.0718132854578097</v>
      </c>
    </row>
    <row r="38" spans="2:5" ht="20.1" customHeight="1">
      <c r="B38" s="35">
        <v>26</v>
      </c>
      <c r="C38" s="40" t="s">
        <v>31</v>
      </c>
      <c r="D38" s="16">
        <f>CONTENEDOR!AI28</f>
        <v>15</v>
      </c>
      <c r="E38" s="22">
        <f t="shared" si="0"/>
        <v>0.026929982046678635</v>
      </c>
    </row>
    <row r="39" spans="2:5" ht="20.1" customHeight="1">
      <c r="B39" s="35">
        <v>27</v>
      </c>
      <c r="C39" s="40" t="s">
        <v>32</v>
      </c>
      <c r="D39" s="16">
        <f>CONTENEDOR!AI29</f>
        <v>9</v>
      </c>
      <c r="E39" s="22">
        <f t="shared" si="0"/>
        <v>0.01615798922800718</v>
      </c>
    </row>
    <row r="40" spans="2:5" ht="20.1" customHeight="1">
      <c r="B40" s="35">
        <v>28</v>
      </c>
      <c r="C40" s="40" t="s">
        <v>33</v>
      </c>
      <c r="D40" s="16">
        <f>CONTENEDOR!AI30</f>
        <v>60</v>
      </c>
      <c r="E40" s="22">
        <f t="shared" si="0"/>
        <v>0.10771992818671454</v>
      </c>
    </row>
    <row r="41" spans="2:5" ht="20.1" customHeight="1">
      <c r="B41" s="35">
        <v>29</v>
      </c>
      <c r="C41" s="40" t="s">
        <v>34</v>
      </c>
      <c r="D41" s="16">
        <f>CONTENEDOR!AI31</f>
        <v>28</v>
      </c>
      <c r="E41" s="22">
        <f t="shared" si="0"/>
        <v>0.05026929982046679</v>
      </c>
    </row>
    <row r="42" spans="2:5" ht="20.1" customHeight="1">
      <c r="B42" s="35">
        <v>30</v>
      </c>
      <c r="C42" s="40" t="s">
        <v>35</v>
      </c>
      <c r="D42" s="16">
        <f>CONTENEDOR!AI32</f>
        <v>39</v>
      </c>
      <c r="E42" s="22">
        <f t="shared" si="0"/>
        <v>0.07001795332136446</v>
      </c>
    </row>
    <row r="43" spans="2:5" ht="20.1" customHeight="1">
      <c r="B43" s="35">
        <v>31</v>
      </c>
      <c r="C43" s="40" t="s">
        <v>36</v>
      </c>
      <c r="D43" s="16">
        <f>CONTENEDOR!AI33</f>
        <v>27</v>
      </c>
      <c r="E43" s="22">
        <f t="shared" si="0"/>
        <v>0.04847396768402154</v>
      </c>
    </row>
    <row r="44" spans="2:5" ht="20.1" customHeight="1">
      <c r="B44" s="35">
        <v>32</v>
      </c>
      <c r="C44" s="40" t="s">
        <v>37</v>
      </c>
      <c r="D44" s="16">
        <f>CONTENEDOR!AI34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CONTENEDOR!AI35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CONTENEDOR!AI36</f>
        <v>2</v>
      </c>
      <c r="E46" s="22">
        <f t="shared" si="1"/>
        <v>0.003590664272890485</v>
      </c>
    </row>
    <row r="47" spans="2:5" ht="20.1" customHeight="1">
      <c r="B47" s="35">
        <v>35</v>
      </c>
      <c r="C47" s="40" t="s">
        <v>40</v>
      </c>
      <c r="D47" s="16">
        <f>CONTENEDOR!AI37</f>
        <v>3</v>
      </c>
      <c r="E47" s="22">
        <f t="shared" si="1"/>
        <v>0.005385996409335727</v>
      </c>
    </row>
    <row r="48" spans="2:5" ht="20.1" customHeight="1">
      <c r="B48" s="35">
        <v>36</v>
      </c>
      <c r="C48" s="40" t="s">
        <v>41</v>
      </c>
      <c r="D48" s="16">
        <f>CONTENEDOR!AI38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CONTENEDOR!AI39</f>
        <v>4</v>
      </c>
      <c r="E49" s="22">
        <f t="shared" si="1"/>
        <v>0.00718132854578097</v>
      </c>
    </row>
    <row r="50" spans="2:5" ht="20.1" customHeight="1">
      <c r="B50" s="35">
        <v>38</v>
      </c>
      <c r="C50" s="40" t="s">
        <v>43</v>
      </c>
      <c r="D50" s="16">
        <f>CONTENEDOR!AI40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CONTENEDOR!AI41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CONTENEDOR!AI42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CONTENEDOR!AI43</f>
        <v>1</v>
      </c>
      <c r="E53" s="22">
        <f t="shared" si="1"/>
        <v>0.0017953321364452424</v>
      </c>
    </row>
    <row r="54" spans="2:5" ht="20.1" customHeight="1">
      <c r="B54" s="35">
        <v>42</v>
      </c>
      <c r="C54" s="40" t="s">
        <v>47</v>
      </c>
      <c r="D54" s="16">
        <f>CONTENEDOR!AI44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CONTENEDOR!AI45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CONTENEDOR!AI46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CONTENEDOR!AI47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CONTENEDOR!AI48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CONTENEDOR!AI49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CONTENEDOR!AI50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CONTENEDOR!AI51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CONTENEDOR!AI52</f>
        <v>1</v>
      </c>
      <c r="E62" s="22">
        <f t="shared" si="1"/>
        <v>0.0017953321364452424</v>
      </c>
    </row>
    <row r="63" spans="2:5" ht="20.1" customHeight="1">
      <c r="B63" s="35">
        <v>51</v>
      </c>
      <c r="C63" s="40" t="s">
        <v>56</v>
      </c>
      <c r="D63" s="16">
        <f>CONTENEDOR!AI53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CONTENEDOR!AI54</f>
        <v>1</v>
      </c>
      <c r="E64" s="22">
        <f t="shared" si="1"/>
        <v>0.0017953321364452424</v>
      </c>
    </row>
    <row r="65" spans="2:5" ht="20.1" customHeight="1" thickBot="1">
      <c r="B65" s="36">
        <v>53</v>
      </c>
      <c r="C65" s="41" t="s">
        <v>58</v>
      </c>
      <c r="D65" s="16">
        <f>CONTENEDOR!AI55</f>
        <v>32</v>
      </c>
      <c r="E65" s="24">
        <f t="shared" si="1"/>
        <v>0.05745062836624776</v>
      </c>
    </row>
    <row r="66" spans="3:5" ht="23.25" customHeight="1" thickBot="1">
      <c r="C66" s="37" t="str">
        <f>TITULOS!C16</f>
        <v xml:space="preserve"> </v>
      </c>
      <c r="D66" s="12">
        <f>SUM(D13:D65)</f>
        <v>557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{07B2CB0C-C53F-47A7-A163-43EDCB8A9C9D}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B2CB0C-C53F-47A7-A163-43EDCB8A9C9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4:J66"/>
  <sheetViews>
    <sheetView workbookViewId="0" topLeftCell="A1">
      <selection activeCell="F68" sqref="F6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93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CONTENEDOR!AJ3</f>
        <v>43</v>
      </c>
      <c r="E13" s="38">
        <f aca="true" t="shared" si="0" ref="E13:E44">D13/$D$66</f>
        <v>0.18614718614718614</v>
      </c>
    </row>
    <row r="14" spans="2:5" ht="20.1" customHeight="1">
      <c r="B14" s="35">
        <v>2</v>
      </c>
      <c r="C14" s="40" t="s">
        <v>7</v>
      </c>
      <c r="D14" s="16">
        <f>CONTENEDOR!AJ4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CONTENEDOR!AJ5</f>
        <v>3</v>
      </c>
      <c r="E15" s="22">
        <f t="shared" si="0"/>
        <v>0.012987012987012988</v>
      </c>
    </row>
    <row r="16" spans="2:5" ht="20.1" customHeight="1">
      <c r="B16" s="35">
        <v>4</v>
      </c>
      <c r="C16" s="40" t="s">
        <v>9</v>
      </c>
      <c r="D16" s="16">
        <f>CONTENEDOR!AJ6</f>
        <v>0</v>
      </c>
      <c r="E16" s="22">
        <f t="shared" si="0"/>
        <v>0</v>
      </c>
    </row>
    <row r="17" spans="2:5" ht="20.1" customHeight="1">
      <c r="B17" s="35">
        <v>5</v>
      </c>
      <c r="C17" s="40" t="s">
        <v>10</v>
      </c>
      <c r="D17" s="16">
        <f>CONTENEDOR!AJ7</f>
        <v>1</v>
      </c>
      <c r="E17" s="22">
        <f t="shared" si="0"/>
        <v>0.004329004329004329</v>
      </c>
    </row>
    <row r="18" spans="2:5" ht="20.1" customHeight="1">
      <c r="B18" s="35">
        <v>6</v>
      </c>
      <c r="C18" s="40" t="s">
        <v>11</v>
      </c>
      <c r="D18" s="16">
        <f>CONTENEDOR!AJ8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CONTENEDOR!AJ9</f>
        <v>35</v>
      </c>
      <c r="E19" s="22">
        <f t="shared" si="0"/>
        <v>0.15151515151515152</v>
      </c>
    </row>
    <row r="20" spans="2:5" ht="20.1" customHeight="1">
      <c r="B20" s="35">
        <v>8</v>
      </c>
      <c r="C20" s="40" t="s">
        <v>13</v>
      </c>
      <c r="D20" s="16">
        <f>CONTENEDOR!AJ10</f>
        <v>9</v>
      </c>
      <c r="E20" s="22">
        <f t="shared" si="0"/>
        <v>0.03896103896103896</v>
      </c>
    </row>
    <row r="21" spans="2:5" ht="20.1" customHeight="1">
      <c r="B21" s="35">
        <v>9</v>
      </c>
      <c r="C21" s="40" t="s">
        <v>14</v>
      </c>
      <c r="D21" s="16">
        <f>CONTENEDOR!AJ11</f>
        <v>1</v>
      </c>
      <c r="E21" s="22">
        <f t="shared" si="0"/>
        <v>0.004329004329004329</v>
      </c>
    </row>
    <row r="22" spans="2:5" ht="20.1" customHeight="1">
      <c r="B22" s="35">
        <v>10</v>
      </c>
      <c r="C22" s="40" t="s">
        <v>15</v>
      </c>
      <c r="D22" s="16">
        <f>CONTENEDOR!AJ12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CONTENEDOR!AJ13</f>
        <v>1</v>
      </c>
      <c r="E23" s="22">
        <f t="shared" si="0"/>
        <v>0.004329004329004329</v>
      </c>
    </row>
    <row r="24" spans="2:5" ht="20.1" customHeight="1">
      <c r="B24" s="35">
        <v>12</v>
      </c>
      <c r="C24" s="40" t="s">
        <v>17</v>
      </c>
      <c r="D24" s="16">
        <f>CONTENEDOR!AJ14</f>
        <v>0</v>
      </c>
      <c r="E24" s="22">
        <f t="shared" si="0"/>
        <v>0</v>
      </c>
    </row>
    <row r="25" spans="2:5" ht="20.1" customHeight="1">
      <c r="B25" s="35">
        <v>13</v>
      </c>
      <c r="C25" s="40" t="s">
        <v>18</v>
      </c>
      <c r="D25" s="16">
        <f>CONTENEDOR!AJ15</f>
        <v>2</v>
      </c>
      <c r="E25" s="22">
        <f t="shared" si="0"/>
        <v>0.008658008658008658</v>
      </c>
    </row>
    <row r="26" spans="2:5" ht="20.1" customHeight="1">
      <c r="B26" s="35">
        <v>14</v>
      </c>
      <c r="C26" s="40" t="s">
        <v>19</v>
      </c>
      <c r="D26" s="16">
        <f>CONTENEDOR!AJ16</f>
        <v>8</v>
      </c>
      <c r="E26" s="22">
        <f t="shared" si="0"/>
        <v>0.03463203463203463</v>
      </c>
    </row>
    <row r="27" spans="2:5" ht="20.1" customHeight="1">
      <c r="B27" s="35">
        <v>15</v>
      </c>
      <c r="C27" s="40" t="s">
        <v>20</v>
      </c>
      <c r="D27" s="16">
        <f>CONTENEDOR!AJ17</f>
        <v>2</v>
      </c>
      <c r="E27" s="22">
        <f t="shared" si="0"/>
        <v>0.008658008658008658</v>
      </c>
    </row>
    <row r="28" spans="2:5" ht="20.1" customHeight="1">
      <c r="B28" s="35">
        <v>16</v>
      </c>
      <c r="C28" s="40" t="s">
        <v>21</v>
      </c>
      <c r="D28" s="16">
        <f>CONTENEDOR!AJ18</f>
        <v>3</v>
      </c>
      <c r="E28" s="22">
        <f t="shared" si="0"/>
        <v>0.012987012987012988</v>
      </c>
    </row>
    <row r="29" spans="2:5" ht="20.1" customHeight="1">
      <c r="B29" s="35">
        <v>17</v>
      </c>
      <c r="C29" s="40" t="s">
        <v>22</v>
      </c>
      <c r="D29" s="16">
        <f>CONTENEDOR!AJ19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CONTENEDOR!AJ20</f>
        <v>12</v>
      </c>
      <c r="E30" s="22">
        <f t="shared" si="0"/>
        <v>0.05194805194805195</v>
      </c>
    </row>
    <row r="31" spans="2:5" ht="20.1" customHeight="1">
      <c r="B31" s="35">
        <v>19</v>
      </c>
      <c r="C31" s="40" t="s">
        <v>24</v>
      </c>
      <c r="D31" s="16">
        <f>CONTENEDOR!AJ21</f>
        <v>5</v>
      </c>
      <c r="E31" s="22">
        <f t="shared" si="0"/>
        <v>0.021645021645021644</v>
      </c>
    </row>
    <row r="32" spans="2:5" ht="20.1" customHeight="1">
      <c r="B32" s="35">
        <v>20</v>
      </c>
      <c r="C32" s="40" t="s">
        <v>25</v>
      </c>
      <c r="D32" s="16">
        <f>CONTENEDOR!AJ22</f>
        <v>1</v>
      </c>
      <c r="E32" s="22">
        <f t="shared" si="0"/>
        <v>0.004329004329004329</v>
      </c>
    </row>
    <row r="33" spans="2:5" ht="20.1" customHeight="1">
      <c r="B33" s="35">
        <v>21</v>
      </c>
      <c r="C33" s="40" t="s">
        <v>26</v>
      </c>
      <c r="D33" s="16">
        <f>CONTENEDOR!AJ23</f>
        <v>1</v>
      </c>
      <c r="E33" s="22">
        <f t="shared" si="0"/>
        <v>0.004329004329004329</v>
      </c>
    </row>
    <row r="34" spans="2:5" ht="20.1" customHeight="1">
      <c r="B34" s="35">
        <v>22</v>
      </c>
      <c r="C34" s="40" t="s">
        <v>27</v>
      </c>
      <c r="D34" s="16">
        <f>CONTENEDOR!AJ24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CONTENEDOR!AJ25</f>
        <v>8</v>
      </c>
      <c r="E35" s="22">
        <f t="shared" si="0"/>
        <v>0.03463203463203463</v>
      </c>
    </row>
    <row r="36" spans="2:5" ht="20.1" customHeight="1">
      <c r="B36" s="35">
        <v>24</v>
      </c>
      <c r="C36" s="40" t="s">
        <v>29</v>
      </c>
      <c r="D36" s="16">
        <f>CONTENEDOR!AJ26</f>
        <v>1</v>
      </c>
      <c r="E36" s="22">
        <f t="shared" si="0"/>
        <v>0.004329004329004329</v>
      </c>
    </row>
    <row r="37" spans="2:5" ht="20.1" customHeight="1">
      <c r="B37" s="35">
        <v>25</v>
      </c>
      <c r="C37" s="40" t="s">
        <v>30</v>
      </c>
      <c r="D37" s="16">
        <f>CONTENEDOR!AJ27</f>
        <v>16</v>
      </c>
      <c r="E37" s="22">
        <f t="shared" si="0"/>
        <v>0.06926406926406926</v>
      </c>
    </row>
    <row r="38" spans="2:5" ht="20.1" customHeight="1">
      <c r="B38" s="35">
        <v>26</v>
      </c>
      <c r="C38" s="40" t="s">
        <v>31</v>
      </c>
      <c r="D38" s="16">
        <f>CONTENEDOR!AJ28</f>
        <v>10</v>
      </c>
      <c r="E38" s="22">
        <f t="shared" si="0"/>
        <v>0.04329004329004329</v>
      </c>
    </row>
    <row r="39" spans="2:5" ht="20.1" customHeight="1">
      <c r="B39" s="35">
        <v>27</v>
      </c>
      <c r="C39" s="40" t="s">
        <v>32</v>
      </c>
      <c r="D39" s="16">
        <f>CONTENEDOR!AJ29</f>
        <v>5</v>
      </c>
      <c r="E39" s="22">
        <f t="shared" si="0"/>
        <v>0.021645021645021644</v>
      </c>
    </row>
    <row r="40" spans="2:5" ht="20.1" customHeight="1">
      <c r="B40" s="35">
        <v>28</v>
      </c>
      <c r="C40" s="40" t="s">
        <v>33</v>
      </c>
      <c r="D40" s="16">
        <f>CONTENEDOR!AJ30</f>
        <v>16</v>
      </c>
      <c r="E40" s="22">
        <f t="shared" si="0"/>
        <v>0.06926406926406926</v>
      </c>
    </row>
    <row r="41" spans="2:5" ht="20.1" customHeight="1">
      <c r="B41" s="35">
        <v>29</v>
      </c>
      <c r="C41" s="40" t="s">
        <v>34</v>
      </c>
      <c r="D41" s="16">
        <f>CONTENEDOR!AJ31</f>
        <v>16</v>
      </c>
      <c r="E41" s="22">
        <f t="shared" si="0"/>
        <v>0.06926406926406926</v>
      </c>
    </row>
    <row r="42" spans="2:5" ht="20.1" customHeight="1">
      <c r="B42" s="35">
        <v>30</v>
      </c>
      <c r="C42" s="40" t="s">
        <v>35</v>
      </c>
      <c r="D42" s="16">
        <f>CONTENEDOR!AJ32</f>
        <v>6</v>
      </c>
      <c r="E42" s="22">
        <f t="shared" si="0"/>
        <v>0.025974025974025976</v>
      </c>
    </row>
    <row r="43" spans="2:5" ht="20.1" customHeight="1">
      <c r="B43" s="35">
        <v>31</v>
      </c>
      <c r="C43" s="40" t="s">
        <v>36</v>
      </c>
      <c r="D43" s="16">
        <f>CONTENEDOR!AJ33</f>
        <v>12</v>
      </c>
      <c r="E43" s="22">
        <f t="shared" si="0"/>
        <v>0.05194805194805195</v>
      </c>
    </row>
    <row r="44" spans="2:5" ht="20.1" customHeight="1">
      <c r="B44" s="35">
        <v>32</v>
      </c>
      <c r="C44" s="40" t="s">
        <v>37</v>
      </c>
      <c r="D44" s="16">
        <f>CONTENEDOR!AJ34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CONTENEDOR!AJ35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CONTENEDOR!AJ36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CONTENEDOR!AJ37</f>
        <v>1</v>
      </c>
      <c r="E47" s="22">
        <f t="shared" si="1"/>
        <v>0.004329004329004329</v>
      </c>
    </row>
    <row r="48" spans="2:5" ht="20.1" customHeight="1">
      <c r="B48" s="35">
        <v>36</v>
      </c>
      <c r="C48" s="40" t="s">
        <v>41</v>
      </c>
      <c r="D48" s="16">
        <f>CONTENEDOR!AJ38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CONTENEDOR!AJ39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6">
        <f>CONTENEDOR!AJ40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CONTENEDOR!AJ41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CONTENEDOR!AJ42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CONTENEDOR!AJ43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CONTENEDOR!AJ44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CONTENEDOR!AJ45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CONTENEDOR!AJ46</f>
        <v>2</v>
      </c>
      <c r="E56" s="22">
        <f t="shared" si="1"/>
        <v>0.008658008658008658</v>
      </c>
    </row>
    <row r="57" spans="2:5" ht="20.1" customHeight="1">
      <c r="B57" s="35">
        <v>45</v>
      </c>
      <c r="C57" s="40" t="s">
        <v>50</v>
      </c>
      <c r="D57" s="16">
        <f>CONTENEDOR!AJ47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CONTENEDOR!AJ48</f>
        <v>4</v>
      </c>
      <c r="E58" s="22">
        <f t="shared" si="1"/>
        <v>0.017316017316017316</v>
      </c>
    </row>
    <row r="59" spans="2:5" ht="20.1" customHeight="1">
      <c r="B59" s="35">
        <v>47</v>
      </c>
      <c r="C59" s="40" t="s">
        <v>52</v>
      </c>
      <c r="D59" s="16">
        <f>CONTENEDOR!AJ49</f>
        <v>1</v>
      </c>
      <c r="E59" s="22">
        <f t="shared" si="1"/>
        <v>0.004329004329004329</v>
      </c>
    </row>
    <row r="60" spans="2:5" ht="20.1" customHeight="1">
      <c r="B60" s="35">
        <v>48</v>
      </c>
      <c r="C60" s="40" t="s">
        <v>53</v>
      </c>
      <c r="D60" s="16">
        <f>CONTENEDOR!AJ50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CONTENEDOR!AJ51</f>
        <v>1</v>
      </c>
      <c r="E61" s="22">
        <f t="shared" si="1"/>
        <v>0.004329004329004329</v>
      </c>
    </row>
    <row r="62" spans="2:5" ht="20.1" customHeight="1">
      <c r="B62" s="35">
        <v>50</v>
      </c>
      <c r="C62" s="40" t="s">
        <v>55</v>
      </c>
      <c r="D62" s="16">
        <f>CONTENEDOR!AJ52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CONTENEDOR!AJ53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CONTENEDOR!AJ54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CONTENEDOR!AJ55</f>
        <v>5</v>
      </c>
      <c r="E65" s="24">
        <f t="shared" si="1"/>
        <v>0.021645021645021644</v>
      </c>
    </row>
    <row r="66" spans="3:5" ht="23.25" customHeight="1" thickBot="1">
      <c r="C66" s="37" t="str">
        <f>TITULOS!C16</f>
        <v xml:space="preserve"> </v>
      </c>
      <c r="D66" s="12">
        <f>SUM(D13:D65)</f>
        <v>231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{DAEF959F-8334-4003-BCDA-90E663343B94}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AEF959F-8334-4003-BCDA-90E663343B9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4:N66"/>
  <sheetViews>
    <sheetView zoomScale="130" zoomScaleNormal="130" workbookViewId="0" topLeftCell="A8">
      <selection activeCell="D13" sqref="D13:D19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53.57421875" style="0" customWidth="1"/>
    <col min="4" max="6" width="10.7109375" style="30" customWidth="1"/>
    <col min="7" max="7" width="7.8515625" style="30" customWidth="1"/>
    <col min="8" max="8" width="11.57421875" style="0" bestFit="1" customWidth="1"/>
    <col min="9" max="9" width="13.140625" style="0" customWidth="1"/>
  </cols>
  <sheetData>
    <row r="1" ht="15"/>
    <row r="4" spans="1:14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  <c r="K4" s="13"/>
      <c r="L4" s="13"/>
      <c r="M4" s="13"/>
      <c r="N4" s="13"/>
    </row>
    <row r="5" spans="1:14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  <c r="K5" s="14"/>
      <c r="L5" s="14"/>
      <c r="M5" s="14"/>
      <c r="N5" s="14"/>
    </row>
    <row r="6" spans="1:14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  <c r="K6" s="9"/>
      <c r="L6" s="9"/>
      <c r="M6" s="9"/>
      <c r="N6" s="9"/>
    </row>
    <row r="7" spans="3:13" ht="15.75"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4" ht="20.25" customHeight="1">
      <c r="A8" s="80" t="str">
        <f>TITULOS!C6</f>
        <v xml:space="preserve">NÚMERO DE CASOS SOMETIDOS POR TIPO DE DELITO -   </v>
      </c>
      <c r="B8" s="80"/>
      <c r="C8" s="80"/>
      <c r="D8" s="80"/>
      <c r="E8" s="81" t="s">
        <v>108</v>
      </c>
      <c r="F8" s="81"/>
      <c r="G8" s="81"/>
      <c r="H8" s="81"/>
      <c r="I8" s="81"/>
      <c r="J8" s="81"/>
      <c r="K8" s="15"/>
      <c r="L8" s="15"/>
      <c r="M8" s="15"/>
      <c r="N8" s="15"/>
    </row>
    <row r="9" spans="1:14" ht="15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  <c r="K10" s="46"/>
      <c r="L10" s="46"/>
      <c r="M10" s="46"/>
      <c r="N10" s="46"/>
    </row>
    <row r="11" spans="3:8" ht="18" thickBot="1">
      <c r="C11" s="2"/>
      <c r="D11" s="31"/>
      <c r="E11" s="31"/>
      <c r="F11" s="31"/>
      <c r="G11" s="31"/>
      <c r="H11" s="2"/>
    </row>
    <row r="12" spans="2:9" ht="78.75" customHeight="1" thickBot="1">
      <c r="B12" s="34" t="s">
        <v>2</v>
      </c>
      <c r="C12" s="8" t="str">
        <f>TITULOS!C13</f>
        <v>DELITOS</v>
      </c>
      <c r="D12" s="43" t="s">
        <v>61</v>
      </c>
      <c r="E12" s="43" t="s">
        <v>109</v>
      </c>
      <c r="F12" s="43" t="s">
        <v>60</v>
      </c>
      <c r="G12" s="43" t="s">
        <v>110</v>
      </c>
      <c r="H12" s="3" t="str">
        <f>TITULOS!C14</f>
        <v>TOTAL</v>
      </c>
      <c r="I12" s="3" t="str">
        <f>TITULOS!C15</f>
        <v>%</v>
      </c>
    </row>
    <row r="13" spans="2:9" ht="20.1" customHeight="1">
      <c r="B13" s="35">
        <v>1</v>
      </c>
      <c r="C13" s="39" t="s">
        <v>6</v>
      </c>
      <c r="D13" s="44">
        <f>CONTENEDOR!F3</f>
        <v>74</v>
      </c>
      <c r="E13" s="44">
        <f>CONTENEDOR!P3</f>
        <v>9</v>
      </c>
      <c r="F13" s="44">
        <f>CONTENEDOR!E3</f>
        <v>30</v>
      </c>
      <c r="G13" s="44"/>
      <c r="H13" s="16">
        <f>SUM(D13:G13)</f>
        <v>113</v>
      </c>
      <c r="I13" s="38">
        <f aca="true" t="shared" si="0" ref="I13:I44">H13/$H$66</f>
        <v>0.3754152823920266</v>
      </c>
    </row>
    <row r="14" spans="2:9" ht="20.1" customHeight="1">
      <c r="B14" s="35">
        <v>2</v>
      </c>
      <c r="C14" s="40" t="s">
        <v>7</v>
      </c>
      <c r="D14" s="44">
        <f>CONTENEDOR!F4</f>
        <v>0</v>
      </c>
      <c r="E14" s="44">
        <f>CONTENEDOR!P4</f>
        <v>0</v>
      </c>
      <c r="F14" s="44">
        <f>CONTENEDOR!E4</f>
        <v>0</v>
      </c>
      <c r="G14" s="44"/>
      <c r="H14" s="16">
        <f>CONTENEDOR!AJ4</f>
        <v>0</v>
      </c>
      <c r="I14" s="22">
        <f t="shared" si="0"/>
        <v>0</v>
      </c>
    </row>
    <row r="15" spans="2:9" ht="20.1" customHeight="1">
      <c r="B15" s="35">
        <v>3</v>
      </c>
      <c r="C15" s="40" t="s">
        <v>8</v>
      </c>
      <c r="D15" s="44">
        <f>CONTENEDOR!F5</f>
        <v>0</v>
      </c>
      <c r="E15" s="44">
        <f>CONTENEDOR!P5</f>
        <v>0</v>
      </c>
      <c r="F15" s="44">
        <f>CONTENEDOR!E5</f>
        <v>1</v>
      </c>
      <c r="G15" s="44"/>
      <c r="H15" s="16">
        <f>CONTENEDOR!AJ5</f>
        <v>3</v>
      </c>
      <c r="I15" s="22">
        <f t="shared" si="0"/>
        <v>0.009966777408637873</v>
      </c>
    </row>
    <row r="16" spans="2:9" ht="20.1" customHeight="1">
      <c r="B16" s="35">
        <v>4</v>
      </c>
      <c r="C16" s="40" t="s">
        <v>9</v>
      </c>
      <c r="D16" s="44">
        <f>CONTENEDOR!F6</f>
        <v>48</v>
      </c>
      <c r="E16" s="44">
        <f>CONTENEDOR!P6</f>
        <v>0</v>
      </c>
      <c r="F16" s="44">
        <f>CONTENEDOR!E6</f>
        <v>0</v>
      </c>
      <c r="G16" s="44"/>
      <c r="H16" s="16">
        <f>CONTENEDOR!AJ6</f>
        <v>0</v>
      </c>
      <c r="I16" s="22">
        <f t="shared" si="0"/>
        <v>0</v>
      </c>
    </row>
    <row r="17" spans="2:9" ht="20.1" customHeight="1">
      <c r="B17" s="35">
        <v>5</v>
      </c>
      <c r="C17" s="40" t="s">
        <v>10</v>
      </c>
      <c r="D17" s="44">
        <f>CONTENEDOR!F7</f>
        <v>0</v>
      </c>
      <c r="E17" s="44">
        <f>CONTENEDOR!P7</f>
        <v>0</v>
      </c>
      <c r="F17" s="44">
        <f>CONTENEDOR!E7</f>
        <v>0</v>
      </c>
      <c r="G17" s="44"/>
      <c r="H17" s="16">
        <f>CONTENEDOR!AJ7</f>
        <v>1</v>
      </c>
      <c r="I17" s="22">
        <f t="shared" si="0"/>
        <v>0.0033222591362126247</v>
      </c>
    </row>
    <row r="18" spans="2:9" ht="20.1" customHeight="1">
      <c r="B18" s="35">
        <v>6</v>
      </c>
      <c r="C18" s="40" t="s">
        <v>11</v>
      </c>
      <c r="D18" s="44">
        <f>CONTENEDOR!F8</f>
        <v>0</v>
      </c>
      <c r="E18" s="44">
        <f>CONTENEDOR!P8</f>
        <v>0</v>
      </c>
      <c r="F18" s="44">
        <f>CONTENEDOR!E8</f>
        <v>0</v>
      </c>
      <c r="G18" s="44"/>
      <c r="H18" s="16">
        <f>CONTENEDOR!AJ8</f>
        <v>0</v>
      </c>
      <c r="I18" s="22">
        <f t="shared" si="0"/>
        <v>0</v>
      </c>
    </row>
    <row r="19" spans="2:9" ht="20.1" customHeight="1">
      <c r="B19" s="35">
        <v>7</v>
      </c>
      <c r="C19" s="40" t="s">
        <v>12</v>
      </c>
      <c r="D19" s="44">
        <f>CONTENEDOR!F9</f>
        <v>218</v>
      </c>
      <c r="E19" s="44">
        <f>CONTENEDOR!P9</f>
        <v>17</v>
      </c>
      <c r="F19" s="44">
        <f>CONTENEDOR!E9</f>
        <v>46</v>
      </c>
      <c r="G19" s="44"/>
      <c r="H19" s="16">
        <f>CONTENEDOR!AJ9</f>
        <v>35</v>
      </c>
      <c r="I19" s="22">
        <f t="shared" si="0"/>
        <v>0.11627906976744186</v>
      </c>
    </row>
    <row r="20" spans="2:9" ht="20.1" customHeight="1">
      <c r="B20" s="35">
        <v>8</v>
      </c>
      <c r="C20" s="40" t="s">
        <v>13</v>
      </c>
      <c r="D20" s="44">
        <f>CONTENEDOR!F10</f>
        <v>0</v>
      </c>
      <c r="E20" s="44">
        <f>CONTENEDOR!P10</f>
        <v>0</v>
      </c>
      <c r="F20" s="44">
        <f>CONTENEDOR!E10</f>
        <v>18</v>
      </c>
      <c r="G20" s="44"/>
      <c r="H20" s="16">
        <f>CONTENEDOR!AJ10</f>
        <v>9</v>
      </c>
      <c r="I20" s="22">
        <f t="shared" si="0"/>
        <v>0.029900332225913623</v>
      </c>
    </row>
    <row r="21" spans="2:9" ht="20.1" customHeight="1">
      <c r="B21" s="35">
        <v>9</v>
      </c>
      <c r="C21" s="40" t="s">
        <v>14</v>
      </c>
      <c r="D21" s="44">
        <f>CONTENEDOR!F11</f>
        <v>0</v>
      </c>
      <c r="E21" s="44">
        <f>CONTENEDOR!P11</f>
        <v>0</v>
      </c>
      <c r="F21" s="44">
        <f>CONTENEDOR!E11</f>
        <v>1</v>
      </c>
      <c r="G21" s="44"/>
      <c r="H21" s="16">
        <f>CONTENEDOR!AJ11</f>
        <v>1</v>
      </c>
      <c r="I21" s="22">
        <f t="shared" si="0"/>
        <v>0.0033222591362126247</v>
      </c>
    </row>
    <row r="22" spans="2:9" ht="20.1" customHeight="1">
      <c r="B22" s="35">
        <v>10</v>
      </c>
      <c r="C22" s="40" t="s">
        <v>15</v>
      </c>
      <c r="D22" s="44">
        <f>CONTENEDOR!F12</f>
        <v>0</v>
      </c>
      <c r="E22" s="44">
        <f>CONTENEDOR!P12</f>
        <v>0</v>
      </c>
      <c r="F22" s="44">
        <f>CONTENEDOR!E12</f>
        <v>0</v>
      </c>
      <c r="G22" s="44"/>
      <c r="H22" s="16">
        <f>CONTENEDOR!AJ12</f>
        <v>0</v>
      </c>
      <c r="I22" s="22">
        <f t="shared" si="0"/>
        <v>0</v>
      </c>
    </row>
    <row r="23" spans="2:9" ht="20.1" customHeight="1">
      <c r="B23" s="35">
        <v>11</v>
      </c>
      <c r="C23" s="40" t="s">
        <v>16</v>
      </c>
      <c r="D23" s="44">
        <f>CONTENEDOR!F13</f>
        <v>1</v>
      </c>
      <c r="E23" s="44">
        <f>CONTENEDOR!P13</f>
        <v>0</v>
      </c>
      <c r="F23" s="44">
        <f>CONTENEDOR!E13</f>
        <v>0</v>
      </c>
      <c r="G23" s="44"/>
      <c r="H23" s="16">
        <f>CONTENEDOR!AJ13</f>
        <v>1</v>
      </c>
      <c r="I23" s="22">
        <f t="shared" si="0"/>
        <v>0.0033222591362126247</v>
      </c>
    </row>
    <row r="24" spans="2:9" ht="20.1" customHeight="1">
      <c r="B24" s="35">
        <v>12</v>
      </c>
      <c r="C24" s="40" t="s">
        <v>17</v>
      </c>
      <c r="D24" s="44">
        <f>CONTENEDOR!F14</f>
        <v>2</v>
      </c>
      <c r="E24" s="44">
        <f>CONTENEDOR!P14</f>
        <v>0</v>
      </c>
      <c r="F24" s="44">
        <f>CONTENEDOR!E14</f>
        <v>0</v>
      </c>
      <c r="G24" s="44"/>
      <c r="H24" s="16">
        <f>CONTENEDOR!AJ14</f>
        <v>0</v>
      </c>
      <c r="I24" s="22">
        <f t="shared" si="0"/>
        <v>0</v>
      </c>
    </row>
    <row r="25" spans="2:9" ht="20.1" customHeight="1">
      <c r="B25" s="35">
        <v>13</v>
      </c>
      <c r="C25" s="40" t="s">
        <v>18</v>
      </c>
      <c r="D25" s="44">
        <f>CONTENEDOR!F15</f>
        <v>3</v>
      </c>
      <c r="E25" s="44">
        <f>CONTENEDOR!P15</f>
        <v>0</v>
      </c>
      <c r="F25" s="44">
        <f>CONTENEDOR!E15</f>
        <v>0</v>
      </c>
      <c r="G25" s="44"/>
      <c r="H25" s="16">
        <f>CONTENEDOR!AJ15</f>
        <v>2</v>
      </c>
      <c r="I25" s="22">
        <f t="shared" si="0"/>
        <v>0.006644518272425249</v>
      </c>
    </row>
    <row r="26" spans="2:9" ht="20.1" customHeight="1">
      <c r="B26" s="35">
        <v>14</v>
      </c>
      <c r="C26" s="40" t="s">
        <v>19</v>
      </c>
      <c r="D26" s="44">
        <f>CONTENEDOR!F16</f>
        <v>34</v>
      </c>
      <c r="E26" s="44">
        <f>CONTENEDOR!P16</f>
        <v>2</v>
      </c>
      <c r="F26" s="44">
        <f>CONTENEDOR!E16</f>
        <v>17</v>
      </c>
      <c r="G26" s="44"/>
      <c r="H26" s="16">
        <f>CONTENEDOR!AJ16</f>
        <v>8</v>
      </c>
      <c r="I26" s="22">
        <f t="shared" si="0"/>
        <v>0.026578073089700997</v>
      </c>
    </row>
    <row r="27" spans="2:9" ht="20.1" customHeight="1">
      <c r="B27" s="35">
        <v>15</v>
      </c>
      <c r="C27" s="40" t="s">
        <v>20</v>
      </c>
      <c r="D27" s="44">
        <f>CONTENEDOR!F17</f>
        <v>3</v>
      </c>
      <c r="E27" s="44">
        <f>CONTENEDOR!P17</f>
        <v>2</v>
      </c>
      <c r="F27" s="44">
        <f>CONTENEDOR!E17</f>
        <v>0</v>
      </c>
      <c r="G27" s="44"/>
      <c r="H27" s="16">
        <f>CONTENEDOR!AJ17</f>
        <v>2</v>
      </c>
      <c r="I27" s="22">
        <f t="shared" si="0"/>
        <v>0.006644518272425249</v>
      </c>
    </row>
    <row r="28" spans="2:9" ht="20.1" customHeight="1">
      <c r="B28" s="35">
        <v>16</v>
      </c>
      <c r="C28" s="40" t="s">
        <v>21</v>
      </c>
      <c r="D28" s="44">
        <f>CONTENEDOR!F18</f>
        <v>3</v>
      </c>
      <c r="E28" s="44">
        <f>CONTENEDOR!P18</f>
        <v>2</v>
      </c>
      <c r="F28" s="44">
        <f>CONTENEDOR!E18</f>
        <v>2</v>
      </c>
      <c r="G28" s="44"/>
      <c r="H28" s="16">
        <f>CONTENEDOR!AJ18</f>
        <v>3</v>
      </c>
      <c r="I28" s="22">
        <f t="shared" si="0"/>
        <v>0.009966777408637873</v>
      </c>
    </row>
    <row r="29" spans="2:9" ht="20.1" customHeight="1">
      <c r="B29" s="35">
        <v>17</v>
      </c>
      <c r="C29" s="40" t="s">
        <v>22</v>
      </c>
      <c r="D29" s="44">
        <f>CONTENEDOR!F19</f>
        <v>0</v>
      </c>
      <c r="E29" s="44">
        <f>CONTENEDOR!P19</f>
        <v>2</v>
      </c>
      <c r="F29" s="44">
        <f>CONTENEDOR!E19</f>
        <v>0</v>
      </c>
      <c r="G29" s="44"/>
      <c r="H29" s="16">
        <f>CONTENEDOR!AJ19</f>
        <v>0</v>
      </c>
      <c r="I29" s="22">
        <f t="shared" si="0"/>
        <v>0</v>
      </c>
    </row>
    <row r="30" spans="2:9" ht="20.1" customHeight="1">
      <c r="B30" s="35">
        <v>18</v>
      </c>
      <c r="C30" s="40" t="s">
        <v>23</v>
      </c>
      <c r="D30" s="44">
        <f>CONTENEDOR!F20</f>
        <v>14</v>
      </c>
      <c r="E30" s="44">
        <f>CONTENEDOR!P20</f>
        <v>3</v>
      </c>
      <c r="F30" s="44">
        <f>CONTENEDOR!E20</f>
        <v>9</v>
      </c>
      <c r="G30" s="44"/>
      <c r="H30" s="16">
        <f>CONTENEDOR!AJ20</f>
        <v>12</v>
      </c>
      <c r="I30" s="22">
        <f t="shared" si="0"/>
        <v>0.03986710963455149</v>
      </c>
    </row>
    <row r="31" spans="2:9" ht="20.1" customHeight="1">
      <c r="B31" s="35">
        <v>19</v>
      </c>
      <c r="C31" s="40" t="s">
        <v>24</v>
      </c>
      <c r="D31" s="44">
        <f>CONTENEDOR!F21</f>
        <v>6</v>
      </c>
      <c r="E31" s="44">
        <f>CONTENEDOR!P21</f>
        <v>2</v>
      </c>
      <c r="F31" s="44">
        <f>CONTENEDOR!E21</f>
        <v>6</v>
      </c>
      <c r="G31" s="44"/>
      <c r="H31" s="16">
        <f>CONTENEDOR!AJ21</f>
        <v>5</v>
      </c>
      <c r="I31" s="22">
        <f t="shared" si="0"/>
        <v>0.016611295681063124</v>
      </c>
    </row>
    <row r="32" spans="2:9" ht="20.1" customHeight="1">
      <c r="B32" s="35">
        <v>20</v>
      </c>
      <c r="C32" s="40" t="s">
        <v>25</v>
      </c>
      <c r="D32" s="44">
        <f>CONTENEDOR!F22</f>
        <v>0</v>
      </c>
      <c r="E32" s="44">
        <f>CONTENEDOR!P22</f>
        <v>0</v>
      </c>
      <c r="F32" s="44">
        <f>CONTENEDOR!E22</f>
        <v>1</v>
      </c>
      <c r="G32" s="44"/>
      <c r="H32" s="16">
        <f>CONTENEDOR!AJ22</f>
        <v>1</v>
      </c>
      <c r="I32" s="22">
        <f t="shared" si="0"/>
        <v>0.0033222591362126247</v>
      </c>
    </row>
    <row r="33" spans="2:9" ht="20.1" customHeight="1">
      <c r="B33" s="35">
        <v>21</v>
      </c>
      <c r="C33" s="40" t="s">
        <v>26</v>
      </c>
      <c r="D33" s="44">
        <f>CONTENEDOR!F23</f>
        <v>2</v>
      </c>
      <c r="E33" s="44">
        <f>CONTENEDOR!P23</f>
        <v>0</v>
      </c>
      <c r="F33" s="44">
        <f>CONTENEDOR!E23</f>
        <v>0</v>
      </c>
      <c r="G33" s="44"/>
      <c r="H33" s="16">
        <f>CONTENEDOR!AJ23</f>
        <v>1</v>
      </c>
      <c r="I33" s="22">
        <f t="shared" si="0"/>
        <v>0.0033222591362126247</v>
      </c>
    </row>
    <row r="34" spans="2:9" ht="20.1" customHeight="1">
      <c r="B34" s="35">
        <v>22</v>
      </c>
      <c r="C34" s="40" t="s">
        <v>27</v>
      </c>
      <c r="D34" s="44">
        <f>CONTENEDOR!F24</f>
        <v>0</v>
      </c>
      <c r="E34" s="44">
        <f>CONTENEDOR!P24</f>
        <v>0</v>
      </c>
      <c r="F34" s="44">
        <f>CONTENEDOR!E24</f>
        <v>0</v>
      </c>
      <c r="G34" s="44"/>
      <c r="H34" s="16">
        <f>CONTENEDOR!AJ24</f>
        <v>0</v>
      </c>
      <c r="I34" s="22">
        <f t="shared" si="0"/>
        <v>0</v>
      </c>
    </row>
    <row r="35" spans="2:9" ht="20.1" customHeight="1">
      <c r="B35" s="35">
        <v>23</v>
      </c>
      <c r="C35" s="40" t="s">
        <v>28</v>
      </c>
      <c r="D35" s="44">
        <f>CONTENEDOR!F25</f>
        <v>5</v>
      </c>
      <c r="E35" s="44">
        <f>CONTENEDOR!P25</f>
        <v>0</v>
      </c>
      <c r="F35" s="44">
        <f>CONTENEDOR!E25</f>
        <v>2</v>
      </c>
      <c r="G35" s="44"/>
      <c r="H35" s="16">
        <f>CONTENEDOR!AJ25</f>
        <v>8</v>
      </c>
      <c r="I35" s="22">
        <f t="shared" si="0"/>
        <v>0.026578073089700997</v>
      </c>
    </row>
    <row r="36" spans="2:9" ht="20.1" customHeight="1">
      <c r="B36" s="35">
        <v>24</v>
      </c>
      <c r="C36" s="40" t="s">
        <v>29</v>
      </c>
      <c r="D36" s="44">
        <f>CONTENEDOR!F26</f>
        <v>2</v>
      </c>
      <c r="E36" s="44">
        <f>CONTENEDOR!P26</f>
        <v>0</v>
      </c>
      <c r="F36" s="44">
        <f>CONTENEDOR!E26</f>
        <v>0</v>
      </c>
      <c r="G36" s="44"/>
      <c r="H36" s="16">
        <f>CONTENEDOR!AJ26</f>
        <v>1</v>
      </c>
      <c r="I36" s="22">
        <f t="shared" si="0"/>
        <v>0.0033222591362126247</v>
      </c>
    </row>
    <row r="37" spans="2:9" ht="20.1" customHeight="1">
      <c r="B37" s="35">
        <v>25</v>
      </c>
      <c r="C37" s="40" t="s">
        <v>30</v>
      </c>
      <c r="D37" s="44">
        <f>CONTENEDOR!F27</f>
        <v>15</v>
      </c>
      <c r="E37" s="44">
        <f>CONTENEDOR!P27</f>
        <v>1</v>
      </c>
      <c r="F37" s="44">
        <f>CONTENEDOR!E27</f>
        <v>2</v>
      </c>
      <c r="G37" s="44"/>
      <c r="H37" s="16">
        <f>CONTENEDOR!AJ27</f>
        <v>16</v>
      </c>
      <c r="I37" s="22">
        <f t="shared" si="0"/>
        <v>0.053156146179401995</v>
      </c>
    </row>
    <row r="38" spans="2:9" ht="20.1" customHeight="1">
      <c r="B38" s="35">
        <v>26</v>
      </c>
      <c r="C38" s="40" t="s">
        <v>31</v>
      </c>
      <c r="D38" s="44">
        <f>CONTENEDOR!F28</f>
        <v>23</v>
      </c>
      <c r="E38" s="44">
        <f>CONTENEDOR!P28</f>
        <v>1</v>
      </c>
      <c r="F38" s="44">
        <f>CONTENEDOR!E28</f>
        <v>7</v>
      </c>
      <c r="G38" s="44"/>
      <c r="H38" s="16">
        <f>CONTENEDOR!AJ28</f>
        <v>10</v>
      </c>
      <c r="I38" s="22">
        <f t="shared" si="0"/>
        <v>0.03322259136212625</v>
      </c>
    </row>
    <row r="39" spans="2:9" ht="20.1" customHeight="1">
      <c r="B39" s="35">
        <v>27</v>
      </c>
      <c r="C39" s="40" t="s">
        <v>32</v>
      </c>
      <c r="D39" s="44">
        <f>CONTENEDOR!F29</f>
        <v>52</v>
      </c>
      <c r="E39" s="44">
        <f>CONTENEDOR!P29</f>
        <v>0</v>
      </c>
      <c r="F39" s="44">
        <f>CONTENEDOR!E29</f>
        <v>4</v>
      </c>
      <c r="G39" s="44"/>
      <c r="H39" s="16">
        <f>CONTENEDOR!AJ29</f>
        <v>5</v>
      </c>
      <c r="I39" s="22">
        <f t="shared" si="0"/>
        <v>0.016611295681063124</v>
      </c>
    </row>
    <row r="40" spans="2:9" ht="20.1" customHeight="1">
      <c r="B40" s="35">
        <v>28</v>
      </c>
      <c r="C40" s="40" t="s">
        <v>33</v>
      </c>
      <c r="D40" s="44">
        <f>CONTENEDOR!F30</f>
        <v>166</v>
      </c>
      <c r="E40" s="44">
        <f>CONTENEDOR!P30</f>
        <v>15</v>
      </c>
      <c r="F40" s="44">
        <f>CONTENEDOR!E30</f>
        <v>22</v>
      </c>
      <c r="G40" s="44"/>
      <c r="H40" s="16">
        <f>CONTENEDOR!AJ30</f>
        <v>16</v>
      </c>
      <c r="I40" s="22">
        <f t="shared" si="0"/>
        <v>0.053156146179401995</v>
      </c>
    </row>
    <row r="41" spans="2:9" ht="20.1" customHeight="1">
      <c r="B41" s="35">
        <v>29</v>
      </c>
      <c r="C41" s="40" t="s">
        <v>34</v>
      </c>
      <c r="D41" s="44">
        <f>CONTENEDOR!F31</f>
        <v>122</v>
      </c>
      <c r="E41" s="44">
        <f>CONTENEDOR!P31</f>
        <v>7</v>
      </c>
      <c r="F41" s="44">
        <f>CONTENEDOR!E31</f>
        <v>21</v>
      </c>
      <c r="G41" s="44"/>
      <c r="H41" s="16">
        <f>CONTENEDOR!AJ31</f>
        <v>16</v>
      </c>
      <c r="I41" s="22">
        <f t="shared" si="0"/>
        <v>0.053156146179401995</v>
      </c>
    </row>
    <row r="42" spans="2:9" ht="20.1" customHeight="1">
      <c r="B42" s="35">
        <v>30</v>
      </c>
      <c r="C42" s="40" t="s">
        <v>35</v>
      </c>
      <c r="D42" s="44">
        <f>CONTENEDOR!F32</f>
        <v>104</v>
      </c>
      <c r="E42" s="44">
        <f>CONTENEDOR!P32</f>
        <v>6</v>
      </c>
      <c r="F42" s="44">
        <f>CONTENEDOR!E32</f>
        <v>15</v>
      </c>
      <c r="G42" s="44"/>
      <c r="H42" s="16">
        <f>CONTENEDOR!AJ32</f>
        <v>6</v>
      </c>
      <c r="I42" s="22">
        <f t="shared" si="0"/>
        <v>0.019933554817275746</v>
      </c>
    </row>
    <row r="43" spans="2:9" ht="20.1" customHeight="1">
      <c r="B43" s="35">
        <v>31</v>
      </c>
      <c r="C43" s="40" t="s">
        <v>36</v>
      </c>
      <c r="D43" s="44">
        <f>CONTENEDOR!F33</f>
        <v>17</v>
      </c>
      <c r="E43" s="44">
        <f>CONTENEDOR!P33</f>
        <v>4</v>
      </c>
      <c r="F43" s="44">
        <f>CONTENEDOR!E33</f>
        <v>12</v>
      </c>
      <c r="G43" s="44"/>
      <c r="H43" s="16">
        <f>CONTENEDOR!AJ33</f>
        <v>12</v>
      </c>
      <c r="I43" s="22">
        <f t="shared" si="0"/>
        <v>0.03986710963455149</v>
      </c>
    </row>
    <row r="44" spans="2:9" ht="20.1" customHeight="1">
      <c r="B44" s="35">
        <v>32</v>
      </c>
      <c r="C44" s="40" t="s">
        <v>37</v>
      </c>
      <c r="D44" s="44">
        <f>CONTENEDOR!F34</f>
        <v>0</v>
      </c>
      <c r="E44" s="44">
        <f>CONTENEDOR!P34</f>
        <v>0</v>
      </c>
      <c r="F44" s="44">
        <f>CONTENEDOR!E34</f>
        <v>0</v>
      </c>
      <c r="G44" s="44"/>
      <c r="H44" s="16">
        <f>CONTENEDOR!AJ34</f>
        <v>0</v>
      </c>
      <c r="I44" s="22">
        <f t="shared" si="0"/>
        <v>0</v>
      </c>
    </row>
    <row r="45" spans="2:9" ht="20.1" customHeight="1">
      <c r="B45" s="35">
        <v>33</v>
      </c>
      <c r="C45" s="40" t="s">
        <v>38</v>
      </c>
      <c r="D45" s="44">
        <f>CONTENEDOR!F35</f>
        <v>0</v>
      </c>
      <c r="E45" s="44">
        <f>CONTENEDOR!P35</f>
        <v>0</v>
      </c>
      <c r="F45" s="44">
        <f>CONTENEDOR!E35</f>
        <v>0</v>
      </c>
      <c r="G45" s="44"/>
      <c r="H45" s="16">
        <f>CONTENEDOR!AJ35</f>
        <v>0</v>
      </c>
      <c r="I45" s="22">
        <f aca="true" t="shared" si="1" ref="I45:I65">H45/$H$66</f>
        <v>0</v>
      </c>
    </row>
    <row r="46" spans="2:9" ht="20.1" customHeight="1">
      <c r="B46" s="35">
        <v>34</v>
      </c>
      <c r="C46" s="40" t="s">
        <v>39</v>
      </c>
      <c r="D46" s="44">
        <f>CONTENEDOR!F36</f>
        <v>0</v>
      </c>
      <c r="E46" s="44">
        <f>CONTENEDOR!P36</f>
        <v>0</v>
      </c>
      <c r="F46" s="44">
        <f>CONTENEDOR!E36</f>
        <v>0</v>
      </c>
      <c r="G46" s="44"/>
      <c r="H46" s="16">
        <f>CONTENEDOR!AJ36</f>
        <v>0</v>
      </c>
      <c r="I46" s="22">
        <f t="shared" si="1"/>
        <v>0</v>
      </c>
    </row>
    <row r="47" spans="2:9" ht="20.1" customHeight="1">
      <c r="B47" s="35">
        <v>35</v>
      </c>
      <c r="C47" s="40" t="s">
        <v>40</v>
      </c>
      <c r="D47" s="44">
        <f>CONTENEDOR!F37</f>
        <v>1</v>
      </c>
      <c r="E47" s="44">
        <f>CONTENEDOR!P37</f>
        <v>0</v>
      </c>
      <c r="F47" s="44">
        <f>CONTENEDOR!E37</f>
        <v>1</v>
      </c>
      <c r="G47" s="44"/>
      <c r="H47" s="16">
        <f>CONTENEDOR!AJ37</f>
        <v>1</v>
      </c>
      <c r="I47" s="22">
        <f t="shared" si="1"/>
        <v>0.0033222591362126247</v>
      </c>
    </row>
    <row r="48" spans="2:9" ht="20.1" customHeight="1">
      <c r="B48" s="35">
        <v>36</v>
      </c>
      <c r="C48" s="40" t="s">
        <v>41</v>
      </c>
      <c r="D48" s="44">
        <f>CONTENEDOR!F38</f>
        <v>0</v>
      </c>
      <c r="E48" s="44">
        <f>CONTENEDOR!P38</f>
        <v>0</v>
      </c>
      <c r="F48" s="44">
        <f>CONTENEDOR!E38</f>
        <v>1</v>
      </c>
      <c r="G48" s="44"/>
      <c r="H48" s="16">
        <f>CONTENEDOR!AJ38</f>
        <v>0</v>
      </c>
      <c r="I48" s="22">
        <f t="shared" si="1"/>
        <v>0</v>
      </c>
    </row>
    <row r="49" spans="2:9" ht="20.1" customHeight="1">
      <c r="B49" s="35">
        <v>37</v>
      </c>
      <c r="C49" s="40" t="s">
        <v>42</v>
      </c>
      <c r="D49" s="44">
        <f>CONTENEDOR!F39</f>
        <v>2</v>
      </c>
      <c r="E49" s="44">
        <f>CONTENEDOR!P39</f>
        <v>2</v>
      </c>
      <c r="F49" s="44">
        <f>CONTENEDOR!E39</f>
        <v>0</v>
      </c>
      <c r="G49" s="44"/>
      <c r="H49" s="16">
        <f>CONTENEDOR!AJ39</f>
        <v>0</v>
      </c>
      <c r="I49" s="22">
        <f t="shared" si="1"/>
        <v>0</v>
      </c>
    </row>
    <row r="50" spans="2:9" ht="20.1" customHeight="1">
      <c r="B50" s="35">
        <v>38</v>
      </c>
      <c r="C50" s="40" t="s">
        <v>43</v>
      </c>
      <c r="D50" s="44">
        <f>CONTENEDOR!F40</f>
        <v>0</v>
      </c>
      <c r="E50" s="44">
        <f>CONTENEDOR!P40</f>
        <v>4</v>
      </c>
      <c r="F50" s="44">
        <f>CONTENEDOR!E40</f>
        <v>0</v>
      </c>
      <c r="G50" s="44"/>
      <c r="H50" s="16">
        <f>CONTENEDOR!AJ40</f>
        <v>0</v>
      </c>
      <c r="I50" s="22">
        <f t="shared" si="1"/>
        <v>0</v>
      </c>
    </row>
    <row r="51" spans="2:9" ht="20.1" customHeight="1">
      <c r="B51" s="35">
        <v>39</v>
      </c>
      <c r="C51" s="40" t="s">
        <v>44</v>
      </c>
      <c r="D51" s="44">
        <f>CONTENEDOR!F41</f>
        <v>14</v>
      </c>
      <c r="E51" s="44">
        <f>CONTENEDOR!P41</f>
        <v>0</v>
      </c>
      <c r="F51" s="44">
        <f>CONTENEDOR!E41</f>
        <v>0</v>
      </c>
      <c r="G51" s="44"/>
      <c r="H51" s="16">
        <f>CONTENEDOR!AJ41</f>
        <v>0</v>
      </c>
      <c r="I51" s="22">
        <f t="shared" si="1"/>
        <v>0</v>
      </c>
    </row>
    <row r="52" spans="2:9" ht="20.1" customHeight="1">
      <c r="B52" s="35">
        <v>40</v>
      </c>
      <c r="C52" s="40" t="s">
        <v>45</v>
      </c>
      <c r="D52" s="44">
        <f>CONTENEDOR!F42</f>
        <v>0</v>
      </c>
      <c r="E52" s="44">
        <f>CONTENEDOR!P42</f>
        <v>0</v>
      </c>
      <c r="F52" s="44">
        <f>CONTENEDOR!E42</f>
        <v>0</v>
      </c>
      <c r="G52" s="44"/>
      <c r="H52" s="16">
        <f>CONTENEDOR!AJ42</f>
        <v>0</v>
      </c>
      <c r="I52" s="22">
        <f t="shared" si="1"/>
        <v>0</v>
      </c>
    </row>
    <row r="53" spans="2:9" ht="20.1" customHeight="1">
      <c r="B53" s="35">
        <v>41</v>
      </c>
      <c r="C53" s="40" t="s">
        <v>46</v>
      </c>
      <c r="D53" s="44">
        <f>CONTENEDOR!F43</f>
        <v>0</v>
      </c>
      <c r="E53" s="44">
        <f>CONTENEDOR!P43</f>
        <v>2</v>
      </c>
      <c r="F53" s="44">
        <f>CONTENEDOR!E43</f>
        <v>0</v>
      </c>
      <c r="G53" s="44"/>
      <c r="H53" s="16">
        <f>CONTENEDOR!AJ43</f>
        <v>0</v>
      </c>
      <c r="I53" s="22">
        <f t="shared" si="1"/>
        <v>0</v>
      </c>
    </row>
    <row r="54" spans="2:9" ht="20.1" customHeight="1">
      <c r="B54" s="35">
        <v>42</v>
      </c>
      <c r="C54" s="40" t="s">
        <v>47</v>
      </c>
      <c r="D54" s="44">
        <f>CONTENEDOR!F44</f>
        <v>0</v>
      </c>
      <c r="E54" s="44">
        <f>CONTENEDOR!P44</f>
        <v>0</v>
      </c>
      <c r="F54" s="44">
        <f>CONTENEDOR!E44</f>
        <v>0</v>
      </c>
      <c r="G54" s="44"/>
      <c r="H54" s="16">
        <f>CONTENEDOR!AJ44</f>
        <v>0</v>
      </c>
      <c r="I54" s="22">
        <f t="shared" si="1"/>
        <v>0</v>
      </c>
    </row>
    <row r="55" spans="2:9" ht="20.1" customHeight="1">
      <c r="B55" s="35">
        <v>43</v>
      </c>
      <c r="C55" s="40" t="s">
        <v>48</v>
      </c>
      <c r="D55" s="44">
        <f>CONTENEDOR!F45</f>
        <v>1</v>
      </c>
      <c r="E55" s="44">
        <f>CONTENEDOR!P45</f>
        <v>0</v>
      </c>
      <c r="F55" s="44">
        <f>CONTENEDOR!E45</f>
        <v>0</v>
      </c>
      <c r="G55" s="44"/>
      <c r="H55" s="16">
        <f>CONTENEDOR!AJ45</f>
        <v>0</v>
      </c>
      <c r="I55" s="22">
        <f t="shared" si="1"/>
        <v>0</v>
      </c>
    </row>
    <row r="56" spans="2:9" ht="20.1" customHeight="1">
      <c r="B56" s="35">
        <v>44</v>
      </c>
      <c r="C56" s="40" t="s">
        <v>49</v>
      </c>
      <c r="D56" s="44">
        <f>CONTENEDOR!F46</f>
        <v>0</v>
      </c>
      <c r="E56" s="44">
        <f>CONTENEDOR!P46</f>
        <v>0</v>
      </c>
      <c r="F56" s="44">
        <f>CONTENEDOR!E46</f>
        <v>1</v>
      </c>
      <c r="G56" s="44"/>
      <c r="H56" s="16">
        <f>CONTENEDOR!AJ46</f>
        <v>2</v>
      </c>
      <c r="I56" s="22">
        <f t="shared" si="1"/>
        <v>0.006644518272425249</v>
      </c>
    </row>
    <row r="57" spans="2:9" ht="20.1" customHeight="1">
      <c r="B57" s="35">
        <v>45</v>
      </c>
      <c r="C57" s="40" t="s">
        <v>50</v>
      </c>
      <c r="D57" s="44">
        <f>CONTENEDOR!F47</f>
        <v>1</v>
      </c>
      <c r="E57" s="44">
        <f>CONTENEDOR!P47</f>
        <v>0</v>
      </c>
      <c r="F57" s="44">
        <f>CONTENEDOR!E47</f>
        <v>0</v>
      </c>
      <c r="G57" s="44"/>
      <c r="H57" s="16">
        <f>CONTENEDOR!AJ47</f>
        <v>0</v>
      </c>
      <c r="I57" s="22">
        <f t="shared" si="1"/>
        <v>0</v>
      </c>
    </row>
    <row r="58" spans="2:9" ht="20.1" customHeight="1">
      <c r="B58" s="35">
        <v>46</v>
      </c>
      <c r="C58" s="40" t="s">
        <v>51</v>
      </c>
      <c r="D58" s="44">
        <f>CONTENEDOR!F48</f>
        <v>1</v>
      </c>
      <c r="E58" s="44">
        <f>CONTENEDOR!P48</f>
        <v>0</v>
      </c>
      <c r="F58" s="44">
        <f>CONTENEDOR!E48</f>
        <v>0</v>
      </c>
      <c r="G58" s="44"/>
      <c r="H58" s="16">
        <f>CONTENEDOR!AJ48</f>
        <v>4</v>
      </c>
      <c r="I58" s="22">
        <f t="shared" si="1"/>
        <v>0.013289036544850499</v>
      </c>
    </row>
    <row r="59" spans="2:9" ht="20.1" customHeight="1">
      <c r="B59" s="35">
        <v>47</v>
      </c>
      <c r="C59" s="40" t="s">
        <v>52</v>
      </c>
      <c r="D59" s="44">
        <f>CONTENEDOR!F49</f>
        <v>0</v>
      </c>
      <c r="E59" s="44">
        <f>CONTENEDOR!P49</f>
        <v>0</v>
      </c>
      <c r="F59" s="44">
        <f>CONTENEDOR!E49</f>
        <v>0</v>
      </c>
      <c r="G59" s="44"/>
      <c r="H59" s="16">
        <f>CONTENEDOR!AJ49</f>
        <v>1</v>
      </c>
      <c r="I59" s="22">
        <f t="shared" si="1"/>
        <v>0.0033222591362126247</v>
      </c>
    </row>
    <row r="60" spans="2:9" ht="20.1" customHeight="1">
      <c r="B60" s="35">
        <v>48</v>
      </c>
      <c r="C60" s="40" t="s">
        <v>53</v>
      </c>
      <c r="D60" s="44">
        <f>CONTENEDOR!F50</f>
        <v>0</v>
      </c>
      <c r="E60" s="44">
        <f>CONTENEDOR!P50</f>
        <v>0</v>
      </c>
      <c r="F60" s="44">
        <f>CONTENEDOR!E50</f>
        <v>0</v>
      </c>
      <c r="G60" s="44"/>
      <c r="H60" s="16">
        <f>CONTENEDOR!AJ50</f>
        <v>0</v>
      </c>
      <c r="I60" s="22">
        <f t="shared" si="1"/>
        <v>0</v>
      </c>
    </row>
    <row r="61" spans="2:9" ht="20.1" customHeight="1">
      <c r="B61" s="35">
        <v>49</v>
      </c>
      <c r="C61" s="40" t="s">
        <v>54</v>
      </c>
      <c r="D61" s="44">
        <f>CONTENEDOR!F51</f>
        <v>0</v>
      </c>
      <c r="E61" s="44">
        <f>CONTENEDOR!P51</f>
        <v>1</v>
      </c>
      <c r="F61" s="44">
        <f>CONTENEDOR!E51</f>
        <v>0</v>
      </c>
      <c r="G61" s="44"/>
      <c r="H61" s="16">
        <f>CONTENEDOR!AJ51</f>
        <v>1</v>
      </c>
      <c r="I61" s="22">
        <f t="shared" si="1"/>
        <v>0.0033222591362126247</v>
      </c>
    </row>
    <row r="62" spans="2:9" ht="20.1" customHeight="1">
      <c r="B62" s="35">
        <v>50</v>
      </c>
      <c r="C62" s="40" t="s">
        <v>55</v>
      </c>
      <c r="D62" s="44">
        <f>CONTENEDOR!F52</f>
        <v>0</v>
      </c>
      <c r="E62" s="44">
        <f>CONTENEDOR!P52</f>
        <v>0</v>
      </c>
      <c r="F62" s="44">
        <f>CONTENEDOR!E52</f>
        <v>0</v>
      </c>
      <c r="G62" s="44"/>
      <c r="H62" s="16">
        <f>CONTENEDOR!AJ52</f>
        <v>0</v>
      </c>
      <c r="I62" s="22">
        <f t="shared" si="1"/>
        <v>0</v>
      </c>
    </row>
    <row r="63" spans="2:9" ht="20.1" customHeight="1">
      <c r="B63" s="35">
        <v>51</v>
      </c>
      <c r="C63" s="40" t="s">
        <v>56</v>
      </c>
      <c r="D63" s="44">
        <f>CONTENEDOR!F53</f>
        <v>0</v>
      </c>
      <c r="E63" s="44">
        <f>CONTENEDOR!P53</f>
        <v>0</v>
      </c>
      <c r="F63" s="44">
        <f>CONTENEDOR!E53</f>
        <v>0</v>
      </c>
      <c r="G63" s="44"/>
      <c r="H63" s="16">
        <f>CONTENEDOR!AJ53</f>
        <v>0</v>
      </c>
      <c r="I63" s="22">
        <f t="shared" si="1"/>
        <v>0</v>
      </c>
    </row>
    <row r="64" spans="2:9" ht="20.1" customHeight="1">
      <c r="B64" s="35">
        <v>52</v>
      </c>
      <c r="C64" s="40" t="s">
        <v>57</v>
      </c>
      <c r="D64" s="44">
        <f>CONTENEDOR!F54</f>
        <v>1</v>
      </c>
      <c r="E64" s="44">
        <f>CONTENEDOR!P54</f>
        <v>2</v>
      </c>
      <c r="F64" s="44">
        <f>CONTENEDOR!E54</f>
        <v>1</v>
      </c>
      <c r="G64" s="44"/>
      <c r="H64" s="16">
        <f>CONTENEDOR!AJ54</f>
        <v>0</v>
      </c>
      <c r="I64" s="22">
        <f t="shared" si="1"/>
        <v>0</v>
      </c>
    </row>
    <row r="65" spans="2:9" ht="20.1" customHeight="1" thickBot="1">
      <c r="B65" s="36">
        <v>53</v>
      </c>
      <c r="C65" s="41" t="s">
        <v>58</v>
      </c>
      <c r="D65" s="44">
        <f>CONTENEDOR!F55</f>
        <v>9</v>
      </c>
      <c r="E65" s="44">
        <f>CONTENEDOR!P55</f>
        <v>7</v>
      </c>
      <c r="F65" s="44">
        <f>CONTENEDOR!E55</f>
        <v>5</v>
      </c>
      <c r="G65" s="45"/>
      <c r="H65" s="16">
        <f>CONTENEDOR!AJ55</f>
        <v>5</v>
      </c>
      <c r="I65" s="24">
        <f t="shared" si="1"/>
        <v>0.016611295681063124</v>
      </c>
    </row>
    <row r="66" spans="3:9" ht="23.25" customHeight="1" thickBot="1">
      <c r="C66" s="37" t="str">
        <f>TITULOS!C16</f>
        <v xml:space="preserve"> </v>
      </c>
      <c r="D66" s="12">
        <f aca="true" t="shared" si="2" ref="D66:G66">SUM(D13:D65)</f>
        <v>944</v>
      </c>
      <c r="E66" s="12">
        <f t="shared" si="2"/>
        <v>91</v>
      </c>
      <c r="F66" s="12">
        <f t="shared" si="2"/>
        <v>225</v>
      </c>
      <c r="G66" s="12">
        <f t="shared" si="2"/>
        <v>0</v>
      </c>
      <c r="H66" s="12">
        <f>SUM(H13:H65)</f>
        <v>301</v>
      </c>
      <c r="I66" s="20">
        <f>SUM(I13:I65)</f>
        <v>1.0000000000000004</v>
      </c>
    </row>
  </sheetData>
  <autoFilter ref="B12:I65">
    <sortState ref="B13:I66">
      <sortCondition sortBy="value" ref="B13:B66"/>
    </sortState>
  </autoFilter>
  <mergeCells count="6">
    <mergeCell ref="A6:J6"/>
    <mergeCell ref="A8:D8"/>
    <mergeCell ref="E8:J8"/>
    <mergeCell ref="A10:J10"/>
    <mergeCell ref="A4:J4"/>
    <mergeCell ref="A5:J5"/>
  </mergeCells>
  <conditionalFormatting sqref="I13:I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{6751DFBF-EF8C-4829-BA40-EC88A5871305}</x14:id>
        </ext>
      </extLst>
    </cfRule>
  </conditionalFormatting>
  <conditionalFormatting sqref="D13:G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{D84D8070-FB1F-4031-A3C9-581CF967186E}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751DFBF-EF8C-4829-BA40-EC88A587130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I13:I65</xm:sqref>
        </x14:conditionalFormatting>
        <x14:conditionalFormatting xmlns:xm="http://schemas.microsoft.com/office/excel/2006/main">
          <x14:cfRule type="dataBar" id="{D84D8070-FB1F-4031-A3C9-581CF967186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D13:G65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4:I66"/>
  <sheetViews>
    <sheetView zoomScale="70" zoomScaleNormal="70" workbookViewId="0" topLeftCell="A1">
      <selection activeCell="D8" sqref="D8:I8"/>
    </sheetView>
  </sheetViews>
  <sheetFormatPr defaultColWidth="11.421875" defaultRowHeight="15"/>
  <cols>
    <col min="1" max="1" width="22.140625" style="0" customWidth="1"/>
    <col min="2" max="2" width="0.13671875" style="0" hidden="1" customWidth="1"/>
    <col min="3" max="3" width="49.421875" style="0" customWidth="1"/>
    <col min="4" max="4" width="11.57421875" style="0" bestFit="1" customWidth="1"/>
    <col min="5" max="5" width="13.140625" style="0" customWidth="1"/>
    <col min="8" max="8" width="9.00390625" style="0" customWidth="1"/>
    <col min="9" max="9" width="7.28125" style="0" customWidth="1"/>
  </cols>
  <sheetData>
    <row r="4" spans="1:9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13"/>
      <c r="I4" s="13"/>
    </row>
    <row r="5" spans="1:9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14"/>
      <c r="I5" s="14"/>
    </row>
    <row r="6" spans="1:9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9"/>
      <c r="I6" s="9"/>
    </row>
    <row r="7" spans="3:9" ht="15.75">
      <c r="C7" s="18"/>
      <c r="D7" s="18"/>
      <c r="E7" s="18"/>
      <c r="F7" s="18"/>
      <c r="G7" s="18"/>
      <c r="H7" s="18"/>
      <c r="I7" s="18"/>
    </row>
    <row r="8" spans="1:9" ht="20.25" customHeight="1">
      <c r="A8" s="78" t="str">
        <f>TITULOS!C6</f>
        <v xml:space="preserve">NÚMERO DE CASOS SOMETIDOS POR TIPO DE DELITO -   </v>
      </c>
      <c r="B8" s="78"/>
      <c r="C8" s="78"/>
      <c r="D8" s="82" t="s">
        <v>111</v>
      </c>
      <c r="E8" s="82"/>
      <c r="F8" s="82"/>
      <c r="G8" s="82"/>
      <c r="H8" s="82"/>
      <c r="I8" s="82"/>
    </row>
    <row r="9" spans="1:9" ht="15.75">
      <c r="A9" s="19"/>
      <c r="B9" s="19"/>
      <c r="C9" s="19"/>
      <c r="D9" s="19"/>
      <c r="E9" s="19"/>
      <c r="F9" s="19"/>
      <c r="G9" s="19"/>
      <c r="H9" s="19"/>
      <c r="I9" s="19"/>
    </row>
    <row r="10" spans="1:9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CONTENEDOR!I3</f>
        <v>1367</v>
      </c>
      <c r="E13" s="38">
        <f aca="true" t="shared" si="0" ref="E13:E44">D13/$D$66</f>
        <v>0.3462512664640324</v>
      </c>
    </row>
    <row r="14" spans="2:5" ht="20.1" customHeight="1">
      <c r="B14" s="35">
        <v>2</v>
      </c>
      <c r="C14" s="40" t="s">
        <v>7</v>
      </c>
      <c r="D14" s="16">
        <f>CONTENEDOR!I4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CONTENEDOR!I5</f>
        <v>0</v>
      </c>
      <c r="E15" s="22">
        <f t="shared" si="0"/>
        <v>0</v>
      </c>
    </row>
    <row r="16" spans="2:5" ht="20.1" customHeight="1">
      <c r="B16" s="35">
        <v>4</v>
      </c>
      <c r="C16" s="40" t="s">
        <v>9</v>
      </c>
      <c r="D16" s="16">
        <f>CONTENEDOR!I6</f>
        <v>8</v>
      </c>
      <c r="E16" s="22">
        <f t="shared" si="0"/>
        <v>0.002026342451874367</v>
      </c>
    </row>
    <row r="17" spans="2:5" ht="20.1" customHeight="1">
      <c r="B17" s="35">
        <v>5</v>
      </c>
      <c r="C17" s="40" t="s">
        <v>10</v>
      </c>
      <c r="D17" s="16">
        <f>CONTENEDOR!I7</f>
        <v>9</v>
      </c>
      <c r="E17" s="22">
        <f t="shared" si="0"/>
        <v>0.0022796352583586625</v>
      </c>
    </row>
    <row r="18" spans="2:5" ht="20.1" customHeight="1">
      <c r="B18" s="35">
        <v>6</v>
      </c>
      <c r="C18" s="40" t="s">
        <v>11</v>
      </c>
      <c r="D18" s="16">
        <f>CONTENEDOR!I8</f>
        <v>1</v>
      </c>
      <c r="E18" s="22">
        <f t="shared" si="0"/>
        <v>0.00025329280648429586</v>
      </c>
    </row>
    <row r="19" spans="2:5" ht="20.1" customHeight="1">
      <c r="B19" s="35">
        <v>7</v>
      </c>
      <c r="C19" s="40" t="s">
        <v>12</v>
      </c>
      <c r="D19" s="16">
        <f>CONTENEDOR!I9</f>
        <v>430</v>
      </c>
      <c r="E19" s="22">
        <f t="shared" si="0"/>
        <v>0.10891590678824721</v>
      </c>
    </row>
    <row r="20" spans="2:5" ht="20.1" customHeight="1">
      <c r="B20" s="35">
        <v>8</v>
      </c>
      <c r="C20" s="40" t="s">
        <v>13</v>
      </c>
      <c r="D20" s="16">
        <f>CONTENEDOR!I10</f>
        <v>74</v>
      </c>
      <c r="E20" s="22">
        <f t="shared" si="0"/>
        <v>0.018743667679837893</v>
      </c>
    </row>
    <row r="21" spans="2:5" ht="20.1" customHeight="1">
      <c r="B21" s="35">
        <v>9</v>
      </c>
      <c r="C21" s="40" t="s">
        <v>14</v>
      </c>
      <c r="D21" s="16">
        <f>CONTENEDOR!I11</f>
        <v>18</v>
      </c>
      <c r="E21" s="22">
        <f t="shared" si="0"/>
        <v>0.004559270516717325</v>
      </c>
    </row>
    <row r="22" spans="2:5" ht="20.1" customHeight="1">
      <c r="B22" s="35">
        <v>10</v>
      </c>
      <c r="C22" s="40" t="s">
        <v>15</v>
      </c>
      <c r="D22" s="16">
        <f>CONTENEDOR!I12</f>
        <v>1</v>
      </c>
      <c r="E22" s="22">
        <f t="shared" si="0"/>
        <v>0.00025329280648429586</v>
      </c>
    </row>
    <row r="23" spans="2:5" ht="20.1" customHeight="1">
      <c r="B23" s="35">
        <v>11</v>
      </c>
      <c r="C23" s="40" t="s">
        <v>16</v>
      </c>
      <c r="D23" s="16">
        <f>CONTENEDOR!I13</f>
        <v>8</v>
      </c>
      <c r="E23" s="22">
        <f t="shared" si="0"/>
        <v>0.002026342451874367</v>
      </c>
    </row>
    <row r="24" spans="2:5" ht="20.1" customHeight="1">
      <c r="B24" s="35">
        <v>12</v>
      </c>
      <c r="C24" s="40" t="s">
        <v>17</v>
      </c>
      <c r="D24" s="16">
        <f>CONTENEDOR!I14</f>
        <v>36</v>
      </c>
      <c r="E24" s="22">
        <f t="shared" si="0"/>
        <v>0.00911854103343465</v>
      </c>
    </row>
    <row r="25" spans="2:5" ht="20.1" customHeight="1">
      <c r="B25" s="35">
        <v>13</v>
      </c>
      <c r="C25" s="40" t="s">
        <v>18</v>
      </c>
      <c r="D25" s="16">
        <f>CONTENEDOR!I15</f>
        <v>62</v>
      </c>
      <c r="E25" s="22">
        <f t="shared" si="0"/>
        <v>0.015704154002026342</v>
      </c>
    </row>
    <row r="26" spans="2:5" ht="20.1" customHeight="1">
      <c r="B26" s="35">
        <v>14</v>
      </c>
      <c r="C26" s="40" t="s">
        <v>19</v>
      </c>
      <c r="D26" s="16">
        <f>CONTENEDOR!I16</f>
        <v>144</v>
      </c>
      <c r="E26" s="22">
        <f t="shared" si="0"/>
        <v>0.0364741641337386</v>
      </c>
    </row>
    <row r="27" spans="2:5" ht="20.1" customHeight="1">
      <c r="B27" s="35">
        <v>15</v>
      </c>
      <c r="C27" s="40" t="s">
        <v>20</v>
      </c>
      <c r="D27" s="16">
        <f>CONTENEDOR!I17</f>
        <v>37</v>
      </c>
      <c r="E27" s="22">
        <f t="shared" si="0"/>
        <v>0.009371833839918946</v>
      </c>
    </row>
    <row r="28" spans="2:5" ht="20.1" customHeight="1">
      <c r="B28" s="35">
        <v>16</v>
      </c>
      <c r="C28" s="40" t="s">
        <v>21</v>
      </c>
      <c r="D28" s="16">
        <f>CONTENEDOR!I18</f>
        <v>23</v>
      </c>
      <c r="E28" s="22">
        <f t="shared" si="0"/>
        <v>0.005825734549138805</v>
      </c>
    </row>
    <row r="29" spans="2:5" ht="20.1" customHeight="1">
      <c r="B29" s="35">
        <v>17</v>
      </c>
      <c r="C29" s="40" t="s">
        <v>22</v>
      </c>
      <c r="D29" s="16">
        <f>CONTENEDOR!I19</f>
        <v>5</v>
      </c>
      <c r="E29" s="22">
        <f t="shared" si="0"/>
        <v>0.0012664640324214793</v>
      </c>
    </row>
    <row r="30" spans="2:5" ht="20.1" customHeight="1">
      <c r="B30" s="35">
        <v>18</v>
      </c>
      <c r="C30" s="40" t="s">
        <v>23</v>
      </c>
      <c r="D30" s="16">
        <f>CONTENEDOR!I20</f>
        <v>18</v>
      </c>
      <c r="E30" s="22">
        <f t="shared" si="0"/>
        <v>0.004559270516717325</v>
      </c>
    </row>
    <row r="31" spans="2:5" ht="20.1" customHeight="1">
      <c r="B31" s="35">
        <v>19</v>
      </c>
      <c r="C31" s="40" t="s">
        <v>24</v>
      </c>
      <c r="D31" s="16">
        <f>CONTENEDOR!I21</f>
        <v>12</v>
      </c>
      <c r="E31" s="22">
        <f t="shared" si="0"/>
        <v>0.00303951367781155</v>
      </c>
    </row>
    <row r="32" spans="2:5" ht="20.1" customHeight="1">
      <c r="B32" s="35">
        <v>20</v>
      </c>
      <c r="C32" s="40" t="s">
        <v>25</v>
      </c>
      <c r="D32" s="16">
        <f>CONTENEDOR!I22</f>
        <v>6</v>
      </c>
      <c r="E32" s="22">
        <f t="shared" si="0"/>
        <v>0.001519756838905775</v>
      </c>
    </row>
    <row r="33" spans="2:5" ht="20.1" customHeight="1">
      <c r="B33" s="35">
        <v>21</v>
      </c>
      <c r="C33" s="40" t="s">
        <v>26</v>
      </c>
      <c r="D33" s="16">
        <f>CONTENEDOR!I23</f>
        <v>7</v>
      </c>
      <c r="E33" s="22">
        <f t="shared" si="0"/>
        <v>0.0017730496453900709</v>
      </c>
    </row>
    <row r="34" spans="2:5" ht="20.1" customHeight="1">
      <c r="B34" s="35">
        <v>22</v>
      </c>
      <c r="C34" s="40" t="s">
        <v>27</v>
      </c>
      <c r="D34" s="16">
        <f>CONTENEDOR!I24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CONTENEDOR!I25</f>
        <v>21</v>
      </c>
      <c r="E35" s="22">
        <f t="shared" si="0"/>
        <v>0.005319148936170213</v>
      </c>
    </row>
    <row r="36" spans="2:5" ht="20.1" customHeight="1">
      <c r="B36" s="35">
        <v>24</v>
      </c>
      <c r="C36" s="40" t="s">
        <v>29</v>
      </c>
      <c r="D36" s="16">
        <f>CONTENEDOR!I26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CONTENEDOR!I27</f>
        <v>113</v>
      </c>
      <c r="E37" s="22">
        <f t="shared" si="0"/>
        <v>0.028622087132725432</v>
      </c>
    </row>
    <row r="38" spans="2:5" ht="20.1" customHeight="1">
      <c r="B38" s="35">
        <v>26</v>
      </c>
      <c r="C38" s="40" t="s">
        <v>31</v>
      </c>
      <c r="D38" s="16">
        <f>CONTENEDOR!I28</f>
        <v>162</v>
      </c>
      <c r="E38" s="22">
        <f t="shared" si="0"/>
        <v>0.041033434650455926</v>
      </c>
    </row>
    <row r="39" spans="2:5" ht="20.1" customHeight="1">
      <c r="B39" s="35">
        <v>27</v>
      </c>
      <c r="C39" s="40" t="s">
        <v>32</v>
      </c>
      <c r="D39" s="16">
        <f>CONTENEDOR!I29</f>
        <v>24</v>
      </c>
      <c r="E39" s="22">
        <f t="shared" si="0"/>
        <v>0.0060790273556231</v>
      </c>
    </row>
    <row r="40" spans="2:5" ht="20.1" customHeight="1">
      <c r="B40" s="35">
        <v>28</v>
      </c>
      <c r="C40" s="40" t="s">
        <v>33</v>
      </c>
      <c r="D40" s="16">
        <f>CONTENEDOR!I30</f>
        <v>384</v>
      </c>
      <c r="E40" s="22">
        <f t="shared" si="0"/>
        <v>0.0972644376899696</v>
      </c>
    </row>
    <row r="41" spans="2:5" ht="20.1" customHeight="1">
      <c r="B41" s="35">
        <v>29</v>
      </c>
      <c r="C41" s="40" t="s">
        <v>34</v>
      </c>
      <c r="D41" s="16">
        <f>CONTENEDOR!I31</f>
        <v>339</v>
      </c>
      <c r="E41" s="22">
        <f t="shared" si="0"/>
        <v>0.0858662613981763</v>
      </c>
    </row>
    <row r="42" spans="2:5" ht="20.1" customHeight="1">
      <c r="B42" s="35">
        <v>30</v>
      </c>
      <c r="C42" s="40" t="s">
        <v>35</v>
      </c>
      <c r="D42" s="16">
        <f>CONTENEDOR!I32</f>
        <v>342</v>
      </c>
      <c r="E42" s="22">
        <f t="shared" si="0"/>
        <v>0.08662613981762918</v>
      </c>
    </row>
    <row r="43" spans="2:5" ht="20.1" customHeight="1">
      <c r="B43" s="35">
        <v>31</v>
      </c>
      <c r="C43" s="40" t="s">
        <v>36</v>
      </c>
      <c r="D43" s="16">
        <f>CONTENEDOR!I33</f>
        <v>95</v>
      </c>
      <c r="E43" s="22">
        <f t="shared" si="0"/>
        <v>0.024062816616008106</v>
      </c>
    </row>
    <row r="44" spans="2:5" ht="20.1" customHeight="1">
      <c r="B44" s="35">
        <v>32</v>
      </c>
      <c r="C44" s="40" t="s">
        <v>37</v>
      </c>
      <c r="D44" s="16">
        <f>CONTENEDOR!I34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CONTENEDOR!I35</f>
        <v>140</v>
      </c>
      <c r="E45" s="22">
        <f aca="true" t="shared" si="1" ref="E45:E65">D45/$D$66</f>
        <v>0.03546099290780142</v>
      </c>
    </row>
    <row r="46" spans="2:5" ht="20.1" customHeight="1">
      <c r="B46" s="35">
        <v>34</v>
      </c>
      <c r="C46" s="40" t="s">
        <v>39</v>
      </c>
      <c r="D46" s="16">
        <f>CONTENEDOR!I36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CONTENEDOR!I37</f>
        <v>7</v>
      </c>
      <c r="E47" s="22">
        <f t="shared" si="1"/>
        <v>0.0017730496453900709</v>
      </c>
    </row>
    <row r="48" spans="2:5" ht="20.1" customHeight="1">
      <c r="B48" s="35">
        <v>36</v>
      </c>
      <c r="C48" s="40" t="s">
        <v>41</v>
      </c>
      <c r="D48" s="16">
        <f>CONTENEDOR!I38</f>
        <v>10</v>
      </c>
      <c r="E48" s="22">
        <f t="shared" si="1"/>
        <v>0.0025329280648429585</v>
      </c>
    </row>
    <row r="49" spans="2:5" ht="20.1" customHeight="1">
      <c r="B49" s="35">
        <v>37</v>
      </c>
      <c r="C49" s="40" t="s">
        <v>42</v>
      </c>
      <c r="D49" s="16">
        <f>CONTENEDOR!I39</f>
        <v>3</v>
      </c>
      <c r="E49" s="22">
        <f t="shared" si="1"/>
        <v>0.0007598784194528875</v>
      </c>
    </row>
    <row r="50" spans="2:5" ht="20.1" customHeight="1">
      <c r="B50" s="35">
        <v>38</v>
      </c>
      <c r="C50" s="40" t="s">
        <v>43</v>
      </c>
      <c r="D50" s="16">
        <f>CONTENEDOR!I40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CONTENEDOR!I41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CONTENEDOR!I42</f>
        <v>2</v>
      </c>
      <c r="E52" s="22">
        <f t="shared" si="1"/>
        <v>0.0005065856129685917</v>
      </c>
    </row>
    <row r="53" spans="2:5" ht="20.1" customHeight="1">
      <c r="B53" s="35">
        <v>41</v>
      </c>
      <c r="C53" s="40" t="s">
        <v>46</v>
      </c>
      <c r="D53" s="16">
        <f>CONTENEDOR!I43</f>
        <v>1</v>
      </c>
      <c r="E53" s="22">
        <f t="shared" si="1"/>
        <v>0.00025329280648429586</v>
      </c>
    </row>
    <row r="54" spans="2:5" ht="20.1" customHeight="1">
      <c r="B54" s="35">
        <v>42</v>
      </c>
      <c r="C54" s="40" t="s">
        <v>47</v>
      </c>
      <c r="D54" s="16">
        <f>CONTENEDOR!I44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CONTENEDOR!I45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CONTENEDOR!I46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CONTENEDOR!I47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CONTENEDOR!I48</f>
        <v>5</v>
      </c>
      <c r="E58" s="22">
        <f t="shared" si="1"/>
        <v>0.0012664640324214793</v>
      </c>
    </row>
    <row r="59" spans="2:5" ht="20.1" customHeight="1">
      <c r="B59" s="35">
        <v>47</v>
      </c>
      <c r="C59" s="40" t="s">
        <v>52</v>
      </c>
      <c r="D59" s="16">
        <f>CONTENEDOR!I49</f>
        <v>2</v>
      </c>
      <c r="E59" s="22">
        <f t="shared" si="1"/>
        <v>0.0005065856129685917</v>
      </c>
    </row>
    <row r="60" spans="2:5" ht="20.1" customHeight="1">
      <c r="B60" s="35">
        <v>48</v>
      </c>
      <c r="C60" s="40" t="s">
        <v>53</v>
      </c>
      <c r="D60" s="16">
        <f>CONTENEDOR!I50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CONTENEDOR!I51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CONTENEDOR!I52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CONTENEDOR!I53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CONTENEDOR!I54</f>
        <v>6</v>
      </c>
      <c r="E64" s="22">
        <f t="shared" si="1"/>
        <v>0.001519756838905775</v>
      </c>
    </row>
    <row r="65" spans="2:5" ht="20.1" customHeight="1" thickBot="1">
      <c r="B65" s="36">
        <v>53</v>
      </c>
      <c r="C65" s="41" t="s">
        <v>58</v>
      </c>
      <c r="D65" s="16">
        <f>CONTENEDOR!I55</f>
        <v>26</v>
      </c>
      <c r="E65" s="24">
        <f t="shared" si="1"/>
        <v>0.006585612968591692</v>
      </c>
    </row>
    <row r="66" spans="3:5" ht="23.25" customHeight="1" thickBot="1">
      <c r="C66" s="37" t="str">
        <f>TITULOS!C16</f>
        <v xml:space="preserve"> </v>
      </c>
      <c r="D66" s="12">
        <f>SUM(D13:D65)</f>
        <v>3948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6">
    <mergeCell ref="D8:I8"/>
    <mergeCell ref="A10:I10"/>
    <mergeCell ref="A4:G4"/>
    <mergeCell ref="A5:G5"/>
    <mergeCell ref="A6:G6"/>
    <mergeCell ref="A8:C8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{D70DAC93-242A-483A-8976-F6BE06419D5D}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70DAC93-242A-483A-8976-F6BE06419D5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4:J68"/>
  <sheetViews>
    <sheetView zoomScale="115" zoomScaleNormal="115" workbookViewId="0" topLeftCell="A4">
      <selection activeCell="D49" sqref="D49"/>
    </sheetView>
  </sheetViews>
  <sheetFormatPr defaultColWidth="11.421875" defaultRowHeight="15"/>
  <cols>
    <col min="1" max="1" width="1.28515625" style="0" customWidth="1"/>
    <col min="2" max="2" width="4.7109375" style="0" customWidth="1"/>
    <col min="3" max="3" width="50.140625" style="0" customWidth="1"/>
    <col min="4" max="4" width="11.57421875" style="0" bestFit="1" customWidth="1"/>
    <col min="5" max="5" width="13.140625" style="0" customWidth="1"/>
    <col min="9" max="9" width="11.57421875" style="0" customWidth="1"/>
    <col min="10" max="10" width="6.281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"/>
      <c r="D7" s="1"/>
      <c r="E7" s="1"/>
      <c r="F7" s="1"/>
      <c r="G7" s="1"/>
      <c r="H7" s="1"/>
      <c r="I7" s="1"/>
    </row>
    <row r="8" spans="1:10" ht="20.25" customHeight="1">
      <c r="A8" s="77" t="str">
        <f>TITULOS!C6</f>
        <v xml:space="preserve">NÚMERO DE CASOS SOMETIDOS POR TIPO DE DELITO -   </v>
      </c>
      <c r="B8" s="77"/>
      <c r="C8" s="77"/>
      <c r="D8" s="77"/>
      <c r="E8" s="77"/>
      <c r="F8" s="57" t="s">
        <v>100</v>
      </c>
      <c r="G8" s="58"/>
      <c r="H8" s="58"/>
      <c r="I8" s="58"/>
      <c r="J8" s="58"/>
    </row>
    <row r="9" spans="1:10" ht="15.75">
      <c r="A9" s="59"/>
      <c r="B9" s="59"/>
      <c r="C9" s="59"/>
      <c r="D9" s="59"/>
      <c r="E9" s="59"/>
      <c r="F9" s="59"/>
      <c r="G9" s="59"/>
      <c r="H9" s="59"/>
      <c r="I9" s="59"/>
      <c r="J9" s="59"/>
    </row>
    <row r="10" spans="1:10" ht="20.25" customHeight="1">
      <c r="A10" s="76" t="str">
        <f>TITULOS!C9</f>
        <v>AÑO 2016 (ENERO - DICIEMBRE)</v>
      </c>
      <c r="B10" s="76"/>
      <c r="C10" s="76"/>
      <c r="D10" s="76"/>
      <c r="E10" s="76"/>
      <c r="F10" s="76"/>
      <c r="G10" s="76"/>
      <c r="H10" s="76"/>
      <c r="I10" s="76"/>
      <c r="J10" s="76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42">
        <f>CONTENEDOR!AK3</f>
        <v>5567</v>
      </c>
      <c r="E13" s="72">
        <f aca="true" t="shared" si="0" ref="E13:E44">D13/$D$66</f>
        <v>0.14419664827621934</v>
      </c>
    </row>
    <row r="14" spans="2:5" ht="20.1" customHeight="1">
      <c r="B14" s="35">
        <v>2</v>
      </c>
      <c r="C14" s="40" t="s">
        <v>7</v>
      </c>
      <c r="D14" s="11">
        <f>CONTENEDOR!AK4</f>
        <v>1724</v>
      </c>
      <c r="E14" s="22">
        <f t="shared" si="0"/>
        <v>0.044655114357499935</v>
      </c>
    </row>
    <row r="15" spans="2:5" ht="20.1" customHeight="1">
      <c r="B15" s="35">
        <v>3</v>
      </c>
      <c r="C15" s="40" t="s">
        <v>8</v>
      </c>
      <c r="D15" s="11">
        <f>CONTENEDOR!AK5</f>
        <v>1439</v>
      </c>
      <c r="E15" s="22">
        <f t="shared" si="0"/>
        <v>0.03727303338772761</v>
      </c>
    </row>
    <row r="16" spans="2:5" ht="20.1" customHeight="1">
      <c r="B16" s="35">
        <v>4</v>
      </c>
      <c r="C16" s="40" t="s">
        <v>9</v>
      </c>
      <c r="D16" s="11">
        <f>CONTENEDOR!AK6</f>
        <v>389</v>
      </c>
      <c r="E16" s="22">
        <f t="shared" si="0"/>
        <v>0.010075892972776957</v>
      </c>
    </row>
    <row r="17" spans="2:5" ht="20.1" customHeight="1">
      <c r="B17" s="35">
        <v>5</v>
      </c>
      <c r="C17" s="40" t="s">
        <v>10</v>
      </c>
      <c r="D17" s="11">
        <f>CONTENEDOR!AK7</f>
        <v>61</v>
      </c>
      <c r="E17" s="22">
        <f t="shared" si="0"/>
        <v>0.001580024347916181</v>
      </c>
    </row>
    <row r="18" spans="2:5" ht="20.1" customHeight="1">
      <c r="B18" s="35">
        <v>6</v>
      </c>
      <c r="C18" s="40" t="s">
        <v>11</v>
      </c>
      <c r="D18" s="11">
        <f>CONTENEDOR!AK8</f>
        <v>8</v>
      </c>
      <c r="E18" s="22">
        <f t="shared" si="0"/>
        <v>0.00020721630792343358</v>
      </c>
    </row>
    <row r="19" spans="2:5" ht="20.1" customHeight="1">
      <c r="B19" s="35">
        <v>7</v>
      </c>
      <c r="C19" s="40" t="s">
        <v>12</v>
      </c>
      <c r="D19" s="11">
        <f>CONTENEDOR!AK9</f>
        <v>6110</v>
      </c>
      <c r="E19" s="22">
        <f t="shared" si="0"/>
        <v>0.1582614551765224</v>
      </c>
    </row>
    <row r="20" spans="2:5" ht="20.1" customHeight="1">
      <c r="B20" s="35">
        <v>8</v>
      </c>
      <c r="C20" s="40" t="s">
        <v>13</v>
      </c>
      <c r="D20" s="11">
        <f>CONTENEDOR!AK10</f>
        <v>874</v>
      </c>
      <c r="E20" s="22">
        <f t="shared" si="0"/>
        <v>0.022638381640635117</v>
      </c>
    </row>
    <row r="21" spans="2:5" ht="20.1" customHeight="1">
      <c r="B21" s="35">
        <v>9</v>
      </c>
      <c r="C21" s="40" t="s">
        <v>14</v>
      </c>
      <c r="D21" s="11">
        <f>CONTENEDOR!AK11</f>
        <v>118</v>
      </c>
      <c r="E21" s="22">
        <f t="shared" si="0"/>
        <v>0.0030564405418706453</v>
      </c>
    </row>
    <row r="22" spans="2:5" ht="20.1" customHeight="1">
      <c r="B22" s="35">
        <v>10</v>
      </c>
      <c r="C22" s="40" t="s">
        <v>15</v>
      </c>
      <c r="D22" s="11">
        <f>CONTENEDOR!AK12</f>
        <v>3</v>
      </c>
      <c r="E22" s="22">
        <f t="shared" si="0"/>
        <v>7.770611547128759E-05</v>
      </c>
    </row>
    <row r="23" spans="2:5" ht="20.1" customHeight="1">
      <c r="B23" s="35">
        <v>11</v>
      </c>
      <c r="C23" s="40" t="s">
        <v>16</v>
      </c>
      <c r="D23" s="11">
        <f>CONTENEDOR!AK13</f>
        <v>521</v>
      </c>
      <c r="E23" s="22">
        <f t="shared" si="0"/>
        <v>0.013494962053513611</v>
      </c>
    </row>
    <row r="24" spans="2:5" ht="20.1" customHeight="1">
      <c r="B24" s="35">
        <v>12</v>
      </c>
      <c r="C24" s="40" t="s">
        <v>17</v>
      </c>
      <c r="D24" s="11">
        <f>CONTENEDOR!AK14</f>
        <v>346</v>
      </c>
      <c r="E24" s="22">
        <f t="shared" si="0"/>
        <v>0.008962105317688502</v>
      </c>
    </row>
    <row r="25" spans="2:5" ht="20.1" customHeight="1">
      <c r="B25" s="35">
        <v>13</v>
      </c>
      <c r="C25" s="40" t="s">
        <v>18</v>
      </c>
      <c r="D25" s="11">
        <f>CONTENEDOR!AK15</f>
        <v>410</v>
      </c>
      <c r="E25" s="22">
        <f t="shared" si="0"/>
        <v>0.01061983578107597</v>
      </c>
    </row>
    <row r="26" spans="2:5" ht="20.1" customHeight="1">
      <c r="B26" s="35">
        <v>14</v>
      </c>
      <c r="C26" s="40" t="s">
        <v>19</v>
      </c>
      <c r="D26" s="11">
        <f>CONTENEDOR!AK16</f>
        <v>1112</v>
      </c>
      <c r="E26" s="22">
        <f t="shared" si="0"/>
        <v>0.028803066801357267</v>
      </c>
    </row>
    <row r="27" spans="2:5" ht="20.1" customHeight="1">
      <c r="B27" s="35">
        <v>15</v>
      </c>
      <c r="C27" s="40" t="s">
        <v>20</v>
      </c>
      <c r="D27" s="11">
        <f>CONTENEDOR!AK17</f>
        <v>318</v>
      </c>
      <c r="E27" s="22">
        <f t="shared" si="0"/>
        <v>0.008236848239956485</v>
      </c>
    </row>
    <row r="28" spans="2:5" ht="20.1" customHeight="1">
      <c r="B28" s="35">
        <v>16</v>
      </c>
      <c r="C28" s="40" t="s">
        <v>21</v>
      </c>
      <c r="D28" s="11">
        <f>CONTENEDOR!AK18</f>
        <v>240</v>
      </c>
      <c r="E28" s="22">
        <f t="shared" si="0"/>
        <v>0.006216489237703007</v>
      </c>
    </row>
    <row r="29" spans="2:5" ht="20.1" customHeight="1">
      <c r="B29" s="35">
        <v>17</v>
      </c>
      <c r="C29" s="40" t="s">
        <v>22</v>
      </c>
      <c r="D29" s="11">
        <f>CONTENEDOR!AK19</f>
        <v>25</v>
      </c>
      <c r="E29" s="22">
        <f t="shared" si="0"/>
        <v>0.00064755096226073</v>
      </c>
    </row>
    <row r="30" spans="2:5" ht="20.1" customHeight="1">
      <c r="B30" s="35">
        <v>18</v>
      </c>
      <c r="C30" s="40" t="s">
        <v>23</v>
      </c>
      <c r="D30" s="11">
        <f>CONTENEDOR!AK20</f>
        <v>417</v>
      </c>
      <c r="E30" s="22">
        <f t="shared" si="0"/>
        <v>0.010801150050508974</v>
      </c>
    </row>
    <row r="31" spans="2:5" ht="20.1" customHeight="1">
      <c r="B31" s="35">
        <v>19</v>
      </c>
      <c r="C31" s="40" t="s">
        <v>24</v>
      </c>
      <c r="D31" s="11">
        <f>CONTENEDOR!AK21</f>
        <v>292</v>
      </c>
      <c r="E31" s="22">
        <f t="shared" si="0"/>
        <v>0.007563395239205325</v>
      </c>
    </row>
    <row r="32" spans="2:5" ht="20.1" customHeight="1">
      <c r="B32" s="35">
        <v>20</v>
      </c>
      <c r="C32" s="40" t="s">
        <v>25</v>
      </c>
      <c r="D32" s="11">
        <f>CONTENEDOR!AK22</f>
        <v>59</v>
      </c>
      <c r="E32" s="22">
        <f t="shared" si="0"/>
        <v>0.0015282202709353226</v>
      </c>
    </row>
    <row r="33" spans="2:5" ht="20.1" customHeight="1">
      <c r="B33" s="35">
        <v>21</v>
      </c>
      <c r="C33" s="40" t="s">
        <v>26</v>
      </c>
      <c r="D33" s="11">
        <f>CONTENEDOR!AK23</f>
        <v>29</v>
      </c>
      <c r="E33" s="22">
        <f t="shared" si="0"/>
        <v>0.0007511591162224468</v>
      </c>
    </row>
    <row r="34" spans="2:5" ht="20.1" customHeight="1">
      <c r="B34" s="35">
        <v>22</v>
      </c>
      <c r="C34" s="40" t="s">
        <v>27</v>
      </c>
      <c r="D34" s="11">
        <f>CONTENEDOR!AK24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1">
        <f>CONTENEDOR!AK25</f>
        <v>185</v>
      </c>
      <c r="E35" s="22">
        <f t="shared" si="0"/>
        <v>0.004791877120729401</v>
      </c>
    </row>
    <row r="36" spans="2:5" ht="20.1" customHeight="1">
      <c r="B36" s="35">
        <v>24</v>
      </c>
      <c r="C36" s="40" t="s">
        <v>29</v>
      </c>
      <c r="D36" s="11">
        <f>CONTENEDOR!AK26</f>
        <v>29</v>
      </c>
      <c r="E36" s="22">
        <f t="shared" si="0"/>
        <v>0.0007511591162224468</v>
      </c>
    </row>
    <row r="37" spans="2:5" ht="20.1" customHeight="1">
      <c r="B37" s="35">
        <v>25</v>
      </c>
      <c r="C37" s="40" t="s">
        <v>30</v>
      </c>
      <c r="D37" s="11">
        <f>CONTENEDOR!AK27</f>
        <v>1788</v>
      </c>
      <c r="E37" s="22">
        <f t="shared" si="0"/>
        <v>0.046312844820887406</v>
      </c>
    </row>
    <row r="38" spans="2:5" ht="20.1" customHeight="1">
      <c r="B38" s="35">
        <v>26</v>
      </c>
      <c r="C38" s="40" t="s">
        <v>31</v>
      </c>
      <c r="D38" s="11">
        <f>CONTENEDOR!AK28</f>
        <v>1431</v>
      </c>
      <c r="E38" s="22">
        <f t="shared" si="0"/>
        <v>0.03706581707980418</v>
      </c>
    </row>
    <row r="39" spans="2:5" ht="20.1" customHeight="1">
      <c r="B39" s="35">
        <v>27</v>
      </c>
      <c r="C39" s="40" t="s">
        <v>32</v>
      </c>
      <c r="D39" s="11">
        <f>CONTENEDOR!AK29</f>
        <v>2719</v>
      </c>
      <c r="E39" s="22">
        <f t="shared" si="0"/>
        <v>0.07042764265547699</v>
      </c>
    </row>
    <row r="40" spans="2:5" ht="20.1" customHeight="1">
      <c r="B40" s="35">
        <v>28</v>
      </c>
      <c r="C40" s="40" t="s">
        <v>33</v>
      </c>
      <c r="D40" s="11">
        <f>CONTENEDOR!AK30</f>
        <v>3142</v>
      </c>
      <c r="E40" s="22">
        <f t="shared" si="0"/>
        <v>0.08138420493692854</v>
      </c>
    </row>
    <row r="41" spans="2:5" ht="20.1" customHeight="1">
      <c r="B41" s="35">
        <v>29</v>
      </c>
      <c r="C41" s="40" t="s">
        <v>34</v>
      </c>
      <c r="D41" s="11">
        <f>CONTENEDOR!AK31</f>
        <v>3039</v>
      </c>
      <c r="E41" s="22">
        <f t="shared" si="0"/>
        <v>0.07871629497241434</v>
      </c>
    </row>
    <row r="42" spans="2:5" ht="20.1" customHeight="1">
      <c r="B42" s="35">
        <v>30</v>
      </c>
      <c r="C42" s="40" t="s">
        <v>35</v>
      </c>
      <c r="D42" s="11">
        <f>CONTENEDOR!AK32</f>
        <v>2292</v>
      </c>
      <c r="E42" s="22">
        <f t="shared" si="0"/>
        <v>0.05936747222006372</v>
      </c>
    </row>
    <row r="43" spans="2:5" ht="20.1" customHeight="1">
      <c r="B43" s="35">
        <v>31</v>
      </c>
      <c r="C43" s="40" t="s">
        <v>36</v>
      </c>
      <c r="D43" s="11">
        <f>CONTENEDOR!AK33</f>
        <v>1690</v>
      </c>
      <c r="E43" s="22">
        <f t="shared" si="0"/>
        <v>0.04377444504882534</v>
      </c>
    </row>
    <row r="44" spans="2:5" ht="20.1" customHeight="1">
      <c r="B44" s="35">
        <v>32</v>
      </c>
      <c r="C44" s="40" t="s">
        <v>37</v>
      </c>
      <c r="D44" s="11">
        <f>CONTENEDOR!AK34</f>
        <v>267</v>
      </c>
      <c r="E44" s="22">
        <f t="shared" si="0"/>
        <v>0.006915844276944596</v>
      </c>
    </row>
    <row r="45" spans="2:5" ht="20.1" customHeight="1">
      <c r="B45" s="35">
        <v>33</v>
      </c>
      <c r="C45" s="40" t="s">
        <v>38</v>
      </c>
      <c r="D45" s="11">
        <f>CONTENEDOR!AK35</f>
        <v>352</v>
      </c>
      <c r="E45" s="22">
        <f aca="true" t="shared" si="1" ref="E45:E65">D45/$D$66</f>
        <v>0.009117517548631077</v>
      </c>
    </row>
    <row r="46" spans="2:5" ht="20.1" customHeight="1">
      <c r="B46" s="35">
        <v>34</v>
      </c>
      <c r="C46" s="40" t="s">
        <v>39</v>
      </c>
      <c r="D46" s="11">
        <f>CONTENEDOR!AK36</f>
        <v>248</v>
      </c>
      <c r="E46" s="22">
        <f t="shared" si="1"/>
        <v>0.006423705545626441</v>
      </c>
    </row>
    <row r="47" spans="2:5" ht="20.1" customHeight="1">
      <c r="B47" s="35">
        <v>35</v>
      </c>
      <c r="C47" s="40" t="s">
        <v>40</v>
      </c>
      <c r="D47" s="11">
        <f>CONTENEDOR!AK37</f>
        <v>117</v>
      </c>
      <c r="E47" s="22">
        <f t="shared" si="1"/>
        <v>0.003030538503380216</v>
      </c>
    </row>
    <row r="48" spans="2:5" ht="20.1" customHeight="1">
      <c r="B48" s="35">
        <v>36</v>
      </c>
      <c r="C48" s="40" t="s">
        <v>41</v>
      </c>
      <c r="D48" s="11">
        <f>CONTENEDOR!AK38</f>
        <v>78</v>
      </c>
      <c r="E48" s="22">
        <f t="shared" si="1"/>
        <v>0.002020359002253477</v>
      </c>
    </row>
    <row r="49" spans="2:5" ht="20.1" customHeight="1">
      <c r="B49" s="35">
        <v>37</v>
      </c>
      <c r="C49" s="40" t="s">
        <v>42</v>
      </c>
      <c r="D49" s="11">
        <f>CONTENEDOR!AK39</f>
        <v>92</v>
      </c>
      <c r="E49" s="22">
        <f t="shared" si="1"/>
        <v>0.002382987541119486</v>
      </c>
    </row>
    <row r="50" spans="2:5" ht="20.1" customHeight="1">
      <c r="B50" s="35">
        <v>38</v>
      </c>
      <c r="C50" s="40" t="s">
        <v>43</v>
      </c>
      <c r="D50" s="11">
        <f>CONTENEDOR!AK40</f>
        <v>11</v>
      </c>
      <c r="E50" s="22">
        <f t="shared" si="1"/>
        <v>0.00028492242339472115</v>
      </c>
    </row>
    <row r="51" spans="2:5" ht="20.1" customHeight="1">
      <c r="B51" s="35">
        <v>39</v>
      </c>
      <c r="C51" s="40" t="s">
        <v>44</v>
      </c>
      <c r="D51" s="11">
        <f>CONTENEDOR!AK41</f>
        <v>79</v>
      </c>
      <c r="E51" s="22">
        <f t="shared" si="1"/>
        <v>0.0020462610407439067</v>
      </c>
    </row>
    <row r="52" spans="2:5" ht="20.1" customHeight="1">
      <c r="B52" s="35">
        <v>40</v>
      </c>
      <c r="C52" s="40" t="s">
        <v>45</v>
      </c>
      <c r="D52" s="11">
        <f>CONTENEDOR!AK42</f>
        <v>10</v>
      </c>
      <c r="E52" s="22">
        <f t="shared" si="1"/>
        <v>0.000259020384904292</v>
      </c>
    </row>
    <row r="53" spans="2:5" ht="20.1" customHeight="1">
      <c r="B53" s="35">
        <v>41</v>
      </c>
      <c r="C53" s="40" t="s">
        <v>46</v>
      </c>
      <c r="D53" s="11">
        <f>CONTENEDOR!AK43</f>
        <v>26</v>
      </c>
      <c r="E53" s="22">
        <f t="shared" si="1"/>
        <v>0.0006734530007511591</v>
      </c>
    </row>
    <row r="54" spans="2:5" ht="20.1" customHeight="1">
      <c r="B54" s="35">
        <v>42</v>
      </c>
      <c r="C54" s="40" t="s">
        <v>47</v>
      </c>
      <c r="D54" s="11">
        <f>CONTENEDOR!AK44</f>
        <v>17</v>
      </c>
      <c r="E54" s="22">
        <f t="shared" si="1"/>
        <v>0.00044033465433729633</v>
      </c>
    </row>
    <row r="55" spans="2:5" ht="20.1" customHeight="1">
      <c r="B55" s="35">
        <v>43</v>
      </c>
      <c r="C55" s="40" t="s">
        <v>48</v>
      </c>
      <c r="D55" s="11">
        <f>CONTENEDOR!AK45</f>
        <v>46</v>
      </c>
      <c r="E55" s="22">
        <f t="shared" si="1"/>
        <v>0.001191493770559743</v>
      </c>
    </row>
    <row r="56" spans="2:5" ht="20.1" customHeight="1">
      <c r="B56" s="35">
        <v>44</v>
      </c>
      <c r="C56" s="40" t="s">
        <v>49</v>
      </c>
      <c r="D56" s="11">
        <f>CONTENEDOR!AK46</f>
        <v>21</v>
      </c>
      <c r="E56" s="22">
        <f t="shared" si="1"/>
        <v>0.0005439428082990132</v>
      </c>
    </row>
    <row r="57" spans="2:5" ht="20.1" customHeight="1">
      <c r="B57" s="35">
        <v>45</v>
      </c>
      <c r="C57" s="40" t="s">
        <v>50</v>
      </c>
      <c r="D57" s="11">
        <f>CONTENEDOR!AK47</f>
        <v>15</v>
      </c>
      <c r="E57" s="22">
        <f t="shared" si="1"/>
        <v>0.00038853057735643794</v>
      </c>
    </row>
    <row r="58" spans="2:5" ht="20.1" customHeight="1">
      <c r="B58" s="35">
        <v>46</v>
      </c>
      <c r="C58" s="40" t="s">
        <v>51</v>
      </c>
      <c r="D58" s="11">
        <f>CONTENEDOR!AK48</f>
        <v>51</v>
      </c>
      <c r="E58" s="22">
        <f t="shared" si="1"/>
        <v>0.001321003963011889</v>
      </c>
    </row>
    <row r="59" spans="2:5" ht="20.1" customHeight="1">
      <c r="B59" s="35">
        <v>47</v>
      </c>
      <c r="C59" s="40" t="s">
        <v>52</v>
      </c>
      <c r="D59" s="11">
        <f>CONTENEDOR!AK49</f>
        <v>12</v>
      </c>
      <c r="E59" s="22">
        <f t="shared" si="1"/>
        <v>0.00031082446188515037</v>
      </c>
    </row>
    <row r="60" spans="2:5" ht="20.1" customHeight="1">
      <c r="B60" s="35">
        <v>48</v>
      </c>
      <c r="C60" s="40" t="s">
        <v>53</v>
      </c>
      <c r="D60" s="11">
        <f>CONTENEDOR!AK50</f>
        <v>9</v>
      </c>
      <c r="E60" s="22">
        <f t="shared" si="1"/>
        <v>0.00023311834641386278</v>
      </c>
    </row>
    <row r="61" spans="2:5" ht="20.1" customHeight="1">
      <c r="B61" s="35">
        <v>49</v>
      </c>
      <c r="C61" s="40" t="s">
        <v>54</v>
      </c>
      <c r="D61" s="11">
        <f>CONTENEDOR!AK51</f>
        <v>9</v>
      </c>
      <c r="E61" s="22">
        <f t="shared" si="1"/>
        <v>0.00023311834641386278</v>
      </c>
    </row>
    <row r="62" spans="2:5" ht="20.1" customHeight="1">
      <c r="B62" s="35">
        <v>50</v>
      </c>
      <c r="C62" s="40" t="s">
        <v>55</v>
      </c>
      <c r="D62" s="11">
        <f>CONTENEDOR!AK52</f>
        <v>16</v>
      </c>
      <c r="E62" s="22">
        <f t="shared" si="1"/>
        <v>0.00041443261584686716</v>
      </c>
    </row>
    <row r="63" spans="2:5" ht="20.1" customHeight="1">
      <c r="B63" s="35">
        <v>51</v>
      </c>
      <c r="C63" s="40" t="s">
        <v>56</v>
      </c>
      <c r="D63" s="11">
        <f>CONTENEDOR!AK53</f>
        <v>49</v>
      </c>
      <c r="E63" s="22">
        <f t="shared" si="1"/>
        <v>0.0012691998860310306</v>
      </c>
    </row>
    <row r="64" spans="2:5" ht="20.1" customHeight="1">
      <c r="B64" s="35">
        <v>52</v>
      </c>
      <c r="C64" s="40" t="s">
        <v>57</v>
      </c>
      <c r="D64" s="11">
        <f>CONTENEDOR!AK54</f>
        <v>75</v>
      </c>
      <c r="E64" s="22">
        <f t="shared" si="1"/>
        <v>0.0019426528867821898</v>
      </c>
    </row>
    <row r="65" spans="2:5" ht="20.1" customHeight="1" thickBot="1">
      <c r="B65" s="36">
        <v>53</v>
      </c>
      <c r="C65" s="41" t="s">
        <v>58</v>
      </c>
      <c r="D65" s="17">
        <f>CONTENEDOR!AK55</f>
        <v>630</v>
      </c>
      <c r="E65" s="24">
        <f t="shared" si="1"/>
        <v>0.016318284248970395</v>
      </c>
    </row>
    <row r="66" spans="2:5" ht="23.25" customHeight="1" thickBot="1">
      <c r="B66" s="4"/>
      <c r="C66" s="37" t="str">
        <f>TITULOS!C16</f>
        <v xml:space="preserve"> </v>
      </c>
      <c r="D66" s="7">
        <f>SUM(D13:D65)</f>
        <v>38607</v>
      </c>
      <c r="E66" s="20">
        <f>SUM(E54:E65)</f>
        <v>0.024606936565907737</v>
      </c>
    </row>
    <row r="68" ht="45">
      <c r="C68" s="54" t="s">
        <v>141</v>
      </c>
    </row>
  </sheetData>
  <autoFilter ref="B12:E65">
    <sortState ref="B13:E68">
      <sortCondition sortBy="value" ref="B13:B68"/>
    </sortState>
  </autoFilter>
  <mergeCells count="5">
    <mergeCell ref="A4:J4"/>
    <mergeCell ref="A5:J5"/>
    <mergeCell ref="A6:J6"/>
    <mergeCell ref="A10:J10"/>
    <mergeCell ref="A8:E8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{EF1C1771-0924-413E-96F6-5C3179002E40}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1C1771-0924-413E-96F6-5C3179002E4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4:O66"/>
  <sheetViews>
    <sheetView zoomScale="115" zoomScaleNormal="115" workbookViewId="0" topLeftCell="A1"/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53.57421875" style="0" customWidth="1"/>
    <col min="4" max="6" width="10.7109375" style="30" customWidth="1"/>
    <col min="7" max="8" width="7.8515625" style="30" customWidth="1"/>
    <col min="9" max="9" width="11.57421875" style="0" bestFit="1" customWidth="1"/>
    <col min="10" max="10" width="13.140625" style="0" customWidth="1"/>
    <col min="11" max="11" width="5.57421875" style="0" customWidth="1"/>
  </cols>
  <sheetData>
    <row r="1" ht="15"/>
    <row r="4" spans="1:15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13"/>
      <c r="M4" s="13"/>
      <c r="N4" s="13"/>
      <c r="O4" s="13"/>
    </row>
    <row r="5" spans="1:15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14"/>
      <c r="M5" s="14"/>
      <c r="N5" s="14"/>
      <c r="O5" s="14"/>
    </row>
    <row r="6" spans="1:15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9"/>
      <c r="M6" s="9"/>
      <c r="N6" s="9"/>
      <c r="O6" s="9"/>
    </row>
    <row r="7" spans="3:14" ht="15.75"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5" ht="20.25" customHeight="1">
      <c r="A8" s="80" t="str">
        <f>TITULOS!C6</f>
        <v xml:space="preserve">NÚMERO DE CASOS SOMETIDOS POR TIPO DE DELITO -   </v>
      </c>
      <c r="B8" s="80"/>
      <c r="C8" s="80"/>
      <c r="D8" s="80"/>
      <c r="E8" s="81" t="s">
        <v>112</v>
      </c>
      <c r="F8" s="81"/>
      <c r="G8" s="81"/>
      <c r="H8" s="81"/>
      <c r="I8" s="81"/>
      <c r="J8" s="81"/>
      <c r="K8" s="81"/>
      <c r="L8" s="15"/>
      <c r="M8" s="15"/>
      <c r="N8" s="15"/>
      <c r="O8" s="15"/>
    </row>
    <row r="9" spans="1:15" ht="15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46"/>
      <c r="M10" s="46"/>
      <c r="N10" s="46"/>
      <c r="O10" s="46"/>
    </row>
    <row r="11" spans="3:9" ht="10.5" customHeight="1" thickBot="1">
      <c r="C11" s="2"/>
      <c r="D11" s="31"/>
      <c r="E11" s="31"/>
      <c r="F11" s="31"/>
      <c r="G11" s="31"/>
      <c r="H11" s="31"/>
      <c r="I11" s="2"/>
    </row>
    <row r="12" spans="2:10" ht="86.25" customHeight="1" thickBot="1">
      <c r="B12" s="34" t="s">
        <v>2</v>
      </c>
      <c r="C12" s="8" t="str">
        <f>TITULOS!C13</f>
        <v>DELITOS</v>
      </c>
      <c r="D12" s="43" t="s">
        <v>72</v>
      </c>
      <c r="E12" s="43" t="s">
        <v>88</v>
      </c>
      <c r="F12" s="48" t="s">
        <v>74</v>
      </c>
      <c r="G12" s="43" t="s">
        <v>67</v>
      </c>
      <c r="H12" s="48" t="s">
        <v>83</v>
      </c>
      <c r="I12" s="3" t="str">
        <f>TITULOS!C14</f>
        <v>TOTAL</v>
      </c>
      <c r="J12" s="3" t="str">
        <f>TITULOS!C15</f>
        <v>%</v>
      </c>
    </row>
    <row r="13" spans="2:10" ht="20.1" customHeight="1">
      <c r="B13" s="35">
        <v>1</v>
      </c>
      <c r="C13" s="39" t="s">
        <v>6</v>
      </c>
      <c r="D13" s="44">
        <f>CONTENEDOR!S3</f>
        <v>394</v>
      </c>
      <c r="E13" s="44">
        <f>CONTENEDOR!G3</f>
        <v>34</v>
      </c>
      <c r="F13" s="44">
        <f>CONTENEDOR!V3</f>
        <v>62</v>
      </c>
      <c r="G13" s="44">
        <f>CONTENEDOR!M3</f>
        <v>73</v>
      </c>
      <c r="H13" s="44">
        <f>CONTENEDOR!AF3</f>
        <v>13</v>
      </c>
      <c r="I13" s="16">
        <f>SUM(D13:H13)</f>
        <v>576</v>
      </c>
      <c r="J13" s="38">
        <f aca="true" t="shared" si="0" ref="J13:J44">I13/$I$66</f>
        <v>0.1472016355737286</v>
      </c>
    </row>
    <row r="14" spans="2:10" ht="20.1" customHeight="1">
      <c r="B14" s="35">
        <v>2</v>
      </c>
      <c r="C14" s="40" t="s">
        <v>7</v>
      </c>
      <c r="D14" s="44">
        <f>CONTENEDOR!S4</f>
        <v>5</v>
      </c>
      <c r="E14" s="44">
        <f>CONTENEDOR!G4</f>
        <v>9</v>
      </c>
      <c r="F14" s="44">
        <f>CONTENEDOR!V4</f>
        <v>0</v>
      </c>
      <c r="G14" s="44">
        <f>CONTENEDOR!M4</f>
        <v>21</v>
      </c>
      <c r="H14" s="44">
        <f>CONTENEDOR!AF4</f>
        <v>0</v>
      </c>
      <c r="I14" s="16">
        <f aca="true" t="shared" si="1" ref="I14:I65">SUM(D14:H14)</f>
        <v>35</v>
      </c>
      <c r="J14" s="22">
        <f t="shared" si="0"/>
        <v>0.008944543828264758</v>
      </c>
    </row>
    <row r="15" spans="2:10" ht="20.1" customHeight="1">
      <c r="B15" s="35">
        <v>3</v>
      </c>
      <c r="C15" s="40" t="s">
        <v>8</v>
      </c>
      <c r="D15" s="44">
        <f>CONTENEDOR!S5</f>
        <v>30</v>
      </c>
      <c r="E15" s="44">
        <f>CONTENEDOR!G5</f>
        <v>17</v>
      </c>
      <c r="F15" s="44">
        <f>CONTENEDOR!V5</f>
        <v>11</v>
      </c>
      <c r="G15" s="44">
        <f>CONTENEDOR!M5</f>
        <v>54</v>
      </c>
      <c r="H15" s="44">
        <f>CONTENEDOR!AF5</f>
        <v>1</v>
      </c>
      <c r="I15" s="16">
        <f t="shared" si="1"/>
        <v>113</v>
      </c>
      <c r="J15" s="22">
        <f t="shared" si="0"/>
        <v>0.028878098645540504</v>
      </c>
    </row>
    <row r="16" spans="2:10" ht="20.1" customHeight="1">
      <c r="B16" s="35">
        <v>4</v>
      </c>
      <c r="C16" s="40" t="s">
        <v>9</v>
      </c>
      <c r="D16" s="44">
        <f>CONTENEDOR!S6</f>
        <v>0</v>
      </c>
      <c r="E16" s="44">
        <f>CONTENEDOR!G6</f>
        <v>0</v>
      </c>
      <c r="F16" s="44">
        <f>CONTENEDOR!V6</f>
        <v>0</v>
      </c>
      <c r="G16" s="44">
        <f>CONTENEDOR!M6</f>
        <v>1</v>
      </c>
      <c r="H16" s="44">
        <f>CONTENEDOR!AF6</f>
        <v>0</v>
      </c>
      <c r="I16" s="16">
        <f t="shared" si="1"/>
        <v>1</v>
      </c>
      <c r="J16" s="22">
        <f t="shared" si="0"/>
        <v>0.0002555583950932788</v>
      </c>
    </row>
    <row r="17" spans="2:10" ht="20.1" customHeight="1">
      <c r="B17" s="35">
        <v>5</v>
      </c>
      <c r="C17" s="40" t="s">
        <v>10</v>
      </c>
      <c r="D17" s="44">
        <f>CONTENEDOR!S7</f>
        <v>2</v>
      </c>
      <c r="E17" s="44">
        <f>CONTENEDOR!G7</f>
        <v>0</v>
      </c>
      <c r="F17" s="44">
        <f>CONTENEDOR!V7</f>
        <v>1</v>
      </c>
      <c r="G17" s="44">
        <f>CONTENEDOR!M7</f>
        <v>1</v>
      </c>
      <c r="H17" s="44">
        <f>CONTENEDOR!AF7</f>
        <v>0</v>
      </c>
      <c r="I17" s="16">
        <f t="shared" si="1"/>
        <v>4</v>
      </c>
      <c r="J17" s="22">
        <f t="shared" si="0"/>
        <v>0.0010222335803731152</v>
      </c>
    </row>
    <row r="18" spans="2:10" ht="20.1" customHeight="1">
      <c r="B18" s="35">
        <v>6</v>
      </c>
      <c r="C18" s="40" t="s">
        <v>11</v>
      </c>
      <c r="D18" s="44">
        <f>CONTENEDOR!S8</f>
        <v>0</v>
      </c>
      <c r="E18" s="44">
        <f>CONTENEDOR!G8</f>
        <v>0</v>
      </c>
      <c r="F18" s="44">
        <f>CONTENEDOR!V8</f>
        <v>0</v>
      </c>
      <c r="G18" s="44">
        <f>CONTENEDOR!M8</f>
        <v>1</v>
      </c>
      <c r="H18" s="44">
        <f>CONTENEDOR!AF8</f>
        <v>0</v>
      </c>
      <c r="I18" s="16">
        <f t="shared" si="1"/>
        <v>1</v>
      </c>
      <c r="J18" s="22">
        <f t="shared" si="0"/>
        <v>0.0002555583950932788</v>
      </c>
    </row>
    <row r="19" spans="2:10" ht="20.1" customHeight="1">
      <c r="B19" s="35">
        <v>7</v>
      </c>
      <c r="C19" s="40" t="s">
        <v>12</v>
      </c>
      <c r="D19" s="44">
        <f>CONTENEDOR!S9</f>
        <v>242</v>
      </c>
      <c r="E19" s="44">
        <f>CONTENEDOR!G9</f>
        <v>29</v>
      </c>
      <c r="F19" s="44">
        <f>CONTENEDOR!V9</f>
        <v>137</v>
      </c>
      <c r="G19" s="44">
        <f>CONTENEDOR!M9</f>
        <v>136</v>
      </c>
      <c r="H19" s="44">
        <f>CONTENEDOR!AF9</f>
        <v>43</v>
      </c>
      <c r="I19" s="16">
        <f t="shared" si="1"/>
        <v>587</v>
      </c>
      <c r="J19" s="22">
        <f t="shared" si="0"/>
        <v>0.15001277791975468</v>
      </c>
    </row>
    <row r="20" spans="2:10" ht="20.1" customHeight="1">
      <c r="B20" s="35">
        <v>8</v>
      </c>
      <c r="C20" s="40" t="s">
        <v>13</v>
      </c>
      <c r="D20" s="44">
        <f>CONTENEDOR!S10</f>
        <v>9</v>
      </c>
      <c r="E20" s="44">
        <f>CONTENEDOR!G10</f>
        <v>8</v>
      </c>
      <c r="F20" s="44">
        <f>CONTENEDOR!V10</f>
        <v>7</v>
      </c>
      <c r="G20" s="44">
        <f>CONTENEDOR!M10</f>
        <v>37</v>
      </c>
      <c r="H20" s="44">
        <f>CONTENEDOR!AF10</f>
        <v>6</v>
      </c>
      <c r="I20" s="16">
        <f t="shared" si="1"/>
        <v>67</v>
      </c>
      <c r="J20" s="22">
        <f t="shared" si="0"/>
        <v>0.01712241247124968</v>
      </c>
    </row>
    <row r="21" spans="2:10" ht="20.1" customHeight="1">
      <c r="B21" s="35">
        <v>9</v>
      </c>
      <c r="C21" s="40" t="s">
        <v>14</v>
      </c>
      <c r="D21" s="44">
        <f>CONTENEDOR!S11</f>
        <v>4</v>
      </c>
      <c r="E21" s="44">
        <f>CONTENEDOR!G11</f>
        <v>1</v>
      </c>
      <c r="F21" s="44">
        <f>CONTENEDOR!V11</f>
        <v>1</v>
      </c>
      <c r="G21" s="44">
        <f>CONTENEDOR!M11</f>
        <v>9</v>
      </c>
      <c r="H21" s="44">
        <f>CONTENEDOR!AF11</f>
        <v>0</v>
      </c>
      <c r="I21" s="16">
        <f t="shared" si="1"/>
        <v>15</v>
      </c>
      <c r="J21" s="22">
        <f t="shared" si="0"/>
        <v>0.003833375926399182</v>
      </c>
    </row>
    <row r="22" spans="2:10" ht="20.1" customHeight="1">
      <c r="B22" s="35">
        <v>10</v>
      </c>
      <c r="C22" s="40" t="s">
        <v>15</v>
      </c>
      <c r="D22" s="44">
        <f>CONTENEDOR!S12</f>
        <v>1</v>
      </c>
      <c r="E22" s="44">
        <f>CONTENEDOR!G12</f>
        <v>0</v>
      </c>
      <c r="F22" s="44">
        <f>CONTENEDOR!V12</f>
        <v>0</v>
      </c>
      <c r="G22" s="44">
        <f>CONTENEDOR!M12</f>
        <v>0</v>
      </c>
      <c r="H22" s="44">
        <f>CONTENEDOR!AF12</f>
        <v>0</v>
      </c>
      <c r="I22" s="16">
        <f t="shared" si="1"/>
        <v>1</v>
      </c>
      <c r="J22" s="22">
        <f t="shared" si="0"/>
        <v>0.0002555583950932788</v>
      </c>
    </row>
    <row r="23" spans="2:10" ht="20.1" customHeight="1">
      <c r="B23" s="35">
        <v>11</v>
      </c>
      <c r="C23" s="40" t="s">
        <v>16</v>
      </c>
      <c r="D23" s="44">
        <f>CONTENEDOR!S13</f>
        <v>19</v>
      </c>
      <c r="E23" s="44">
        <f>CONTENEDOR!G13</f>
        <v>0</v>
      </c>
      <c r="F23" s="44">
        <f>CONTENEDOR!V13</f>
        <v>101</v>
      </c>
      <c r="G23" s="44">
        <f>CONTENEDOR!M13</f>
        <v>3</v>
      </c>
      <c r="H23" s="44">
        <f>CONTENEDOR!AF13</f>
        <v>1</v>
      </c>
      <c r="I23" s="16">
        <f t="shared" si="1"/>
        <v>124</v>
      </c>
      <c r="J23" s="22">
        <f t="shared" si="0"/>
        <v>0.03168924099156657</v>
      </c>
    </row>
    <row r="24" spans="2:10" ht="20.1" customHeight="1">
      <c r="B24" s="35">
        <v>12</v>
      </c>
      <c r="C24" s="40" t="s">
        <v>17</v>
      </c>
      <c r="D24" s="44">
        <f>CONTENEDOR!S14</f>
        <v>6</v>
      </c>
      <c r="E24" s="44">
        <f>CONTENEDOR!G14</f>
        <v>2</v>
      </c>
      <c r="F24" s="44">
        <f>CONTENEDOR!V14</f>
        <v>66</v>
      </c>
      <c r="G24" s="44">
        <f>CONTENEDOR!M14</f>
        <v>5</v>
      </c>
      <c r="H24" s="44">
        <f>CONTENEDOR!AF14</f>
        <v>3</v>
      </c>
      <c r="I24" s="16">
        <f t="shared" si="1"/>
        <v>82</v>
      </c>
      <c r="J24" s="22">
        <f t="shared" si="0"/>
        <v>0.02095578839764886</v>
      </c>
    </row>
    <row r="25" spans="2:10" ht="20.1" customHeight="1">
      <c r="B25" s="35">
        <v>13</v>
      </c>
      <c r="C25" s="40" t="s">
        <v>18</v>
      </c>
      <c r="D25" s="44">
        <f>CONTENEDOR!S15</f>
        <v>15</v>
      </c>
      <c r="E25" s="44">
        <f>CONTENEDOR!G15</f>
        <v>4</v>
      </c>
      <c r="F25" s="44">
        <f>CONTENEDOR!V15</f>
        <v>6</v>
      </c>
      <c r="G25" s="44">
        <f>CONTENEDOR!M15</f>
        <v>4</v>
      </c>
      <c r="H25" s="44">
        <f>CONTENEDOR!AF15</f>
        <v>2</v>
      </c>
      <c r="I25" s="16">
        <f t="shared" si="1"/>
        <v>31</v>
      </c>
      <c r="J25" s="22">
        <f t="shared" si="0"/>
        <v>0.007922310247891643</v>
      </c>
    </row>
    <row r="26" spans="2:10" ht="20.1" customHeight="1">
      <c r="B26" s="35">
        <v>14</v>
      </c>
      <c r="C26" s="40" t="s">
        <v>19</v>
      </c>
      <c r="D26" s="44">
        <f>CONTENEDOR!S16</f>
        <v>29</v>
      </c>
      <c r="E26" s="44">
        <f>CONTENEDOR!G16</f>
        <v>10</v>
      </c>
      <c r="F26" s="44">
        <f>CONTENEDOR!V16</f>
        <v>21</v>
      </c>
      <c r="G26" s="44">
        <f>CONTENEDOR!M16</f>
        <v>11</v>
      </c>
      <c r="H26" s="44">
        <f>CONTENEDOR!AF16</f>
        <v>6</v>
      </c>
      <c r="I26" s="16">
        <f t="shared" si="1"/>
        <v>77</v>
      </c>
      <c r="J26" s="22">
        <f t="shared" si="0"/>
        <v>0.01967799642218247</v>
      </c>
    </row>
    <row r="27" spans="2:10" ht="20.1" customHeight="1">
      <c r="B27" s="35">
        <v>15</v>
      </c>
      <c r="C27" s="40" t="s">
        <v>20</v>
      </c>
      <c r="D27" s="44">
        <f>CONTENEDOR!S17</f>
        <v>26</v>
      </c>
      <c r="E27" s="44">
        <f>CONTENEDOR!G17</f>
        <v>6</v>
      </c>
      <c r="F27" s="44">
        <f>CONTENEDOR!V17</f>
        <v>1</v>
      </c>
      <c r="G27" s="44">
        <f>CONTENEDOR!M17</f>
        <v>3</v>
      </c>
      <c r="H27" s="44">
        <f>CONTENEDOR!AF17</f>
        <v>7</v>
      </c>
      <c r="I27" s="16">
        <f t="shared" si="1"/>
        <v>43</v>
      </c>
      <c r="J27" s="22">
        <f t="shared" si="0"/>
        <v>0.01098901098901099</v>
      </c>
    </row>
    <row r="28" spans="2:10" ht="20.1" customHeight="1">
      <c r="B28" s="35">
        <v>16</v>
      </c>
      <c r="C28" s="40" t="s">
        <v>21</v>
      </c>
      <c r="D28" s="44">
        <f>CONTENEDOR!S18</f>
        <v>4</v>
      </c>
      <c r="E28" s="44">
        <f>CONTENEDOR!G18</f>
        <v>4</v>
      </c>
      <c r="F28" s="44">
        <f>CONTENEDOR!V18</f>
        <v>3</v>
      </c>
      <c r="G28" s="44">
        <f>CONTENEDOR!M18</f>
        <v>1</v>
      </c>
      <c r="H28" s="44">
        <f>CONTENEDOR!AF18</f>
        <v>2</v>
      </c>
      <c r="I28" s="16">
        <f t="shared" si="1"/>
        <v>14</v>
      </c>
      <c r="J28" s="22">
        <f t="shared" si="0"/>
        <v>0.0035778175313059034</v>
      </c>
    </row>
    <row r="29" spans="2:10" ht="20.1" customHeight="1">
      <c r="B29" s="35">
        <v>17</v>
      </c>
      <c r="C29" s="40" t="s">
        <v>22</v>
      </c>
      <c r="D29" s="44">
        <f>CONTENEDOR!S19</f>
        <v>0</v>
      </c>
      <c r="E29" s="44">
        <f>CONTENEDOR!G19</f>
        <v>0</v>
      </c>
      <c r="F29" s="44">
        <f>CONTENEDOR!V19</f>
        <v>0</v>
      </c>
      <c r="G29" s="44">
        <f>CONTENEDOR!M19</f>
        <v>0</v>
      </c>
      <c r="H29" s="44">
        <f>CONTENEDOR!AF19</f>
        <v>0</v>
      </c>
      <c r="I29" s="16">
        <f t="shared" si="1"/>
        <v>0</v>
      </c>
      <c r="J29" s="22">
        <f t="shared" si="0"/>
        <v>0</v>
      </c>
    </row>
    <row r="30" spans="2:10" ht="20.1" customHeight="1">
      <c r="B30" s="35">
        <v>18</v>
      </c>
      <c r="C30" s="40" t="s">
        <v>23</v>
      </c>
      <c r="D30" s="44">
        <f>CONTENEDOR!S20</f>
        <v>2</v>
      </c>
      <c r="E30" s="44">
        <f>CONTENEDOR!G20</f>
        <v>7</v>
      </c>
      <c r="F30" s="44">
        <f>CONTENEDOR!V20</f>
        <v>9</v>
      </c>
      <c r="G30" s="44">
        <f>CONTENEDOR!M20</f>
        <v>0</v>
      </c>
      <c r="H30" s="44">
        <f>CONTENEDOR!AF20</f>
        <v>6</v>
      </c>
      <c r="I30" s="16">
        <f t="shared" si="1"/>
        <v>24</v>
      </c>
      <c r="J30" s="22">
        <f t="shared" si="0"/>
        <v>0.006133401482238692</v>
      </c>
    </row>
    <row r="31" spans="2:10" ht="20.1" customHeight="1">
      <c r="B31" s="35">
        <v>19</v>
      </c>
      <c r="C31" s="40" t="s">
        <v>24</v>
      </c>
      <c r="D31" s="44">
        <f>CONTENEDOR!S21</f>
        <v>1</v>
      </c>
      <c r="E31" s="44">
        <f>CONTENEDOR!G21</f>
        <v>7</v>
      </c>
      <c r="F31" s="44">
        <f>CONTENEDOR!V21</f>
        <v>3</v>
      </c>
      <c r="G31" s="44">
        <f>CONTENEDOR!M21</f>
        <v>0</v>
      </c>
      <c r="H31" s="44">
        <f>CONTENEDOR!AF21</f>
        <v>6</v>
      </c>
      <c r="I31" s="16">
        <f t="shared" si="1"/>
        <v>17</v>
      </c>
      <c r="J31" s="22">
        <f t="shared" si="0"/>
        <v>0.00434449271658574</v>
      </c>
    </row>
    <row r="32" spans="2:10" ht="20.1" customHeight="1">
      <c r="B32" s="35">
        <v>20</v>
      </c>
      <c r="C32" s="40" t="s">
        <v>25</v>
      </c>
      <c r="D32" s="44">
        <f>CONTENEDOR!S22</f>
        <v>7</v>
      </c>
      <c r="E32" s="44">
        <f>CONTENEDOR!G22</f>
        <v>4</v>
      </c>
      <c r="F32" s="44">
        <f>CONTENEDOR!V22</f>
        <v>0</v>
      </c>
      <c r="G32" s="44">
        <f>CONTENEDOR!M22</f>
        <v>0</v>
      </c>
      <c r="H32" s="44">
        <f>CONTENEDOR!AF22</f>
        <v>0</v>
      </c>
      <c r="I32" s="16">
        <f t="shared" si="1"/>
        <v>11</v>
      </c>
      <c r="J32" s="22">
        <f t="shared" si="0"/>
        <v>0.002811142346026067</v>
      </c>
    </row>
    <row r="33" spans="2:10" ht="20.1" customHeight="1">
      <c r="B33" s="35">
        <v>21</v>
      </c>
      <c r="C33" s="40" t="s">
        <v>26</v>
      </c>
      <c r="D33" s="44">
        <f>CONTENEDOR!S23</f>
        <v>0</v>
      </c>
      <c r="E33" s="44">
        <f>CONTENEDOR!G23</f>
        <v>0</v>
      </c>
      <c r="F33" s="44">
        <f>CONTENEDOR!V23</f>
        <v>2</v>
      </c>
      <c r="G33" s="44">
        <f>CONTENEDOR!M23</f>
        <v>0</v>
      </c>
      <c r="H33" s="44">
        <f>CONTENEDOR!AF23</f>
        <v>0</v>
      </c>
      <c r="I33" s="16">
        <f t="shared" si="1"/>
        <v>2</v>
      </c>
      <c r="J33" s="22">
        <f t="shared" si="0"/>
        <v>0.0005111167901865576</v>
      </c>
    </row>
    <row r="34" spans="2:10" ht="20.1" customHeight="1">
      <c r="B34" s="35">
        <v>22</v>
      </c>
      <c r="C34" s="40" t="s">
        <v>27</v>
      </c>
      <c r="D34" s="44">
        <f>CONTENEDOR!S24</f>
        <v>0</v>
      </c>
      <c r="E34" s="44">
        <f>CONTENEDOR!G24</f>
        <v>0</v>
      </c>
      <c r="F34" s="44">
        <f>CONTENEDOR!V24</f>
        <v>0</v>
      </c>
      <c r="G34" s="44">
        <f>CONTENEDOR!M24</f>
        <v>0</v>
      </c>
      <c r="H34" s="44">
        <f>CONTENEDOR!AF24</f>
        <v>0</v>
      </c>
      <c r="I34" s="16">
        <f t="shared" si="1"/>
        <v>0</v>
      </c>
      <c r="J34" s="22">
        <f t="shared" si="0"/>
        <v>0</v>
      </c>
    </row>
    <row r="35" spans="2:10" ht="20.1" customHeight="1">
      <c r="B35" s="35">
        <v>23</v>
      </c>
      <c r="C35" s="40" t="s">
        <v>28</v>
      </c>
      <c r="D35" s="44">
        <f>CONTENEDOR!S25</f>
        <v>1</v>
      </c>
      <c r="E35" s="44">
        <f>CONTENEDOR!G25</f>
        <v>0</v>
      </c>
      <c r="F35" s="44">
        <f>CONTENEDOR!V25</f>
        <v>0</v>
      </c>
      <c r="G35" s="44">
        <f>CONTENEDOR!M25</f>
        <v>0</v>
      </c>
      <c r="H35" s="44">
        <f>CONTENEDOR!AF25</f>
        <v>0</v>
      </c>
      <c r="I35" s="16">
        <f t="shared" si="1"/>
        <v>1</v>
      </c>
      <c r="J35" s="22">
        <f t="shared" si="0"/>
        <v>0.0002555583950932788</v>
      </c>
    </row>
    <row r="36" spans="2:10" ht="20.1" customHeight="1">
      <c r="B36" s="35">
        <v>24</v>
      </c>
      <c r="C36" s="40" t="s">
        <v>29</v>
      </c>
      <c r="D36" s="44">
        <f>CONTENEDOR!S26</f>
        <v>0</v>
      </c>
      <c r="E36" s="44">
        <f>CONTENEDOR!G26</f>
        <v>0</v>
      </c>
      <c r="F36" s="44">
        <f>CONTENEDOR!V26</f>
        <v>0</v>
      </c>
      <c r="G36" s="44">
        <f>CONTENEDOR!M26</f>
        <v>0</v>
      </c>
      <c r="H36" s="44">
        <f>CONTENEDOR!AF26</f>
        <v>0</v>
      </c>
      <c r="I36" s="16">
        <f t="shared" si="1"/>
        <v>0</v>
      </c>
      <c r="J36" s="22">
        <f t="shared" si="0"/>
        <v>0</v>
      </c>
    </row>
    <row r="37" spans="2:10" ht="20.1" customHeight="1">
      <c r="B37" s="35">
        <v>25</v>
      </c>
      <c r="C37" s="40" t="s">
        <v>30</v>
      </c>
      <c r="D37" s="44">
        <f>CONTENEDOR!S27</f>
        <v>177</v>
      </c>
      <c r="E37" s="44">
        <f>CONTENEDOR!G27</f>
        <v>5</v>
      </c>
      <c r="F37" s="44">
        <f>CONTENEDOR!V27</f>
        <v>32</v>
      </c>
      <c r="G37" s="44">
        <f>CONTENEDOR!M27</f>
        <v>3</v>
      </c>
      <c r="H37" s="44">
        <f>CONTENEDOR!AF27</f>
        <v>18</v>
      </c>
      <c r="I37" s="16">
        <f t="shared" si="1"/>
        <v>235</v>
      </c>
      <c r="J37" s="22">
        <f t="shared" si="0"/>
        <v>0.06005622284692052</v>
      </c>
    </row>
    <row r="38" spans="2:10" ht="20.1" customHeight="1">
      <c r="B38" s="35">
        <v>26</v>
      </c>
      <c r="C38" s="40" t="s">
        <v>31</v>
      </c>
      <c r="D38" s="44">
        <f>CONTENEDOR!S28</f>
        <v>96</v>
      </c>
      <c r="E38" s="44">
        <f>CONTENEDOR!G28</f>
        <v>28</v>
      </c>
      <c r="F38" s="44">
        <f>CONTENEDOR!V28</f>
        <v>31</v>
      </c>
      <c r="G38" s="44">
        <f>CONTENEDOR!M28</f>
        <v>1</v>
      </c>
      <c r="H38" s="44">
        <f>CONTENEDOR!AF28</f>
        <v>15</v>
      </c>
      <c r="I38" s="16">
        <f t="shared" si="1"/>
        <v>171</v>
      </c>
      <c r="J38" s="22">
        <f t="shared" si="0"/>
        <v>0.04370048556095068</v>
      </c>
    </row>
    <row r="39" spans="2:10" ht="20.1" customHeight="1">
      <c r="B39" s="35">
        <v>27</v>
      </c>
      <c r="C39" s="40" t="s">
        <v>32</v>
      </c>
      <c r="D39" s="44">
        <f>CONTENEDOR!S29</f>
        <v>119</v>
      </c>
      <c r="E39" s="44">
        <f>CONTENEDOR!G29</f>
        <v>2</v>
      </c>
      <c r="F39" s="44">
        <f>CONTENEDOR!V29</f>
        <v>447</v>
      </c>
      <c r="G39" s="44">
        <f>CONTENEDOR!M29</f>
        <v>20</v>
      </c>
      <c r="H39" s="44">
        <f>CONTENEDOR!AF29</f>
        <v>10</v>
      </c>
      <c r="I39" s="16">
        <f t="shared" si="1"/>
        <v>598</v>
      </c>
      <c r="J39" s="22">
        <f t="shared" si="0"/>
        <v>0.15282392026578073</v>
      </c>
    </row>
    <row r="40" spans="2:10" ht="20.1" customHeight="1">
      <c r="B40" s="35">
        <v>28</v>
      </c>
      <c r="C40" s="40" t="s">
        <v>33</v>
      </c>
      <c r="D40" s="44">
        <f>CONTENEDOR!S30</f>
        <v>69</v>
      </c>
      <c r="E40" s="44">
        <f>CONTENEDOR!G30</f>
        <v>20</v>
      </c>
      <c r="F40" s="44">
        <f>CONTENEDOR!V30</f>
        <v>71</v>
      </c>
      <c r="G40" s="44">
        <f>CONTENEDOR!M30</f>
        <v>57</v>
      </c>
      <c r="H40" s="44">
        <f>CONTENEDOR!AF30</f>
        <v>22</v>
      </c>
      <c r="I40" s="16">
        <f t="shared" si="1"/>
        <v>239</v>
      </c>
      <c r="J40" s="22">
        <f t="shared" si="0"/>
        <v>0.061078456427293634</v>
      </c>
    </row>
    <row r="41" spans="2:10" ht="20.1" customHeight="1">
      <c r="B41" s="35">
        <v>29</v>
      </c>
      <c r="C41" s="40" t="s">
        <v>34</v>
      </c>
      <c r="D41" s="44">
        <f>CONTENEDOR!S31</f>
        <v>114</v>
      </c>
      <c r="E41" s="44">
        <f>CONTENEDOR!G31</f>
        <v>10</v>
      </c>
      <c r="F41" s="44">
        <f>CONTENEDOR!V31</f>
        <v>25</v>
      </c>
      <c r="G41" s="44">
        <f>CONTENEDOR!M31</f>
        <v>18</v>
      </c>
      <c r="H41" s="44">
        <f>CONTENEDOR!AF31</f>
        <v>37</v>
      </c>
      <c r="I41" s="16">
        <f t="shared" si="1"/>
        <v>204</v>
      </c>
      <c r="J41" s="22">
        <f t="shared" si="0"/>
        <v>0.05213391259902888</v>
      </c>
    </row>
    <row r="42" spans="2:10" ht="20.1" customHeight="1">
      <c r="B42" s="35">
        <v>30</v>
      </c>
      <c r="C42" s="40" t="s">
        <v>35</v>
      </c>
      <c r="D42" s="44">
        <f>CONTENEDOR!S32</f>
        <v>63</v>
      </c>
      <c r="E42" s="44">
        <f>CONTENEDOR!G32</f>
        <v>14</v>
      </c>
      <c r="F42" s="44">
        <f>CONTENEDOR!V32</f>
        <v>7</v>
      </c>
      <c r="G42" s="44">
        <f>CONTENEDOR!M32</f>
        <v>49</v>
      </c>
      <c r="H42" s="44">
        <f>CONTENEDOR!AF32</f>
        <v>18</v>
      </c>
      <c r="I42" s="16">
        <f t="shared" si="1"/>
        <v>151</v>
      </c>
      <c r="J42" s="22">
        <f t="shared" si="0"/>
        <v>0.038589317659085104</v>
      </c>
    </row>
    <row r="43" spans="2:10" ht="20.1" customHeight="1">
      <c r="B43" s="35">
        <v>31</v>
      </c>
      <c r="C43" s="40" t="s">
        <v>36</v>
      </c>
      <c r="D43" s="44">
        <f>CONTENEDOR!S33</f>
        <v>181</v>
      </c>
      <c r="E43" s="44">
        <f>CONTENEDOR!G33</f>
        <v>18</v>
      </c>
      <c r="F43" s="44">
        <f>CONTENEDOR!V33</f>
        <v>6</v>
      </c>
      <c r="G43" s="44">
        <f>CONTENEDOR!M33</f>
        <v>3</v>
      </c>
      <c r="H43" s="44">
        <f>CONTENEDOR!AF33</f>
        <v>10</v>
      </c>
      <c r="I43" s="16">
        <f t="shared" si="1"/>
        <v>218</v>
      </c>
      <c r="J43" s="22">
        <f t="shared" si="0"/>
        <v>0.05571173013033478</v>
      </c>
    </row>
    <row r="44" spans="2:10" ht="20.1" customHeight="1">
      <c r="B44" s="35">
        <v>32</v>
      </c>
      <c r="C44" s="40" t="s">
        <v>37</v>
      </c>
      <c r="D44" s="44">
        <f>CONTENEDOR!S34</f>
        <v>3</v>
      </c>
      <c r="E44" s="44">
        <f>CONTENEDOR!G34</f>
        <v>0</v>
      </c>
      <c r="F44" s="44">
        <f>CONTENEDOR!V34</f>
        <v>49</v>
      </c>
      <c r="G44" s="44">
        <f>CONTENEDOR!M34</f>
        <v>0</v>
      </c>
      <c r="H44" s="44">
        <f>CONTENEDOR!AF34</f>
        <v>0</v>
      </c>
      <c r="I44" s="16">
        <f t="shared" si="1"/>
        <v>52</v>
      </c>
      <c r="J44" s="22">
        <f t="shared" si="0"/>
        <v>0.013289036544850499</v>
      </c>
    </row>
    <row r="45" spans="2:10" ht="20.1" customHeight="1">
      <c r="B45" s="35">
        <v>33</v>
      </c>
      <c r="C45" s="40" t="s">
        <v>38</v>
      </c>
      <c r="D45" s="44">
        <f>CONTENEDOR!S35</f>
        <v>1</v>
      </c>
      <c r="E45" s="44">
        <f>CONTENEDOR!G35</f>
        <v>1</v>
      </c>
      <c r="F45" s="44">
        <f>CONTENEDOR!V35</f>
        <v>4</v>
      </c>
      <c r="G45" s="44">
        <f>CONTENEDOR!M35</f>
        <v>0</v>
      </c>
      <c r="H45" s="44">
        <f>CONTENEDOR!AF35</f>
        <v>0</v>
      </c>
      <c r="I45" s="16">
        <f t="shared" si="1"/>
        <v>6</v>
      </c>
      <c r="J45" s="22">
        <f aca="true" t="shared" si="2" ref="J45:J65">I45/$I$66</f>
        <v>0.001533350370559673</v>
      </c>
    </row>
    <row r="46" spans="2:10" ht="20.1" customHeight="1">
      <c r="B46" s="35">
        <v>34</v>
      </c>
      <c r="C46" s="40" t="s">
        <v>39</v>
      </c>
      <c r="D46" s="44">
        <f>CONTENEDOR!S36</f>
        <v>4</v>
      </c>
      <c r="E46" s="44">
        <f>CONTENEDOR!G36</f>
        <v>0</v>
      </c>
      <c r="F46" s="44">
        <f>CONTENEDOR!V36</f>
        <v>32</v>
      </c>
      <c r="G46" s="44">
        <f>CONTENEDOR!M36</f>
        <v>1</v>
      </c>
      <c r="H46" s="44">
        <f>CONTENEDOR!AF36</f>
        <v>0</v>
      </c>
      <c r="I46" s="16">
        <f t="shared" si="1"/>
        <v>37</v>
      </c>
      <c r="J46" s="22">
        <f t="shared" si="2"/>
        <v>0.009455660618451316</v>
      </c>
    </row>
    <row r="47" spans="2:10" ht="20.1" customHeight="1">
      <c r="B47" s="35">
        <v>35</v>
      </c>
      <c r="C47" s="40" t="s">
        <v>40</v>
      </c>
      <c r="D47" s="44">
        <f>CONTENEDOR!S37</f>
        <v>5</v>
      </c>
      <c r="E47" s="44">
        <f>CONTENEDOR!G37</f>
        <v>2</v>
      </c>
      <c r="F47" s="44">
        <f>CONTENEDOR!V37</f>
        <v>2</v>
      </c>
      <c r="G47" s="44">
        <f>CONTENEDOR!M37</f>
        <v>3</v>
      </c>
      <c r="H47" s="44">
        <f>CONTENEDOR!AF37</f>
        <v>1</v>
      </c>
      <c r="I47" s="16">
        <f t="shared" si="1"/>
        <v>13</v>
      </c>
      <c r="J47" s="22">
        <f t="shared" si="2"/>
        <v>0.0033222591362126247</v>
      </c>
    </row>
    <row r="48" spans="2:10" ht="20.1" customHeight="1">
      <c r="B48" s="35">
        <v>36</v>
      </c>
      <c r="C48" s="40" t="s">
        <v>41</v>
      </c>
      <c r="D48" s="44">
        <f>CONTENEDOR!S38</f>
        <v>2</v>
      </c>
      <c r="E48" s="44">
        <f>CONTENEDOR!G38</f>
        <v>0</v>
      </c>
      <c r="F48" s="44">
        <f>CONTENEDOR!V38</f>
        <v>0</v>
      </c>
      <c r="G48" s="44">
        <f>CONTENEDOR!M38</f>
        <v>2</v>
      </c>
      <c r="H48" s="44">
        <f>CONTENEDOR!AF38</f>
        <v>1</v>
      </c>
      <c r="I48" s="16">
        <f t="shared" si="1"/>
        <v>5</v>
      </c>
      <c r="J48" s="22">
        <f t="shared" si="2"/>
        <v>0.001277791975466394</v>
      </c>
    </row>
    <row r="49" spans="2:10" ht="20.1" customHeight="1">
      <c r="B49" s="35">
        <v>37</v>
      </c>
      <c r="C49" s="40" t="s">
        <v>42</v>
      </c>
      <c r="D49" s="44">
        <f>CONTENEDOR!S39</f>
        <v>0</v>
      </c>
      <c r="E49" s="44">
        <f>CONTENEDOR!G39</f>
        <v>1</v>
      </c>
      <c r="F49" s="44">
        <f>CONTENEDOR!V39</f>
        <v>3</v>
      </c>
      <c r="G49" s="44">
        <f>CONTENEDOR!M39</f>
        <v>0</v>
      </c>
      <c r="H49" s="44">
        <f>CONTENEDOR!AF39</f>
        <v>0</v>
      </c>
      <c r="I49" s="16">
        <f t="shared" si="1"/>
        <v>4</v>
      </c>
      <c r="J49" s="22">
        <f t="shared" si="2"/>
        <v>0.0010222335803731152</v>
      </c>
    </row>
    <row r="50" spans="2:10" ht="20.1" customHeight="1">
      <c r="B50" s="35">
        <v>38</v>
      </c>
      <c r="C50" s="40" t="s">
        <v>43</v>
      </c>
      <c r="D50" s="44">
        <f>CONTENEDOR!S40</f>
        <v>0</v>
      </c>
      <c r="E50" s="44">
        <f>CONTENEDOR!G40</f>
        <v>0</v>
      </c>
      <c r="F50" s="44">
        <f>CONTENEDOR!V40</f>
        <v>0</v>
      </c>
      <c r="G50" s="44">
        <f>CONTENEDOR!M40</f>
        <v>0</v>
      </c>
      <c r="H50" s="44">
        <f>CONTENEDOR!AF40</f>
        <v>0</v>
      </c>
      <c r="I50" s="16">
        <f t="shared" si="1"/>
        <v>0</v>
      </c>
      <c r="J50" s="22">
        <f t="shared" si="2"/>
        <v>0</v>
      </c>
    </row>
    <row r="51" spans="2:10" ht="20.1" customHeight="1">
      <c r="B51" s="35">
        <v>39</v>
      </c>
      <c r="C51" s="40" t="s">
        <v>44</v>
      </c>
      <c r="D51" s="44">
        <f>CONTENEDOR!S41</f>
        <v>1</v>
      </c>
      <c r="E51" s="44">
        <f>CONTENEDOR!G41</f>
        <v>0</v>
      </c>
      <c r="F51" s="44">
        <f>CONTENEDOR!V41</f>
        <v>2</v>
      </c>
      <c r="G51" s="44">
        <f>CONTENEDOR!M41</f>
        <v>0</v>
      </c>
      <c r="H51" s="44">
        <f>CONTENEDOR!AF41</f>
        <v>0</v>
      </c>
      <c r="I51" s="16">
        <f t="shared" si="1"/>
        <v>3</v>
      </c>
      <c r="J51" s="22">
        <f t="shared" si="2"/>
        <v>0.0007666751852798365</v>
      </c>
    </row>
    <row r="52" spans="2:10" ht="20.1" customHeight="1">
      <c r="B52" s="35">
        <v>40</v>
      </c>
      <c r="C52" s="40" t="s">
        <v>45</v>
      </c>
      <c r="D52" s="44">
        <f>CONTENEDOR!S42</f>
        <v>0</v>
      </c>
      <c r="E52" s="44">
        <f>CONTENEDOR!G42</f>
        <v>0</v>
      </c>
      <c r="F52" s="44">
        <f>CONTENEDOR!V42</f>
        <v>0</v>
      </c>
      <c r="G52" s="44">
        <f>CONTENEDOR!M42</f>
        <v>0</v>
      </c>
      <c r="H52" s="44">
        <f>CONTENEDOR!AF42</f>
        <v>0</v>
      </c>
      <c r="I52" s="16">
        <f t="shared" si="1"/>
        <v>0</v>
      </c>
      <c r="J52" s="22">
        <f t="shared" si="2"/>
        <v>0</v>
      </c>
    </row>
    <row r="53" spans="2:10" ht="20.1" customHeight="1">
      <c r="B53" s="35">
        <v>41</v>
      </c>
      <c r="C53" s="40" t="s">
        <v>46</v>
      </c>
      <c r="D53" s="44">
        <f>CONTENEDOR!S43</f>
        <v>1</v>
      </c>
      <c r="E53" s="44">
        <f>CONTENEDOR!G43</f>
        <v>0</v>
      </c>
      <c r="F53" s="44">
        <f>CONTENEDOR!V43</f>
        <v>0</v>
      </c>
      <c r="G53" s="44">
        <f>CONTENEDOR!M43</f>
        <v>1</v>
      </c>
      <c r="H53" s="44">
        <f>CONTENEDOR!AF43</f>
        <v>0</v>
      </c>
      <c r="I53" s="16">
        <f t="shared" si="1"/>
        <v>2</v>
      </c>
      <c r="J53" s="22">
        <f t="shared" si="2"/>
        <v>0.0005111167901865576</v>
      </c>
    </row>
    <row r="54" spans="2:10" ht="20.1" customHeight="1">
      <c r="B54" s="35">
        <v>42</v>
      </c>
      <c r="C54" s="40" t="s">
        <v>47</v>
      </c>
      <c r="D54" s="44">
        <f>CONTENEDOR!S44</f>
        <v>0</v>
      </c>
      <c r="E54" s="44">
        <f>CONTENEDOR!G44</f>
        <v>0</v>
      </c>
      <c r="F54" s="44">
        <f>CONTENEDOR!V44</f>
        <v>0</v>
      </c>
      <c r="G54" s="44">
        <f>CONTENEDOR!M44</f>
        <v>0</v>
      </c>
      <c r="H54" s="44">
        <f>CONTENEDOR!AF44</f>
        <v>0</v>
      </c>
      <c r="I54" s="16">
        <f t="shared" si="1"/>
        <v>0</v>
      </c>
      <c r="J54" s="22">
        <f t="shared" si="2"/>
        <v>0</v>
      </c>
    </row>
    <row r="55" spans="2:10" ht="20.1" customHeight="1">
      <c r="B55" s="35">
        <v>43</v>
      </c>
      <c r="C55" s="40" t="s">
        <v>48</v>
      </c>
      <c r="D55" s="44">
        <f>CONTENEDOR!S45</f>
        <v>0</v>
      </c>
      <c r="E55" s="44">
        <f>CONTENEDOR!G45</f>
        <v>0</v>
      </c>
      <c r="F55" s="44">
        <f>CONTENEDOR!V45</f>
        <v>0</v>
      </c>
      <c r="G55" s="44">
        <f>CONTENEDOR!M45</f>
        <v>0</v>
      </c>
      <c r="H55" s="44">
        <f>CONTENEDOR!AF45</f>
        <v>0</v>
      </c>
      <c r="I55" s="16">
        <f t="shared" si="1"/>
        <v>0</v>
      </c>
      <c r="J55" s="22">
        <f t="shared" si="2"/>
        <v>0</v>
      </c>
    </row>
    <row r="56" spans="2:10" ht="20.1" customHeight="1">
      <c r="B56" s="35">
        <v>44</v>
      </c>
      <c r="C56" s="40" t="s">
        <v>49</v>
      </c>
      <c r="D56" s="44">
        <f>CONTENEDOR!S46</f>
        <v>0</v>
      </c>
      <c r="E56" s="44">
        <f>CONTENEDOR!G46</f>
        <v>0</v>
      </c>
      <c r="F56" s="44">
        <f>CONTENEDOR!V46</f>
        <v>1</v>
      </c>
      <c r="G56" s="44">
        <f>CONTENEDOR!M46</f>
        <v>0</v>
      </c>
      <c r="H56" s="44">
        <f>CONTENEDOR!AF46</f>
        <v>0</v>
      </c>
      <c r="I56" s="16">
        <f t="shared" si="1"/>
        <v>1</v>
      </c>
      <c r="J56" s="22">
        <f t="shared" si="2"/>
        <v>0.0002555583950932788</v>
      </c>
    </row>
    <row r="57" spans="2:10" ht="20.1" customHeight="1">
      <c r="B57" s="35">
        <v>45</v>
      </c>
      <c r="C57" s="40" t="s">
        <v>50</v>
      </c>
      <c r="D57" s="44">
        <f>CONTENEDOR!S47</f>
        <v>0</v>
      </c>
      <c r="E57" s="44">
        <f>CONTENEDOR!G47</f>
        <v>0</v>
      </c>
      <c r="F57" s="44">
        <f>CONTENEDOR!V47</f>
        <v>0</v>
      </c>
      <c r="G57" s="44">
        <f>CONTENEDOR!M47</f>
        <v>0</v>
      </c>
      <c r="H57" s="44">
        <f>CONTENEDOR!AF47</f>
        <v>0</v>
      </c>
      <c r="I57" s="16">
        <f t="shared" si="1"/>
        <v>0</v>
      </c>
      <c r="J57" s="22">
        <f t="shared" si="2"/>
        <v>0</v>
      </c>
    </row>
    <row r="58" spans="2:10" ht="20.1" customHeight="1">
      <c r="B58" s="35">
        <v>46</v>
      </c>
      <c r="C58" s="40" t="s">
        <v>51</v>
      </c>
      <c r="D58" s="44">
        <f>CONTENEDOR!S48</f>
        <v>6</v>
      </c>
      <c r="E58" s="44">
        <f>CONTENEDOR!G48</f>
        <v>3</v>
      </c>
      <c r="F58" s="44">
        <f>CONTENEDOR!V48</f>
        <v>0</v>
      </c>
      <c r="G58" s="44">
        <f>CONTENEDOR!M48</f>
        <v>4</v>
      </c>
      <c r="H58" s="44">
        <f>CONTENEDOR!AF48</f>
        <v>0</v>
      </c>
      <c r="I58" s="16">
        <f t="shared" si="1"/>
        <v>13</v>
      </c>
      <c r="J58" s="22">
        <f t="shared" si="2"/>
        <v>0.0033222591362126247</v>
      </c>
    </row>
    <row r="59" spans="2:10" ht="20.1" customHeight="1">
      <c r="B59" s="35">
        <v>47</v>
      </c>
      <c r="C59" s="40" t="s">
        <v>52</v>
      </c>
      <c r="D59" s="44">
        <f>CONTENEDOR!S49</f>
        <v>4</v>
      </c>
      <c r="E59" s="44">
        <f>CONTENEDOR!G49</f>
        <v>2</v>
      </c>
      <c r="F59" s="44">
        <f>CONTENEDOR!V49</f>
        <v>0</v>
      </c>
      <c r="G59" s="44">
        <f>CONTENEDOR!M49</f>
        <v>1</v>
      </c>
      <c r="H59" s="44">
        <f>CONTENEDOR!AF49</f>
        <v>0</v>
      </c>
      <c r="I59" s="16">
        <f t="shared" si="1"/>
        <v>7</v>
      </c>
      <c r="J59" s="22">
        <f t="shared" si="2"/>
        <v>0.0017889087656529517</v>
      </c>
    </row>
    <row r="60" spans="2:10" ht="20.1" customHeight="1">
      <c r="B60" s="35">
        <v>48</v>
      </c>
      <c r="C60" s="40" t="s">
        <v>53</v>
      </c>
      <c r="D60" s="44">
        <f>CONTENEDOR!S50</f>
        <v>1</v>
      </c>
      <c r="E60" s="44">
        <f>CONTENEDOR!G50</f>
        <v>0</v>
      </c>
      <c r="F60" s="44">
        <f>CONTENEDOR!V50</f>
        <v>0</v>
      </c>
      <c r="G60" s="44">
        <f>CONTENEDOR!M50</f>
        <v>0</v>
      </c>
      <c r="H60" s="44">
        <f>CONTENEDOR!AF50</f>
        <v>0</v>
      </c>
      <c r="I60" s="16">
        <f t="shared" si="1"/>
        <v>1</v>
      </c>
      <c r="J60" s="22">
        <f t="shared" si="2"/>
        <v>0.0002555583950932788</v>
      </c>
    </row>
    <row r="61" spans="2:10" ht="20.1" customHeight="1">
      <c r="B61" s="35">
        <v>49</v>
      </c>
      <c r="C61" s="40" t="s">
        <v>54</v>
      </c>
      <c r="D61" s="44">
        <f>CONTENEDOR!S51</f>
        <v>0</v>
      </c>
      <c r="E61" s="44">
        <f>CONTENEDOR!G51</f>
        <v>0</v>
      </c>
      <c r="F61" s="44">
        <f>CONTENEDOR!V51</f>
        <v>0</v>
      </c>
      <c r="G61" s="44">
        <f>CONTENEDOR!M51</f>
        <v>0</v>
      </c>
      <c r="H61" s="44">
        <f>CONTENEDOR!AF51</f>
        <v>0</v>
      </c>
      <c r="I61" s="16">
        <f t="shared" si="1"/>
        <v>0</v>
      </c>
      <c r="J61" s="22">
        <f t="shared" si="2"/>
        <v>0</v>
      </c>
    </row>
    <row r="62" spans="2:10" ht="20.1" customHeight="1">
      <c r="B62" s="35">
        <v>50</v>
      </c>
      <c r="C62" s="40" t="s">
        <v>55</v>
      </c>
      <c r="D62" s="44">
        <f>CONTENEDOR!S52</f>
        <v>0</v>
      </c>
      <c r="E62" s="44">
        <f>CONTENEDOR!G52</f>
        <v>0</v>
      </c>
      <c r="F62" s="44">
        <f>CONTENEDOR!V52</f>
        <v>0</v>
      </c>
      <c r="G62" s="44">
        <f>CONTENEDOR!M52</f>
        <v>0</v>
      </c>
      <c r="H62" s="44">
        <f>CONTENEDOR!AF52</f>
        <v>0</v>
      </c>
      <c r="I62" s="16">
        <f t="shared" si="1"/>
        <v>0</v>
      </c>
      <c r="J62" s="22">
        <f t="shared" si="2"/>
        <v>0</v>
      </c>
    </row>
    <row r="63" spans="2:10" ht="20.1" customHeight="1">
      <c r="B63" s="35">
        <v>51</v>
      </c>
      <c r="C63" s="40" t="s">
        <v>56</v>
      </c>
      <c r="D63" s="44">
        <f>CONTENEDOR!S53</f>
        <v>2</v>
      </c>
      <c r="E63" s="44">
        <f>CONTENEDOR!G53</f>
        <v>1</v>
      </c>
      <c r="F63" s="44">
        <f>CONTENEDOR!V53</f>
        <v>0</v>
      </c>
      <c r="G63" s="44">
        <f>CONTENEDOR!M53</f>
        <v>0</v>
      </c>
      <c r="H63" s="44">
        <f>CONTENEDOR!AF53</f>
        <v>0</v>
      </c>
      <c r="I63" s="16">
        <f t="shared" si="1"/>
        <v>3</v>
      </c>
      <c r="J63" s="22">
        <f t="shared" si="2"/>
        <v>0.0007666751852798365</v>
      </c>
    </row>
    <row r="64" spans="2:10" ht="20.1" customHeight="1">
      <c r="B64" s="35">
        <v>52</v>
      </c>
      <c r="C64" s="40" t="s">
        <v>57</v>
      </c>
      <c r="D64" s="44">
        <f>CONTENEDOR!S54</f>
        <v>0</v>
      </c>
      <c r="E64" s="44">
        <f>CONTENEDOR!G54</f>
        <v>0</v>
      </c>
      <c r="F64" s="44">
        <f>CONTENEDOR!V54</f>
        <v>0</v>
      </c>
      <c r="G64" s="44">
        <f>CONTENEDOR!M54</f>
        <v>0</v>
      </c>
      <c r="H64" s="44">
        <f>CONTENEDOR!AF54</f>
        <v>2</v>
      </c>
      <c r="I64" s="16">
        <f t="shared" si="1"/>
        <v>2</v>
      </c>
      <c r="J64" s="22">
        <f t="shared" si="2"/>
        <v>0.0005111167901865576</v>
      </c>
    </row>
    <row r="65" spans="2:10" ht="20.1" customHeight="1" thickBot="1">
      <c r="B65" s="36">
        <v>53</v>
      </c>
      <c r="C65" s="41" t="s">
        <v>58</v>
      </c>
      <c r="D65" s="44">
        <f>CONTENEDOR!S55</f>
        <v>31</v>
      </c>
      <c r="E65" s="44">
        <f>CONTENEDOR!G55</f>
        <v>8</v>
      </c>
      <c r="F65" s="44">
        <f>CONTENEDOR!V55</f>
        <v>69</v>
      </c>
      <c r="G65" s="44">
        <f>CONTENEDOR!M55</f>
        <v>13</v>
      </c>
      <c r="H65" s="44">
        <f>CONTENEDOR!AF55</f>
        <v>1</v>
      </c>
      <c r="I65" s="16">
        <f t="shared" si="1"/>
        <v>122</v>
      </c>
      <c r="J65" s="24">
        <f t="shared" si="2"/>
        <v>0.031178124201380015</v>
      </c>
    </row>
    <row r="66" spans="3:10" ht="23.25" customHeight="1" thickBot="1">
      <c r="C66" s="37" t="str">
        <f>TITULOS!C16</f>
        <v xml:space="preserve"> </v>
      </c>
      <c r="D66" s="12">
        <f aca="true" t="shared" si="3" ref="D66:H66">SUM(D13:D65)</f>
        <v>1677</v>
      </c>
      <c r="E66" s="12">
        <f t="shared" si="3"/>
        <v>257</v>
      </c>
      <c r="F66" s="12">
        <f t="shared" si="3"/>
        <v>1212</v>
      </c>
      <c r="G66" s="12">
        <f t="shared" si="3"/>
        <v>536</v>
      </c>
      <c r="H66" s="12">
        <f t="shared" si="3"/>
        <v>231</v>
      </c>
      <c r="I66" s="12">
        <f>SUM(I13:I65)</f>
        <v>3913</v>
      </c>
      <c r="J66" s="20">
        <f>SUM(J13:J65)</f>
        <v>1</v>
      </c>
    </row>
  </sheetData>
  <autoFilter ref="B12:J65">
    <sortState ref="B13:J66">
      <sortCondition sortBy="value" ref="B13:B66"/>
    </sortState>
  </autoFilter>
  <mergeCells count="6">
    <mergeCell ref="A10:K10"/>
    <mergeCell ref="A4:K4"/>
    <mergeCell ref="A5:K5"/>
    <mergeCell ref="A6:K6"/>
    <mergeCell ref="A8:D8"/>
    <mergeCell ref="E8:K8"/>
  </mergeCells>
  <conditionalFormatting sqref="J13:J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{ACB6055C-DF11-48CE-90DF-AB34907891B9}</x14:id>
        </ext>
      </extLst>
    </cfRule>
  </conditionalFormatting>
  <conditionalFormatting sqref="E13:H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{0C8073AD-7293-4E8A-B315-25B05A6A9379}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{2991BABF-4128-4150-BD47-C71EF3A41694}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CB6055C-DF11-48CE-90DF-AB34907891B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J13:J65</xm:sqref>
        </x14:conditionalFormatting>
        <x14:conditionalFormatting xmlns:xm="http://schemas.microsoft.com/office/excel/2006/main">
          <x14:cfRule type="dataBar" id="{0C8073AD-7293-4E8A-B315-25B05A6A937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E13:H65</xm:sqref>
        </x14:conditionalFormatting>
        <x14:conditionalFormatting xmlns:xm="http://schemas.microsoft.com/office/excel/2006/main">
          <x14:cfRule type="dataBar" id="{2991BABF-4128-4150-BD47-C71EF3A4169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4:M66"/>
  <sheetViews>
    <sheetView zoomScale="115" zoomScaleNormal="115" workbookViewId="0" topLeftCell="A1">
      <selection activeCell="K12" sqref="K12"/>
    </sheetView>
  </sheetViews>
  <sheetFormatPr defaultColWidth="11.421875" defaultRowHeight="15"/>
  <cols>
    <col min="1" max="1" width="13.8515625" style="0" customWidth="1"/>
    <col min="2" max="2" width="4.7109375" style="0" hidden="1" customWidth="1"/>
    <col min="3" max="3" width="53.57421875" style="0" customWidth="1"/>
    <col min="4" max="6" width="10.7109375" style="30" customWidth="1"/>
    <col min="7" max="7" width="11.57421875" style="0" bestFit="1" customWidth="1"/>
    <col min="8" max="8" width="13.140625" style="0" customWidth="1"/>
    <col min="9" max="9" width="5.57421875" style="0" customWidth="1"/>
    <col min="10" max="10" width="6.421875" style="0" customWidth="1"/>
  </cols>
  <sheetData>
    <row r="1" ht="15"/>
    <row r="4" spans="1:13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  <c r="K4" s="13"/>
      <c r="L4" s="13"/>
      <c r="M4" s="13"/>
    </row>
    <row r="5" spans="1:13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  <c r="K5" s="14"/>
      <c r="L5" s="14"/>
      <c r="M5" s="14"/>
    </row>
    <row r="6" spans="1:13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  <c r="K6" s="9"/>
      <c r="L6" s="9"/>
      <c r="M6" s="9"/>
    </row>
    <row r="7" spans="3:12" ht="12.75" customHeight="1"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3" ht="20.25" customHeight="1">
      <c r="A8" s="80" t="str">
        <f>TITULOS!C6</f>
        <v xml:space="preserve">NÚMERO DE CASOS SOMETIDOS POR TIPO DE DELITO -   </v>
      </c>
      <c r="B8" s="80"/>
      <c r="C8" s="80"/>
      <c r="D8" s="81" t="s">
        <v>113</v>
      </c>
      <c r="E8" s="81"/>
      <c r="F8" s="81"/>
      <c r="G8" s="81"/>
      <c r="H8" s="81"/>
      <c r="I8" s="81"/>
      <c r="J8" s="81"/>
      <c r="K8" s="15"/>
      <c r="L8" s="15"/>
      <c r="M8" s="15"/>
    </row>
    <row r="9" spans="1:13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6.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  <c r="K10" s="46"/>
      <c r="L10" s="46"/>
      <c r="M10" s="46"/>
    </row>
    <row r="11" spans="3:7" ht="4.5" customHeight="1" thickBot="1">
      <c r="C11" s="2"/>
      <c r="D11" s="31"/>
      <c r="E11" s="31"/>
      <c r="F11" s="31"/>
      <c r="G11" s="2"/>
    </row>
    <row r="12" spans="2:8" ht="87.75" customHeight="1" thickBot="1">
      <c r="B12" s="34" t="s">
        <v>2</v>
      </c>
      <c r="C12" s="8" t="str">
        <f>TITULOS!C13</f>
        <v>DELITOS</v>
      </c>
      <c r="D12" s="43" t="s">
        <v>76</v>
      </c>
      <c r="E12" s="48" t="s">
        <v>114</v>
      </c>
      <c r="F12" s="48" t="s">
        <v>62</v>
      </c>
      <c r="G12" s="3" t="str">
        <f>TITULOS!C14</f>
        <v>TOTAL</v>
      </c>
      <c r="H12" s="3" t="str">
        <f>TITULOS!C15</f>
        <v>%</v>
      </c>
    </row>
    <row r="13" spans="2:8" ht="20.1" customHeight="1">
      <c r="B13" s="35">
        <v>1</v>
      </c>
      <c r="C13" s="39" t="s">
        <v>6</v>
      </c>
      <c r="D13" s="44">
        <f>CONTENEDOR!X3</f>
        <v>41</v>
      </c>
      <c r="E13" s="44">
        <f>CONTENEDOR!AH3</f>
        <v>33</v>
      </c>
      <c r="F13" s="44">
        <f>CONTENEDOR!H3</f>
        <v>26</v>
      </c>
      <c r="G13" s="16">
        <f aca="true" t="shared" si="0" ref="G13:G44">SUM(D13:F13)</f>
        <v>100</v>
      </c>
      <c r="H13" s="38">
        <f aca="true" t="shared" si="1" ref="H13:H44">G13/$G$66</f>
        <v>0.11723329425556858</v>
      </c>
    </row>
    <row r="14" spans="2:8" ht="20.1" customHeight="1">
      <c r="B14" s="35">
        <v>2</v>
      </c>
      <c r="C14" s="40" t="s">
        <v>7</v>
      </c>
      <c r="D14" s="44">
        <f>CONTENEDOR!X4</f>
        <v>78</v>
      </c>
      <c r="E14" s="44">
        <f>CONTENEDOR!AH4</f>
        <v>22</v>
      </c>
      <c r="F14" s="44">
        <f>CONTENEDOR!H4</f>
        <v>6</v>
      </c>
      <c r="G14" s="16">
        <f t="shared" si="0"/>
        <v>106</v>
      </c>
      <c r="H14" s="22">
        <f t="shared" si="1"/>
        <v>0.1242672919109027</v>
      </c>
    </row>
    <row r="15" spans="2:8" ht="20.1" customHeight="1">
      <c r="B15" s="35">
        <v>3</v>
      </c>
      <c r="C15" s="40" t="s">
        <v>8</v>
      </c>
      <c r="D15" s="44">
        <f>CONTENEDOR!X5</f>
        <v>56</v>
      </c>
      <c r="E15" s="44">
        <f>CONTENEDOR!AH5</f>
        <v>6</v>
      </c>
      <c r="F15" s="44">
        <f>CONTENEDOR!H5</f>
        <v>17</v>
      </c>
      <c r="G15" s="16">
        <f t="shared" si="0"/>
        <v>79</v>
      </c>
      <c r="H15" s="22">
        <f t="shared" si="1"/>
        <v>0.09261430246189918</v>
      </c>
    </row>
    <row r="16" spans="2:8" ht="20.1" customHeight="1">
      <c r="B16" s="35">
        <v>4</v>
      </c>
      <c r="C16" s="40" t="s">
        <v>9</v>
      </c>
      <c r="D16" s="44">
        <f>CONTENEDOR!X6</f>
        <v>2</v>
      </c>
      <c r="E16" s="44">
        <f>CONTENEDOR!AH6</f>
        <v>3</v>
      </c>
      <c r="F16" s="44">
        <f>CONTENEDOR!H6</f>
        <v>0</v>
      </c>
      <c r="G16" s="16">
        <f t="shared" si="0"/>
        <v>5</v>
      </c>
      <c r="H16" s="22">
        <f t="shared" si="1"/>
        <v>0.005861664712778429</v>
      </c>
    </row>
    <row r="17" spans="2:8" ht="20.1" customHeight="1">
      <c r="B17" s="35">
        <v>5</v>
      </c>
      <c r="C17" s="40" t="s">
        <v>10</v>
      </c>
      <c r="D17" s="44">
        <f>CONTENEDOR!X7</f>
        <v>0</v>
      </c>
      <c r="E17" s="44">
        <f>CONTENEDOR!AH7</f>
        <v>1</v>
      </c>
      <c r="F17" s="44">
        <f>CONTENEDOR!H7</f>
        <v>0</v>
      </c>
      <c r="G17" s="16">
        <f t="shared" si="0"/>
        <v>1</v>
      </c>
      <c r="H17" s="22">
        <f t="shared" si="1"/>
        <v>0.0011723329425556857</v>
      </c>
    </row>
    <row r="18" spans="2:8" ht="20.1" customHeight="1">
      <c r="B18" s="35">
        <v>6</v>
      </c>
      <c r="C18" s="40" t="s">
        <v>11</v>
      </c>
      <c r="D18" s="44">
        <f>CONTENEDOR!X8</f>
        <v>0</v>
      </c>
      <c r="E18" s="44">
        <f>CONTENEDOR!AH8</f>
        <v>0</v>
      </c>
      <c r="F18" s="44">
        <f>CONTENEDOR!H8</f>
        <v>0</v>
      </c>
      <c r="G18" s="16">
        <f t="shared" si="0"/>
        <v>0</v>
      </c>
      <c r="H18" s="22">
        <f t="shared" si="1"/>
        <v>0</v>
      </c>
    </row>
    <row r="19" spans="2:8" ht="20.1" customHeight="1">
      <c r="B19" s="35">
        <v>7</v>
      </c>
      <c r="C19" s="40" t="s">
        <v>12</v>
      </c>
      <c r="D19" s="44">
        <f>CONTENEDOR!X9</f>
        <v>53</v>
      </c>
      <c r="E19" s="44">
        <f>CONTENEDOR!AH9</f>
        <v>27</v>
      </c>
      <c r="F19" s="44">
        <f>CONTENEDOR!H9</f>
        <v>28</v>
      </c>
      <c r="G19" s="16">
        <f t="shared" si="0"/>
        <v>108</v>
      </c>
      <c r="H19" s="22">
        <f t="shared" si="1"/>
        <v>0.12661195779601406</v>
      </c>
    </row>
    <row r="20" spans="2:8" ht="20.1" customHeight="1">
      <c r="B20" s="35">
        <v>8</v>
      </c>
      <c r="C20" s="40" t="s">
        <v>13</v>
      </c>
      <c r="D20" s="44">
        <f>CONTENEDOR!X10</f>
        <v>2</v>
      </c>
      <c r="E20" s="44">
        <f>CONTENEDOR!AH10</f>
        <v>3</v>
      </c>
      <c r="F20" s="44">
        <f>CONTENEDOR!H10</f>
        <v>7</v>
      </c>
      <c r="G20" s="16">
        <f t="shared" si="0"/>
        <v>12</v>
      </c>
      <c r="H20" s="22">
        <f t="shared" si="1"/>
        <v>0.01406799531066823</v>
      </c>
    </row>
    <row r="21" spans="2:8" ht="20.1" customHeight="1">
      <c r="B21" s="35">
        <v>9</v>
      </c>
      <c r="C21" s="40" t="s">
        <v>14</v>
      </c>
      <c r="D21" s="44">
        <f>CONTENEDOR!X11</f>
        <v>0</v>
      </c>
      <c r="E21" s="44">
        <f>CONTENEDOR!AH11</f>
        <v>1</v>
      </c>
      <c r="F21" s="44">
        <f>CONTENEDOR!H11</f>
        <v>0</v>
      </c>
      <c r="G21" s="16">
        <f t="shared" si="0"/>
        <v>1</v>
      </c>
      <c r="H21" s="22">
        <f t="shared" si="1"/>
        <v>0.0011723329425556857</v>
      </c>
    </row>
    <row r="22" spans="2:8" ht="20.1" customHeight="1">
      <c r="B22" s="35">
        <v>10</v>
      </c>
      <c r="C22" s="40" t="s">
        <v>15</v>
      </c>
      <c r="D22" s="44">
        <f>CONTENEDOR!X12</f>
        <v>0</v>
      </c>
      <c r="E22" s="44">
        <f>CONTENEDOR!AH12</f>
        <v>0</v>
      </c>
      <c r="F22" s="44">
        <f>CONTENEDOR!H12</f>
        <v>0</v>
      </c>
      <c r="G22" s="16">
        <f t="shared" si="0"/>
        <v>0</v>
      </c>
      <c r="H22" s="22">
        <f t="shared" si="1"/>
        <v>0</v>
      </c>
    </row>
    <row r="23" spans="2:8" ht="20.1" customHeight="1">
      <c r="B23" s="35">
        <v>11</v>
      </c>
      <c r="C23" s="40" t="s">
        <v>16</v>
      </c>
      <c r="D23" s="44">
        <f>CONTENEDOR!X13</f>
        <v>2</v>
      </c>
      <c r="E23" s="44">
        <f>CONTENEDOR!AH13</f>
        <v>0</v>
      </c>
      <c r="F23" s="44">
        <f>CONTENEDOR!H13</f>
        <v>1</v>
      </c>
      <c r="G23" s="16">
        <f t="shared" si="0"/>
        <v>3</v>
      </c>
      <c r="H23" s="22">
        <f t="shared" si="1"/>
        <v>0.0035169988276670576</v>
      </c>
    </row>
    <row r="24" spans="2:8" ht="20.1" customHeight="1">
      <c r="B24" s="35">
        <v>12</v>
      </c>
      <c r="C24" s="40" t="s">
        <v>17</v>
      </c>
      <c r="D24" s="44">
        <f>CONTENEDOR!X14</f>
        <v>2</v>
      </c>
      <c r="E24" s="44">
        <f>CONTENEDOR!AH14</f>
        <v>0</v>
      </c>
      <c r="F24" s="44">
        <f>CONTENEDOR!H14</f>
        <v>1</v>
      </c>
      <c r="G24" s="16">
        <f t="shared" si="0"/>
        <v>3</v>
      </c>
      <c r="H24" s="22">
        <f t="shared" si="1"/>
        <v>0.0035169988276670576</v>
      </c>
    </row>
    <row r="25" spans="2:8" ht="20.1" customHeight="1">
      <c r="B25" s="35">
        <v>13</v>
      </c>
      <c r="C25" s="40" t="s">
        <v>18</v>
      </c>
      <c r="D25" s="44">
        <f>CONTENEDOR!X15</f>
        <v>2</v>
      </c>
      <c r="E25" s="44">
        <f>CONTENEDOR!AH15</f>
        <v>0</v>
      </c>
      <c r="F25" s="44">
        <f>CONTENEDOR!H15</f>
        <v>0</v>
      </c>
      <c r="G25" s="16">
        <f t="shared" si="0"/>
        <v>2</v>
      </c>
      <c r="H25" s="22">
        <f t="shared" si="1"/>
        <v>0.0023446658851113715</v>
      </c>
    </row>
    <row r="26" spans="2:8" ht="20.1" customHeight="1">
      <c r="B26" s="35">
        <v>14</v>
      </c>
      <c r="C26" s="40" t="s">
        <v>19</v>
      </c>
      <c r="D26" s="44">
        <f>CONTENEDOR!X16</f>
        <v>13</v>
      </c>
      <c r="E26" s="44">
        <f>CONTENEDOR!AH16</f>
        <v>9</v>
      </c>
      <c r="F26" s="44">
        <f>CONTENEDOR!H16</f>
        <v>6</v>
      </c>
      <c r="G26" s="16">
        <f t="shared" si="0"/>
        <v>28</v>
      </c>
      <c r="H26" s="22">
        <f t="shared" si="1"/>
        <v>0.032825322391559206</v>
      </c>
    </row>
    <row r="27" spans="2:8" ht="20.1" customHeight="1">
      <c r="B27" s="35">
        <v>15</v>
      </c>
      <c r="C27" s="40" t="s">
        <v>20</v>
      </c>
      <c r="D27" s="44">
        <f>CONTENEDOR!X17</f>
        <v>6</v>
      </c>
      <c r="E27" s="44">
        <f>CONTENEDOR!AH17</f>
        <v>1</v>
      </c>
      <c r="F27" s="44">
        <f>CONTENEDOR!H17</f>
        <v>10</v>
      </c>
      <c r="G27" s="16">
        <f t="shared" si="0"/>
        <v>17</v>
      </c>
      <c r="H27" s="22">
        <f t="shared" si="1"/>
        <v>0.01992966002344666</v>
      </c>
    </row>
    <row r="28" spans="2:8" ht="20.1" customHeight="1">
      <c r="B28" s="35">
        <v>16</v>
      </c>
      <c r="C28" s="40" t="s">
        <v>21</v>
      </c>
      <c r="D28" s="44">
        <f>CONTENEDOR!X18</f>
        <v>0</v>
      </c>
      <c r="E28" s="44">
        <f>CONTENEDOR!AH18</f>
        <v>5</v>
      </c>
      <c r="F28" s="44">
        <f>CONTENEDOR!H18</f>
        <v>4</v>
      </c>
      <c r="G28" s="16">
        <f t="shared" si="0"/>
        <v>9</v>
      </c>
      <c r="H28" s="22">
        <f t="shared" si="1"/>
        <v>0.010550996483001172</v>
      </c>
    </row>
    <row r="29" spans="2:8" ht="20.1" customHeight="1">
      <c r="B29" s="35">
        <v>17</v>
      </c>
      <c r="C29" s="40" t="s">
        <v>22</v>
      </c>
      <c r="D29" s="44">
        <f>CONTENEDOR!X19</f>
        <v>0</v>
      </c>
      <c r="E29" s="44">
        <f>CONTENEDOR!AH19</f>
        <v>0</v>
      </c>
      <c r="F29" s="44">
        <f>CONTENEDOR!H19</f>
        <v>0</v>
      </c>
      <c r="G29" s="16">
        <f t="shared" si="0"/>
        <v>0</v>
      </c>
      <c r="H29" s="22">
        <f t="shared" si="1"/>
        <v>0</v>
      </c>
    </row>
    <row r="30" spans="2:8" ht="20.1" customHeight="1">
      <c r="B30" s="35">
        <v>18</v>
      </c>
      <c r="C30" s="40" t="s">
        <v>23</v>
      </c>
      <c r="D30" s="44">
        <f>CONTENEDOR!X20</f>
        <v>10</v>
      </c>
      <c r="E30" s="44">
        <f>CONTENEDOR!AH20</f>
        <v>5</v>
      </c>
      <c r="F30" s="44">
        <f>CONTENEDOR!H20</f>
        <v>5</v>
      </c>
      <c r="G30" s="16">
        <f t="shared" si="0"/>
        <v>20</v>
      </c>
      <c r="H30" s="22">
        <f t="shared" si="1"/>
        <v>0.023446658851113716</v>
      </c>
    </row>
    <row r="31" spans="2:8" ht="20.1" customHeight="1">
      <c r="B31" s="35">
        <v>19</v>
      </c>
      <c r="C31" s="40" t="s">
        <v>24</v>
      </c>
      <c r="D31" s="44">
        <f>CONTENEDOR!X21</f>
        <v>4</v>
      </c>
      <c r="E31" s="44">
        <f>CONTENEDOR!AH21</f>
        <v>1</v>
      </c>
      <c r="F31" s="44">
        <f>CONTENEDOR!H21</f>
        <v>4</v>
      </c>
      <c r="G31" s="16">
        <f t="shared" si="0"/>
        <v>9</v>
      </c>
      <c r="H31" s="22">
        <f t="shared" si="1"/>
        <v>0.010550996483001172</v>
      </c>
    </row>
    <row r="32" spans="2:8" ht="20.1" customHeight="1">
      <c r="B32" s="35">
        <v>20</v>
      </c>
      <c r="C32" s="40" t="s">
        <v>25</v>
      </c>
      <c r="D32" s="44">
        <f>CONTENEDOR!X22</f>
        <v>0</v>
      </c>
      <c r="E32" s="44">
        <f>CONTENEDOR!AH22</f>
        <v>0</v>
      </c>
      <c r="F32" s="44">
        <f>CONTENEDOR!H22</f>
        <v>0</v>
      </c>
      <c r="G32" s="16">
        <f t="shared" si="0"/>
        <v>0</v>
      </c>
      <c r="H32" s="22">
        <f t="shared" si="1"/>
        <v>0</v>
      </c>
    </row>
    <row r="33" spans="2:8" ht="20.1" customHeight="1">
      <c r="B33" s="35">
        <v>21</v>
      </c>
      <c r="C33" s="40" t="s">
        <v>26</v>
      </c>
      <c r="D33" s="44">
        <f>CONTENEDOR!X23</f>
        <v>0</v>
      </c>
      <c r="E33" s="44">
        <f>CONTENEDOR!AH23</f>
        <v>1</v>
      </c>
      <c r="F33" s="44">
        <f>CONTENEDOR!H23</f>
        <v>0</v>
      </c>
      <c r="G33" s="16">
        <f t="shared" si="0"/>
        <v>1</v>
      </c>
      <c r="H33" s="22">
        <f t="shared" si="1"/>
        <v>0.0011723329425556857</v>
      </c>
    </row>
    <row r="34" spans="2:8" ht="20.1" customHeight="1">
      <c r="B34" s="35">
        <v>22</v>
      </c>
      <c r="C34" s="40" t="s">
        <v>27</v>
      </c>
      <c r="D34" s="44">
        <f>CONTENEDOR!X24</f>
        <v>0</v>
      </c>
      <c r="E34" s="44">
        <f>CONTENEDOR!AH24</f>
        <v>0</v>
      </c>
      <c r="F34" s="44">
        <f>CONTENEDOR!H24</f>
        <v>0</v>
      </c>
      <c r="G34" s="16">
        <f t="shared" si="0"/>
        <v>0</v>
      </c>
      <c r="H34" s="22">
        <f t="shared" si="1"/>
        <v>0</v>
      </c>
    </row>
    <row r="35" spans="2:8" ht="20.1" customHeight="1">
      <c r="B35" s="35">
        <v>23</v>
      </c>
      <c r="C35" s="40" t="s">
        <v>28</v>
      </c>
      <c r="D35" s="44">
        <f>CONTENEDOR!X25</f>
        <v>0</v>
      </c>
      <c r="E35" s="44">
        <f>CONTENEDOR!AH25</f>
        <v>4</v>
      </c>
      <c r="F35" s="44">
        <f>CONTENEDOR!H25</f>
        <v>3</v>
      </c>
      <c r="G35" s="16">
        <f t="shared" si="0"/>
        <v>7</v>
      </c>
      <c r="H35" s="22">
        <f t="shared" si="1"/>
        <v>0.008206330597889801</v>
      </c>
    </row>
    <row r="36" spans="2:8" ht="20.1" customHeight="1">
      <c r="B36" s="35">
        <v>24</v>
      </c>
      <c r="C36" s="40" t="s">
        <v>29</v>
      </c>
      <c r="D36" s="44">
        <f>CONTENEDOR!X26</f>
        <v>0</v>
      </c>
      <c r="E36" s="44">
        <f>CONTENEDOR!AH26</f>
        <v>1</v>
      </c>
      <c r="F36" s="44">
        <f>CONTENEDOR!H26</f>
        <v>0</v>
      </c>
      <c r="G36" s="16">
        <f t="shared" si="0"/>
        <v>1</v>
      </c>
      <c r="H36" s="22">
        <f t="shared" si="1"/>
        <v>0.0011723329425556857</v>
      </c>
    </row>
    <row r="37" spans="2:8" ht="20.1" customHeight="1">
      <c r="B37" s="35">
        <v>25</v>
      </c>
      <c r="C37" s="40" t="s">
        <v>30</v>
      </c>
      <c r="D37" s="44">
        <f>CONTENEDOR!X27</f>
        <v>22</v>
      </c>
      <c r="E37" s="44">
        <f>CONTENEDOR!AH27</f>
        <v>9</v>
      </c>
      <c r="F37" s="44">
        <f>CONTENEDOR!H27</f>
        <v>5</v>
      </c>
      <c r="G37" s="16">
        <f t="shared" si="0"/>
        <v>36</v>
      </c>
      <c r="H37" s="22">
        <f t="shared" si="1"/>
        <v>0.04220398593200469</v>
      </c>
    </row>
    <row r="38" spans="2:8" ht="20.1" customHeight="1">
      <c r="B38" s="35">
        <v>26</v>
      </c>
      <c r="C38" s="40" t="s">
        <v>31</v>
      </c>
      <c r="D38" s="44">
        <f>CONTENEDOR!X28</f>
        <v>35</v>
      </c>
      <c r="E38" s="44">
        <f>CONTENEDOR!AH28</f>
        <v>12</v>
      </c>
      <c r="F38" s="44">
        <f>CONTENEDOR!H28</f>
        <v>7</v>
      </c>
      <c r="G38" s="16">
        <f t="shared" si="0"/>
        <v>54</v>
      </c>
      <c r="H38" s="22">
        <f t="shared" si="1"/>
        <v>0.06330597889800703</v>
      </c>
    </row>
    <row r="39" spans="2:8" ht="20.1" customHeight="1">
      <c r="B39" s="35">
        <v>27</v>
      </c>
      <c r="C39" s="40" t="s">
        <v>32</v>
      </c>
      <c r="D39" s="44">
        <f>CONTENEDOR!X29</f>
        <v>5</v>
      </c>
      <c r="E39" s="44">
        <f>CONTENEDOR!AH29</f>
        <v>3</v>
      </c>
      <c r="F39" s="44">
        <f>CONTENEDOR!H29</f>
        <v>7</v>
      </c>
      <c r="G39" s="16">
        <f t="shared" si="0"/>
        <v>15</v>
      </c>
      <c r="H39" s="22">
        <f t="shared" si="1"/>
        <v>0.017584994138335287</v>
      </c>
    </row>
    <row r="40" spans="2:8" ht="20.1" customHeight="1">
      <c r="B40" s="35">
        <v>28</v>
      </c>
      <c r="C40" s="40" t="s">
        <v>33</v>
      </c>
      <c r="D40" s="44">
        <f>CONTENEDOR!X30</f>
        <v>22</v>
      </c>
      <c r="E40" s="44">
        <f>CONTENEDOR!AH30</f>
        <v>16</v>
      </c>
      <c r="F40" s="44">
        <f>CONTENEDOR!H30</f>
        <v>11</v>
      </c>
      <c r="G40" s="16">
        <f t="shared" si="0"/>
        <v>49</v>
      </c>
      <c r="H40" s="22">
        <f t="shared" si="1"/>
        <v>0.05744431418522861</v>
      </c>
    </row>
    <row r="41" spans="2:8" ht="20.1" customHeight="1">
      <c r="B41" s="35">
        <v>29</v>
      </c>
      <c r="C41" s="40" t="s">
        <v>34</v>
      </c>
      <c r="D41" s="44">
        <f>CONTENEDOR!X31</f>
        <v>9</v>
      </c>
      <c r="E41" s="44">
        <f>CONTENEDOR!AH31</f>
        <v>8</v>
      </c>
      <c r="F41" s="44">
        <f>CONTENEDOR!H31</f>
        <v>5</v>
      </c>
      <c r="G41" s="16">
        <f t="shared" si="0"/>
        <v>22</v>
      </c>
      <c r="H41" s="22">
        <f t="shared" si="1"/>
        <v>0.02579132473622509</v>
      </c>
    </row>
    <row r="42" spans="2:8" ht="20.1" customHeight="1">
      <c r="B42" s="35">
        <v>30</v>
      </c>
      <c r="C42" s="40" t="s">
        <v>35</v>
      </c>
      <c r="D42" s="44">
        <f>CONTENEDOR!X32</f>
        <v>30</v>
      </c>
      <c r="E42" s="44">
        <f>CONTENEDOR!AH32</f>
        <v>31</v>
      </c>
      <c r="F42" s="44">
        <f>CONTENEDOR!H32</f>
        <v>5</v>
      </c>
      <c r="G42" s="16">
        <f t="shared" si="0"/>
        <v>66</v>
      </c>
      <c r="H42" s="22">
        <f t="shared" si="1"/>
        <v>0.07737397420867527</v>
      </c>
    </row>
    <row r="43" spans="2:8" ht="20.1" customHeight="1">
      <c r="B43" s="35">
        <v>31</v>
      </c>
      <c r="C43" s="40" t="s">
        <v>36</v>
      </c>
      <c r="D43" s="44">
        <f>CONTENEDOR!X33</f>
        <v>25</v>
      </c>
      <c r="E43" s="44">
        <f>CONTENEDOR!AH33</f>
        <v>14</v>
      </c>
      <c r="F43" s="44">
        <f>CONTENEDOR!H33</f>
        <v>14</v>
      </c>
      <c r="G43" s="16">
        <f t="shared" si="0"/>
        <v>53</v>
      </c>
      <c r="H43" s="22">
        <f t="shared" si="1"/>
        <v>0.06213364595545135</v>
      </c>
    </row>
    <row r="44" spans="2:8" ht="20.1" customHeight="1">
      <c r="B44" s="35">
        <v>32</v>
      </c>
      <c r="C44" s="40" t="s">
        <v>37</v>
      </c>
      <c r="D44" s="44">
        <f>CONTENEDOR!X34</f>
        <v>0</v>
      </c>
      <c r="E44" s="44">
        <f>CONTENEDOR!AH34</f>
        <v>0</v>
      </c>
      <c r="F44" s="44">
        <f>CONTENEDOR!H34</f>
        <v>0</v>
      </c>
      <c r="G44" s="16">
        <f t="shared" si="0"/>
        <v>0</v>
      </c>
      <c r="H44" s="22">
        <f t="shared" si="1"/>
        <v>0</v>
      </c>
    </row>
    <row r="45" spans="2:8" ht="20.1" customHeight="1">
      <c r="B45" s="35">
        <v>33</v>
      </c>
      <c r="C45" s="40" t="s">
        <v>38</v>
      </c>
      <c r="D45" s="44">
        <f>CONTENEDOR!X35</f>
        <v>0</v>
      </c>
      <c r="E45" s="44">
        <f>CONTENEDOR!AH35</f>
        <v>0</v>
      </c>
      <c r="F45" s="44">
        <f>CONTENEDOR!H35</f>
        <v>0</v>
      </c>
      <c r="G45" s="16">
        <f aca="true" t="shared" si="2" ref="G45:G65">SUM(D45:F45)</f>
        <v>0</v>
      </c>
      <c r="H45" s="22">
        <f aca="true" t="shared" si="3" ref="H45:H65">G45/$G$66</f>
        <v>0</v>
      </c>
    </row>
    <row r="46" spans="2:8" ht="20.1" customHeight="1">
      <c r="B46" s="35">
        <v>34</v>
      </c>
      <c r="C46" s="40" t="s">
        <v>39</v>
      </c>
      <c r="D46" s="44">
        <f>CONTENEDOR!X36</f>
        <v>0</v>
      </c>
      <c r="E46" s="44">
        <f>CONTENEDOR!AH36</f>
        <v>0</v>
      </c>
      <c r="F46" s="44">
        <f>CONTENEDOR!H36</f>
        <v>0</v>
      </c>
      <c r="G46" s="16">
        <f t="shared" si="2"/>
        <v>0</v>
      </c>
      <c r="H46" s="22">
        <f t="shared" si="3"/>
        <v>0</v>
      </c>
    </row>
    <row r="47" spans="2:8" ht="20.1" customHeight="1">
      <c r="B47" s="35">
        <v>35</v>
      </c>
      <c r="C47" s="40" t="s">
        <v>40</v>
      </c>
      <c r="D47" s="44">
        <f>CONTENEDOR!X37</f>
        <v>0</v>
      </c>
      <c r="E47" s="44">
        <f>CONTENEDOR!AH37</f>
        <v>1</v>
      </c>
      <c r="F47" s="44">
        <f>CONTENEDOR!H37</f>
        <v>1</v>
      </c>
      <c r="G47" s="16">
        <f t="shared" si="2"/>
        <v>2</v>
      </c>
      <c r="H47" s="22">
        <f t="shared" si="3"/>
        <v>0.0023446658851113715</v>
      </c>
    </row>
    <row r="48" spans="2:8" ht="20.1" customHeight="1">
      <c r="B48" s="35">
        <v>36</v>
      </c>
      <c r="C48" s="40" t="s">
        <v>41</v>
      </c>
      <c r="D48" s="44">
        <f>CONTENEDOR!X38</f>
        <v>0</v>
      </c>
      <c r="E48" s="44">
        <f>CONTENEDOR!AH38</f>
        <v>0</v>
      </c>
      <c r="F48" s="44">
        <f>CONTENEDOR!H38</f>
        <v>0</v>
      </c>
      <c r="G48" s="16">
        <f t="shared" si="2"/>
        <v>0</v>
      </c>
      <c r="H48" s="22">
        <f t="shared" si="3"/>
        <v>0</v>
      </c>
    </row>
    <row r="49" spans="2:8" ht="20.1" customHeight="1">
      <c r="B49" s="35">
        <v>37</v>
      </c>
      <c r="C49" s="40" t="s">
        <v>42</v>
      </c>
      <c r="D49" s="44">
        <f>CONTENEDOR!X39</f>
        <v>0</v>
      </c>
      <c r="E49" s="44">
        <f>CONTENEDOR!AH39</f>
        <v>0</v>
      </c>
      <c r="F49" s="44">
        <f>CONTENEDOR!H39</f>
        <v>0</v>
      </c>
      <c r="G49" s="16">
        <f t="shared" si="2"/>
        <v>0</v>
      </c>
      <c r="H49" s="22">
        <f t="shared" si="3"/>
        <v>0</v>
      </c>
    </row>
    <row r="50" spans="2:8" ht="20.1" customHeight="1">
      <c r="B50" s="35">
        <v>38</v>
      </c>
      <c r="C50" s="40" t="s">
        <v>43</v>
      </c>
      <c r="D50" s="44">
        <f>CONTENEDOR!X40</f>
        <v>0</v>
      </c>
      <c r="E50" s="44">
        <f>CONTENEDOR!AH40</f>
        <v>0</v>
      </c>
      <c r="F50" s="44">
        <f>CONTENEDOR!H40</f>
        <v>0</v>
      </c>
      <c r="G50" s="16">
        <f t="shared" si="2"/>
        <v>0</v>
      </c>
      <c r="H50" s="22">
        <f t="shared" si="3"/>
        <v>0</v>
      </c>
    </row>
    <row r="51" spans="2:8" ht="20.1" customHeight="1">
      <c r="B51" s="35">
        <v>39</v>
      </c>
      <c r="C51" s="40" t="s">
        <v>44</v>
      </c>
      <c r="D51" s="44">
        <f>CONTENEDOR!X41</f>
        <v>3</v>
      </c>
      <c r="E51" s="44">
        <f>CONTENEDOR!AH41</f>
        <v>0</v>
      </c>
      <c r="F51" s="44">
        <f>CONTENEDOR!H41</f>
        <v>0</v>
      </c>
      <c r="G51" s="16">
        <f t="shared" si="2"/>
        <v>3</v>
      </c>
      <c r="H51" s="22">
        <f t="shared" si="3"/>
        <v>0.0035169988276670576</v>
      </c>
    </row>
    <row r="52" spans="2:8" ht="20.1" customHeight="1">
      <c r="B52" s="35">
        <v>40</v>
      </c>
      <c r="C52" s="40" t="s">
        <v>45</v>
      </c>
      <c r="D52" s="44">
        <f>CONTENEDOR!X42</f>
        <v>0</v>
      </c>
      <c r="E52" s="44">
        <f>CONTENEDOR!AH42</f>
        <v>0</v>
      </c>
      <c r="F52" s="44">
        <f>CONTENEDOR!H42</f>
        <v>0</v>
      </c>
      <c r="G52" s="16">
        <f t="shared" si="2"/>
        <v>0</v>
      </c>
      <c r="H52" s="22">
        <f t="shared" si="3"/>
        <v>0</v>
      </c>
    </row>
    <row r="53" spans="2:8" ht="20.1" customHeight="1">
      <c r="B53" s="35">
        <v>41</v>
      </c>
      <c r="C53" s="40" t="s">
        <v>46</v>
      </c>
      <c r="D53" s="44">
        <f>CONTENEDOR!X43</f>
        <v>0</v>
      </c>
      <c r="E53" s="44">
        <f>CONTENEDOR!AH43</f>
        <v>0</v>
      </c>
      <c r="F53" s="44">
        <f>CONTENEDOR!H43</f>
        <v>1</v>
      </c>
      <c r="G53" s="16">
        <f t="shared" si="2"/>
        <v>1</v>
      </c>
      <c r="H53" s="22">
        <f t="shared" si="3"/>
        <v>0.0011723329425556857</v>
      </c>
    </row>
    <row r="54" spans="2:8" ht="20.1" customHeight="1">
      <c r="B54" s="35">
        <v>42</v>
      </c>
      <c r="C54" s="40" t="s">
        <v>47</v>
      </c>
      <c r="D54" s="44">
        <f>CONTENEDOR!X44</f>
        <v>0</v>
      </c>
      <c r="E54" s="44">
        <f>CONTENEDOR!AH44</f>
        <v>0</v>
      </c>
      <c r="F54" s="44">
        <f>CONTENEDOR!H44</f>
        <v>0</v>
      </c>
      <c r="G54" s="16">
        <f t="shared" si="2"/>
        <v>0</v>
      </c>
      <c r="H54" s="22">
        <f t="shared" si="3"/>
        <v>0</v>
      </c>
    </row>
    <row r="55" spans="2:8" ht="20.1" customHeight="1">
      <c r="B55" s="35">
        <v>43</v>
      </c>
      <c r="C55" s="40" t="s">
        <v>48</v>
      </c>
      <c r="D55" s="44">
        <f>CONTENEDOR!X45</f>
        <v>0</v>
      </c>
      <c r="E55" s="44">
        <f>CONTENEDOR!AH45</f>
        <v>0</v>
      </c>
      <c r="F55" s="44">
        <f>CONTENEDOR!H45</f>
        <v>0</v>
      </c>
      <c r="G55" s="16">
        <f t="shared" si="2"/>
        <v>0</v>
      </c>
      <c r="H55" s="22">
        <f t="shared" si="3"/>
        <v>0</v>
      </c>
    </row>
    <row r="56" spans="2:8" ht="20.1" customHeight="1">
      <c r="B56" s="35">
        <v>44</v>
      </c>
      <c r="C56" s="40" t="s">
        <v>49</v>
      </c>
      <c r="D56" s="44">
        <f>CONTENEDOR!X46</f>
        <v>0</v>
      </c>
      <c r="E56" s="44">
        <f>CONTENEDOR!AH46</f>
        <v>0</v>
      </c>
      <c r="F56" s="44">
        <f>CONTENEDOR!H46</f>
        <v>0</v>
      </c>
      <c r="G56" s="16">
        <f t="shared" si="2"/>
        <v>0</v>
      </c>
      <c r="H56" s="22">
        <f t="shared" si="3"/>
        <v>0</v>
      </c>
    </row>
    <row r="57" spans="2:8" ht="20.1" customHeight="1">
      <c r="B57" s="35">
        <v>45</v>
      </c>
      <c r="C57" s="40" t="s">
        <v>50</v>
      </c>
      <c r="D57" s="44">
        <f>CONTENEDOR!X47</f>
        <v>0</v>
      </c>
      <c r="E57" s="44">
        <f>CONTENEDOR!AH47</f>
        <v>0</v>
      </c>
      <c r="F57" s="44">
        <f>CONTENEDOR!H47</f>
        <v>0</v>
      </c>
      <c r="G57" s="16">
        <f t="shared" si="2"/>
        <v>0</v>
      </c>
      <c r="H57" s="22">
        <f t="shared" si="3"/>
        <v>0</v>
      </c>
    </row>
    <row r="58" spans="2:8" ht="20.1" customHeight="1">
      <c r="B58" s="35">
        <v>46</v>
      </c>
      <c r="C58" s="40" t="s">
        <v>51</v>
      </c>
      <c r="D58" s="44">
        <f>CONTENEDOR!X48</f>
        <v>0</v>
      </c>
      <c r="E58" s="44">
        <f>CONTENEDOR!AH48</f>
        <v>0</v>
      </c>
      <c r="F58" s="44">
        <f>CONTENEDOR!H48</f>
        <v>0</v>
      </c>
      <c r="G58" s="16">
        <f t="shared" si="2"/>
        <v>0</v>
      </c>
      <c r="H58" s="22">
        <f t="shared" si="3"/>
        <v>0</v>
      </c>
    </row>
    <row r="59" spans="2:8" ht="20.1" customHeight="1">
      <c r="B59" s="35">
        <v>47</v>
      </c>
      <c r="C59" s="40" t="s">
        <v>52</v>
      </c>
      <c r="D59" s="44">
        <f>CONTENEDOR!X49</f>
        <v>0</v>
      </c>
      <c r="E59" s="44">
        <f>CONTENEDOR!AH49</f>
        <v>0</v>
      </c>
      <c r="F59" s="44">
        <f>CONTENEDOR!H49</f>
        <v>0</v>
      </c>
      <c r="G59" s="16">
        <f t="shared" si="2"/>
        <v>0</v>
      </c>
      <c r="H59" s="22">
        <f t="shared" si="3"/>
        <v>0</v>
      </c>
    </row>
    <row r="60" spans="2:8" ht="20.1" customHeight="1">
      <c r="B60" s="35">
        <v>48</v>
      </c>
      <c r="C60" s="40" t="s">
        <v>53</v>
      </c>
      <c r="D60" s="44">
        <f>CONTENEDOR!X50</f>
        <v>0</v>
      </c>
      <c r="E60" s="44">
        <f>CONTENEDOR!AH50</f>
        <v>0</v>
      </c>
      <c r="F60" s="44">
        <f>CONTENEDOR!H50</f>
        <v>0</v>
      </c>
      <c r="G60" s="16">
        <f t="shared" si="2"/>
        <v>0</v>
      </c>
      <c r="H60" s="22">
        <f t="shared" si="3"/>
        <v>0</v>
      </c>
    </row>
    <row r="61" spans="2:8" ht="20.1" customHeight="1">
      <c r="B61" s="35">
        <v>49</v>
      </c>
      <c r="C61" s="40" t="s">
        <v>54</v>
      </c>
      <c r="D61" s="44">
        <f>CONTENEDOR!X51</f>
        <v>0</v>
      </c>
      <c r="E61" s="44">
        <f>CONTENEDOR!AH51</f>
        <v>1</v>
      </c>
      <c r="F61" s="44">
        <f>CONTENEDOR!H51</f>
        <v>0</v>
      </c>
      <c r="G61" s="16">
        <f t="shared" si="2"/>
        <v>1</v>
      </c>
      <c r="H61" s="22">
        <f t="shared" si="3"/>
        <v>0.0011723329425556857</v>
      </c>
    </row>
    <row r="62" spans="2:8" ht="20.1" customHeight="1">
      <c r="B62" s="35">
        <v>50</v>
      </c>
      <c r="C62" s="40" t="s">
        <v>55</v>
      </c>
      <c r="D62" s="44">
        <f>CONTENEDOR!X52</f>
        <v>0</v>
      </c>
      <c r="E62" s="44">
        <f>CONTENEDOR!AH52</f>
        <v>0</v>
      </c>
      <c r="F62" s="44">
        <f>CONTENEDOR!H52</f>
        <v>0</v>
      </c>
      <c r="G62" s="16">
        <f t="shared" si="2"/>
        <v>0</v>
      </c>
      <c r="H62" s="22">
        <f t="shared" si="3"/>
        <v>0</v>
      </c>
    </row>
    <row r="63" spans="2:8" ht="20.1" customHeight="1">
      <c r="B63" s="35">
        <v>51</v>
      </c>
      <c r="C63" s="40" t="s">
        <v>56</v>
      </c>
      <c r="D63" s="44">
        <f>CONTENEDOR!X53</f>
        <v>0</v>
      </c>
      <c r="E63" s="44">
        <f>CONTENEDOR!AH53</f>
        <v>15</v>
      </c>
      <c r="F63" s="44">
        <f>CONTENEDOR!H53</f>
        <v>0</v>
      </c>
      <c r="G63" s="16">
        <f t="shared" si="2"/>
        <v>15</v>
      </c>
      <c r="H63" s="22">
        <f t="shared" si="3"/>
        <v>0.017584994138335287</v>
      </c>
    </row>
    <row r="64" spans="2:8" ht="20.1" customHeight="1">
      <c r="B64" s="35">
        <v>52</v>
      </c>
      <c r="C64" s="40" t="s">
        <v>57</v>
      </c>
      <c r="D64" s="44">
        <f>CONTENEDOR!X54</f>
        <v>2</v>
      </c>
      <c r="E64" s="44">
        <f>CONTENEDOR!AH54</f>
        <v>6</v>
      </c>
      <c r="F64" s="44">
        <f>CONTENEDOR!H54</f>
        <v>1</v>
      </c>
      <c r="G64" s="16">
        <f t="shared" si="2"/>
        <v>9</v>
      </c>
      <c r="H64" s="22">
        <f t="shared" si="3"/>
        <v>0.010550996483001172</v>
      </c>
    </row>
    <row r="65" spans="2:8" ht="20.1" customHeight="1" thickBot="1">
      <c r="B65" s="36">
        <v>53</v>
      </c>
      <c r="C65" s="41" t="s">
        <v>58</v>
      </c>
      <c r="D65" s="44">
        <f>CONTENEDOR!X55</f>
        <v>6</v>
      </c>
      <c r="E65" s="44">
        <f>CONTENEDOR!AH55</f>
        <v>4</v>
      </c>
      <c r="F65" s="44">
        <f>CONTENEDOR!H55</f>
        <v>5</v>
      </c>
      <c r="G65" s="16">
        <f t="shared" si="2"/>
        <v>15</v>
      </c>
      <c r="H65" s="24">
        <f t="shared" si="3"/>
        <v>0.017584994138335287</v>
      </c>
    </row>
    <row r="66" spans="3:8" ht="23.25" customHeight="1" thickBot="1">
      <c r="C66" s="37" t="str">
        <f>TITULOS!C16</f>
        <v xml:space="preserve"> </v>
      </c>
      <c r="D66" s="12">
        <f aca="true" t="shared" si="4" ref="D66:F66">SUM(D13:D65)</f>
        <v>430</v>
      </c>
      <c r="E66" s="12">
        <f t="shared" si="4"/>
        <v>243</v>
      </c>
      <c r="F66" s="12">
        <f t="shared" si="4"/>
        <v>180</v>
      </c>
      <c r="G66" s="12">
        <f>SUM(G13:G65)</f>
        <v>853</v>
      </c>
      <c r="H66" s="20">
        <f>SUM(H13:H65)</f>
        <v>1</v>
      </c>
    </row>
  </sheetData>
  <autoFilter ref="B12:H65">
    <sortState ref="B13:H66">
      <sortCondition sortBy="value" ref="B13:B66"/>
    </sortState>
  </autoFilter>
  <mergeCells count="6">
    <mergeCell ref="D8:J8"/>
    <mergeCell ref="A10:J10"/>
    <mergeCell ref="A4:J4"/>
    <mergeCell ref="A5:J5"/>
    <mergeCell ref="A6:J6"/>
    <mergeCell ref="A8:C8"/>
  </mergeCells>
  <conditionalFormatting sqref="H13:H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{2CF54583-3FCB-4774-A33E-BBD6E12AD46C}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{579862BE-23F1-4117-8F10-2CA5923DBC64}</x14:id>
        </ext>
      </extLst>
    </cfRule>
  </conditionalFormatting>
  <conditionalFormatting sqref="E13:F65">
    <cfRule type="dataBar" priority="4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{B18CBD9E-428B-4964-878E-498662AAC3FD}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CF54583-3FCB-4774-A33E-BBD6E12AD46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H13:H65</xm:sqref>
        </x14:conditionalFormatting>
        <x14:conditionalFormatting xmlns:xm="http://schemas.microsoft.com/office/excel/2006/main">
          <x14:cfRule type="dataBar" id="{579862BE-23F1-4117-8F10-2CA5923DBC6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B18CBD9E-428B-4964-878E-498662AAC3F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E13:F65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4:M66"/>
  <sheetViews>
    <sheetView zoomScale="115" zoomScaleNormal="115" workbookViewId="0" topLeftCell="A1"/>
  </sheetViews>
  <sheetFormatPr defaultColWidth="11.421875" defaultRowHeight="15"/>
  <cols>
    <col min="1" max="1" width="5.421875" style="0" customWidth="1"/>
    <col min="2" max="2" width="4.7109375" style="0" hidden="1" customWidth="1"/>
    <col min="3" max="3" width="54.8515625" style="0" customWidth="1"/>
    <col min="4" max="4" width="10.7109375" style="30" customWidth="1"/>
    <col min="5" max="5" width="6.421875" style="30" customWidth="1"/>
    <col min="6" max="6" width="7.421875" style="30" customWidth="1"/>
    <col min="7" max="7" width="8.8515625" style="30" customWidth="1"/>
    <col min="8" max="8" width="9.28125" style="30" customWidth="1"/>
    <col min="9" max="9" width="11.57421875" style="0" bestFit="1" customWidth="1"/>
    <col min="10" max="10" width="13.140625" style="0" customWidth="1"/>
    <col min="11" max="11" width="5.57421875" style="0" customWidth="1"/>
  </cols>
  <sheetData>
    <row r="1" ht="15"/>
    <row r="4" spans="1:13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13"/>
      <c r="M4" s="13"/>
    </row>
    <row r="5" spans="1:13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14"/>
      <c r="M5" s="14"/>
    </row>
    <row r="6" spans="1:13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9"/>
      <c r="M6" s="9"/>
    </row>
    <row r="7" spans="3:12" ht="12.75" customHeight="1"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3" ht="20.25" customHeight="1">
      <c r="A8" s="83" t="str">
        <f>TITULOS!C6</f>
        <v xml:space="preserve">NÚMERO DE CASOS SOMETIDOS POR TIPO DE DELITO -   </v>
      </c>
      <c r="B8" s="83"/>
      <c r="C8" s="83"/>
      <c r="D8" s="81" t="s">
        <v>115</v>
      </c>
      <c r="E8" s="81"/>
      <c r="F8" s="81"/>
      <c r="G8" s="81"/>
      <c r="H8" s="81"/>
      <c r="I8" s="81"/>
      <c r="J8" s="81"/>
      <c r="K8" s="81"/>
      <c r="L8" s="15"/>
      <c r="M8" s="15"/>
    </row>
    <row r="9" spans="1:13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6.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46"/>
      <c r="M10" s="46"/>
    </row>
    <row r="11" spans="3:9" ht="4.5" customHeight="1" thickBot="1">
      <c r="C11" s="2"/>
      <c r="D11" s="31"/>
      <c r="E11" s="31"/>
      <c r="F11" s="31"/>
      <c r="G11" s="31"/>
      <c r="H11" s="31"/>
      <c r="I11" s="2"/>
    </row>
    <row r="12" spans="2:10" ht="87.75" customHeight="1" thickBot="1">
      <c r="B12" s="34" t="s">
        <v>2</v>
      </c>
      <c r="C12" s="8" t="str">
        <f>TITULOS!C13</f>
        <v>DELITOS</v>
      </c>
      <c r="D12" s="48" t="s">
        <v>116</v>
      </c>
      <c r="E12" s="48" t="s">
        <v>77</v>
      </c>
      <c r="F12" s="48" t="s">
        <v>59</v>
      </c>
      <c r="G12" s="48" t="s">
        <v>92</v>
      </c>
      <c r="H12" s="48" t="s">
        <v>93</v>
      </c>
      <c r="I12" s="3" t="str">
        <f>TITULOS!C14</f>
        <v>TOTAL</v>
      </c>
      <c r="J12" s="3" t="str">
        <f>TITULOS!C15</f>
        <v>%</v>
      </c>
    </row>
    <row r="13" spans="2:10" ht="20.1" customHeight="1">
      <c r="B13" s="35">
        <v>1</v>
      </c>
      <c r="C13" s="39" t="s">
        <v>6</v>
      </c>
      <c r="D13" s="44">
        <f>CONTENEDOR!AB3</f>
        <v>231</v>
      </c>
      <c r="E13" s="44">
        <f>CONTENEDOR!Y3</f>
        <v>93</v>
      </c>
      <c r="F13" s="44">
        <f>CONTENEDOR!D3</f>
        <v>153</v>
      </c>
      <c r="G13" s="44">
        <f>CONTENEDOR!AC3</f>
        <v>0</v>
      </c>
      <c r="H13" s="44">
        <f>CONTENEDOR!AJ3</f>
        <v>43</v>
      </c>
      <c r="I13" s="16">
        <f aca="true" t="shared" si="0" ref="I13:I44">SUM(D13:H13)</f>
        <v>520</v>
      </c>
      <c r="J13" s="38">
        <f aca="true" t="shared" si="1" ref="J13:J44">I13/$I$66</f>
        <v>0.13623264343725439</v>
      </c>
    </row>
    <row r="14" spans="2:10" ht="20.1" customHeight="1">
      <c r="B14" s="35">
        <v>2</v>
      </c>
      <c r="C14" s="40" t="s">
        <v>7</v>
      </c>
      <c r="D14" s="44">
        <f>CONTENEDOR!AB4</f>
        <v>0</v>
      </c>
      <c r="E14" s="44">
        <f>CONTENEDOR!Y4</f>
        <v>0</v>
      </c>
      <c r="F14" s="44">
        <f>CONTENEDOR!D4</f>
        <v>0</v>
      </c>
      <c r="G14" s="44">
        <f>CONTENEDOR!AC4</f>
        <v>0</v>
      </c>
      <c r="H14" s="44">
        <f>CONTENEDOR!AJ4</f>
        <v>0</v>
      </c>
      <c r="I14" s="16">
        <f t="shared" si="0"/>
        <v>0</v>
      </c>
      <c r="J14" s="22">
        <f t="shared" si="1"/>
        <v>0</v>
      </c>
    </row>
    <row r="15" spans="2:10" ht="20.1" customHeight="1">
      <c r="B15" s="35">
        <v>3</v>
      </c>
      <c r="C15" s="40" t="s">
        <v>8</v>
      </c>
      <c r="D15" s="44">
        <f>CONTENEDOR!AB5</f>
        <v>0</v>
      </c>
      <c r="E15" s="44">
        <f>CONTENEDOR!Y5</f>
        <v>0</v>
      </c>
      <c r="F15" s="44">
        <f>CONTENEDOR!D5</f>
        <v>0</v>
      </c>
      <c r="G15" s="44">
        <f>CONTENEDOR!AC5</f>
        <v>0</v>
      </c>
      <c r="H15" s="44">
        <f>CONTENEDOR!AJ5</f>
        <v>3</v>
      </c>
      <c r="I15" s="16">
        <f t="shared" si="0"/>
        <v>3</v>
      </c>
      <c r="J15" s="22">
        <f t="shared" si="1"/>
        <v>0.0007859575582918522</v>
      </c>
    </row>
    <row r="16" spans="2:10" ht="20.1" customHeight="1">
      <c r="B16" s="35">
        <v>4</v>
      </c>
      <c r="C16" s="40" t="s">
        <v>9</v>
      </c>
      <c r="D16" s="44">
        <f>CONTENEDOR!AB6</f>
        <v>1</v>
      </c>
      <c r="E16" s="44">
        <f>CONTENEDOR!Y6</f>
        <v>130</v>
      </c>
      <c r="F16" s="44">
        <f>CONTENEDOR!D6</f>
        <v>0</v>
      </c>
      <c r="G16" s="44">
        <f>CONTENEDOR!AC6</f>
        <v>15</v>
      </c>
      <c r="H16" s="44">
        <f>CONTENEDOR!AJ6</f>
        <v>0</v>
      </c>
      <c r="I16" s="16">
        <f t="shared" si="0"/>
        <v>146</v>
      </c>
      <c r="J16" s="22">
        <f t="shared" si="1"/>
        <v>0.03824993450353681</v>
      </c>
    </row>
    <row r="17" spans="2:10" ht="20.1" customHeight="1">
      <c r="B17" s="35">
        <v>5</v>
      </c>
      <c r="C17" s="40" t="s">
        <v>10</v>
      </c>
      <c r="D17" s="44">
        <f>CONTENEDOR!AB7</f>
        <v>19</v>
      </c>
      <c r="E17" s="44">
        <f>CONTENEDOR!Y7</f>
        <v>4</v>
      </c>
      <c r="F17" s="44">
        <f>CONTENEDOR!D7</f>
        <v>0</v>
      </c>
      <c r="G17" s="44">
        <f>CONTENEDOR!AC7</f>
        <v>0</v>
      </c>
      <c r="H17" s="44">
        <f>CONTENEDOR!AJ7</f>
        <v>1</v>
      </c>
      <c r="I17" s="16">
        <f t="shared" si="0"/>
        <v>24</v>
      </c>
      <c r="J17" s="22">
        <f t="shared" si="1"/>
        <v>0.006287660466334818</v>
      </c>
    </row>
    <row r="18" spans="2:10" ht="20.1" customHeight="1">
      <c r="B18" s="35">
        <v>6</v>
      </c>
      <c r="C18" s="40" t="s">
        <v>11</v>
      </c>
      <c r="D18" s="44">
        <f>CONTENEDOR!AB8</f>
        <v>1</v>
      </c>
      <c r="E18" s="44">
        <f>CONTENEDOR!Y8</f>
        <v>0</v>
      </c>
      <c r="F18" s="44">
        <f>CONTENEDOR!D8</f>
        <v>0</v>
      </c>
      <c r="G18" s="44">
        <f>CONTENEDOR!AC8</f>
        <v>0</v>
      </c>
      <c r="H18" s="44">
        <f>CONTENEDOR!AJ8</f>
        <v>0</v>
      </c>
      <c r="I18" s="16">
        <f t="shared" si="0"/>
        <v>1</v>
      </c>
      <c r="J18" s="22">
        <f t="shared" si="1"/>
        <v>0.00026198585276395077</v>
      </c>
    </row>
    <row r="19" spans="2:10" ht="20.1" customHeight="1">
      <c r="B19" s="35">
        <v>7</v>
      </c>
      <c r="C19" s="40" t="s">
        <v>12</v>
      </c>
      <c r="D19" s="44">
        <f>CONTENEDOR!AB9</f>
        <v>322</v>
      </c>
      <c r="E19" s="44">
        <f>CONTENEDOR!Y9</f>
        <v>231</v>
      </c>
      <c r="F19" s="44">
        <f>CONTENEDOR!D9</f>
        <v>174</v>
      </c>
      <c r="G19" s="44">
        <f>CONTENEDOR!AC9</f>
        <v>34</v>
      </c>
      <c r="H19" s="44">
        <f>CONTENEDOR!AJ9</f>
        <v>35</v>
      </c>
      <c r="I19" s="16">
        <f t="shared" si="0"/>
        <v>796</v>
      </c>
      <c r="J19" s="22">
        <f t="shared" si="1"/>
        <v>0.2085407388001048</v>
      </c>
    </row>
    <row r="20" spans="2:10" ht="20.1" customHeight="1">
      <c r="B20" s="35">
        <v>8</v>
      </c>
      <c r="C20" s="40" t="s">
        <v>13</v>
      </c>
      <c r="D20" s="44">
        <f>CONTENEDOR!AB10</f>
        <v>5</v>
      </c>
      <c r="E20" s="44">
        <f>CONTENEDOR!Y10</f>
        <v>38</v>
      </c>
      <c r="F20" s="44">
        <f>CONTENEDOR!D10</f>
        <v>36</v>
      </c>
      <c r="G20" s="44">
        <f>CONTENEDOR!AC10</f>
        <v>3</v>
      </c>
      <c r="H20" s="44">
        <f>CONTENEDOR!AJ10</f>
        <v>9</v>
      </c>
      <c r="I20" s="16">
        <f t="shared" si="0"/>
        <v>91</v>
      </c>
      <c r="J20" s="22">
        <f t="shared" si="1"/>
        <v>0.023840712601519518</v>
      </c>
    </row>
    <row r="21" spans="2:10" ht="20.1" customHeight="1">
      <c r="B21" s="35">
        <v>9</v>
      </c>
      <c r="C21" s="40" t="s">
        <v>14</v>
      </c>
      <c r="D21" s="44">
        <f>CONTENEDOR!AB11</f>
        <v>0</v>
      </c>
      <c r="E21" s="44">
        <f>CONTENEDOR!Y11</f>
        <v>2</v>
      </c>
      <c r="F21" s="44">
        <f>CONTENEDOR!D11</f>
        <v>0</v>
      </c>
      <c r="G21" s="44">
        <f>CONTENEDOR!AC11</f>
        <v>0</v>
      </c>
      <c r="H21" s="44">
        <f>CONTENEDOR!AJ11</f>
        <v>1</v>
      </c>
      <c r="I21" s="16">
        <f t="shared" si="0"/>
        <v>3</v>
      </c>
      <c r="J21" s="22">
        <f t="shared" si="1"/>
        <v>0.0007859575582918522</v>
      </c>
    </row>
    <row r="22" spans="2:10" ht="20.1" customHeight="1">
      <c r="B22" s="35">
        <v>10</v>
      </c>
      <c r="C22" s="40" t="s">
        <v>15</v>
      </c>
      <c r="D22" s="44">
        <f>CONTENEDOR!AB12</f>
        <v>0</v>
      </c>
      <c r="E22" s="44">
        <f>CONTENEDOR!Y12</f>
        <v>0</v>
      </c>
      <c r="F22" s="44">
        <f>CONTENEDOR!D12</f>
        <v>0</v>
      </c>
      <c r="G22" s="44">
        <f>CONTENEDOR!AC12</f>
        <v>0</v>
      </c>
      <c r="H22" s="44">
        <f>CONTENEDOR!AJ12</f>
        <v>0</v>
      </c>
      <c r="I22" s="16">
        <f t="shared" si="0"/>
        <v>0</v>
      </c>
      <c r="J22" s="22">
        <f t="shared" si="1"/>
        <v>0</v>
      </c>
    </row>
    <row r="23" spans="2:10" ht="20.1" customHeight="1">
      <c r="B23" s="35">
        <v>11</v>
      </c>
      <c r="C23" s="40" t="s">
        <v>16</v>
      </c>
      <c r="D23" s="44">
        <f>CONTENEDOR!AB13</f>
        <v>5</v>
      </c>
      <c r="E23" s="44">
        <f>CONTENEDOR!Y13</f>
        <v>25</v>
      </c>
      <c r="F23" s="44">
        <f>CONTENEDOR!D13</f>
        <v>5</v>
      </c>
      <c r="G23" s="44">
        <f>CONTENEDOR!AC13</f>
        <v>1</v>
      </c>
      <c r="H23" s="44">
        <f>CONTENEDOR!AJ13</f>
        <v>1</v>
      </c>
      <c r="I23" s="16">
        <f t="shared" si="0"/>
        <v>37</v>
      </c>
      <c r="J23" s="22">
        <f t="shared" si="1"/>
        <v>0.009693476552266178</v>
      </c>
    </row>
    <row r="24" spans="2:10" ht="20.1" customHeight="1">
      <c r="B24" s="35">
        <v>12</v>
      </c>
      <c r="C24" s="40" t="s">
        <v>17</v>
      </c>
      <c r="D24" s="44">
        <f>CONTENEDOR!AB14</f>
        <v>4</v>
      </c>
      <c r="E24" s="44">
        <f>CONTENEDOR!Y14</f>
        <v>16</v>
      </c>
      <c r="F24" s="44">
        <f>CONTENEDOR!D14</f>
        <v>11</v>
      </c>
      <c r="G24" s="44">
        <f>CONTENEDOR!AC14</f>
        <v>0</v>
      </c>
      <c r="H24" s="44">
        <f>CONTENEDOR!AJ14</f>
        <v>0</v>
      </c>
      <c r="I24" s="16">
        <f t="shared" si="0"/>
        <v>31</v>
      </c>
      <c r="J24" s="22">
        <f t="shared" si="1"/>
        <v>0.008121561435682474</v>
      </c>
    </row>
    <row r="25" spans="2:10" ht="20.1" customHeight="1">
      <c r="B25" s="35">
        <v>13</v>
      </c>
      <c r="C25" s="40" t="s">
        <v>18</v>
      </c>
      <c r="D25" s="44">
        <f>CONTENEDOR!AB15</f>
        <v>8</v>
      </c>
      <c r="E25" s="44">
        <f>CONTENEDOR!Y15</f>
        <v>3</v>
      </c>
      <c r="F25" s="44">
        <f>CONTENEDOR!D15</f>
        <v>3</v>
      </c>
      <c r="G25" s="44">
        <f>CONTENEDOR!AC15</f>
        <v>1</v>
      </c>
      <c r="H25" s="44">
        <f>CONTENEDOR!AJ15</f>
        <v>2</v>
      </c>
      <c r="I25" s="16">
        <f t="shared" si="0"/>
        <v>17</v>
      </c>
      <c r="J25" s="22">
        <f t="shared" si="1"/>
        <v>0.004453759496987163</v>
      </c>
    </row>
    <row r="26" spans="2:10" ht="20.1" customHeight="1">
      <c r="B26" s="35">
        <v>14</v>
      </c>
      <c r="C26" s="40" t="s">
        <v>19</v>
      </c>
      <c r="D26" s="44">
        <f>CONTENEDOR!AB16</f>
        <v>82</v>
      </c>
      <c r="E26" s="44">
        <f>CONTENEDOR!Y16</f>
        <v>40</v>
      </c>
      <c r="F26" s="44">
        <f>CONTENEDOR!D16</f>
        <v>16</v>
      </c>
      <c r="G26" s="44">
        <f>CONTENEDOR!AC16</f>
        <v>0</v>
      </c>
      <c r="H26" s="44">
        <f>CONTENEDOR!AJ16</f>
        <v>8</v>
      </c>
      <c r="I26" s="16">
        <f t="shared" si="0"/>
        <v>146</v>
      </c>
      <c r="J26" s="22">
        <f t="shared" si="1"/>
        <v>0.03824993450353681</v>
      </c>
    </row>
    <row r="27" spans="2:10" ht="20.1" customHeight="1">
      <c r="B27" s="35">
        <v>15</v>
      </c>
      <c r="C27" s="40" t="s">
        <v>20</v>
      </c>
      <c r="D27" s="44">
        <f>CONTENEDOR!AB17</f>
        <v>6</v>
      </c>
      <c r="E27" s="44">
        <f>CONTENEDOR!Y17</f>
        <v>7</v>
      </c>
      <c r="F27" s="44">
        <f>CONTENEDOR!D17</f>
        <v>20</v>
      </c>
      <c r="G27" s="44">
        <f>CONTENEDOR!AC17</f>
        <v>0</v>
      </c>
      <c r="H27" s="44">
        <f>CONTENEDOR!AJ17</f>
        <v>2</v>
      </c>
      <c r="I27" s="16">
        <f t="shared" si="0"/>
        <v>35</v>
      </c>
      <c r="J27" s="22">
        <f t="shared" si="1"/>
        <v>0.009169504846738277</v>
      </c>
    </row>
    <row r="28" spans="2:10" ht="20.1" customHeight="1">
      <c r="B28" s="35">
        <v>16</v>
      </c>
      <c r="C28" s="40" t="s">
        <v>21</v>
      </c>
      <c r="D28" s="44">
        <f>CONTENEDOR!AB18</f>
        <v>9</v>
      </c>
      <c r="E28" s="44">
        <f>CONTENEDOR!Y18</f>
        <v>10</v>
      </c>
      <c r="F28" s="44">
        <f>CONTENEDOR!D18</f>
        <v>1</v>
      </c>
      <c r="G28" s="44">
        <f>CONTENEDOR!AC18</f>
        <v>0</v>
      </c>
      <c r="H28" s="44">
        <f>CONTENEDOR!AJ18</f>
        <v>3</v>
      </c>
      <c r="I28" s="16">
        <f t="shared" si="0"/>
        <v>23</v>
      </c>
      <c r="J28" s="22">
        <f t="shared" si="1"/>
        <v>0.006025674613570867</v>
      </c>
    </row>
    <row r="29" spans="2:10" ht="20.1" customHeight="1">
      <c r="B29" s="35">
        <v>17</v>
      </c>
      <c r="C29" s="40" t="s">
        <v>22</v>
      </c>
      <c r="D29" s="44">
        <f>CONTENEDOR!AB19</f>
        <v>1</v>
      </c>
      <c r="E29" s="44">
        <f>CONTENEDOR!Y19</f>
        <v>0</v>
      </c>
      <c r="F29" s="44">
        <f>CONTENEDOR!D19</f>
        <v>0</v>
      </c>
      <c r="G29" s="44">
        <f>CONTENEDOR!AC19</f>
        <v>0</v>
      </c>
      <c r="H29" s="44">
        <f>CONTENEDOR!AJ19</f>
        <v>0</v>
      </c>
      <c r="I29" s="16">
        <f t="shared" si="0"/>
        <v>1</v>
      </c>
      <c r="J29" s="22">
        <f t="shared" si="1"/>
        <v>0.00026198585276395077</v>
      </c>
    </row>
    <row r="30" spans="2:10" ht="20.1" customHeight="1">
      <c r="B30" s="35">
        <v>18</v>
      </c>
      <c r="C30" s="40" t="s">
        <v>23</v>
      </c>
      <c r="D30" s="44">
        <f>CONTENEDOR!AB20</f>
        <v>36</v>
      </c>
      <c r="E30" s="44">
        <f>CONTENEDOR!Y20</f>
        <v>10</v>
      </c>
      <c r="F30" s="44">
        <f>CONTENEDOR!D20</f>
        <v>0</v>
      </c>
      <c r="G30" s="44">
        <f>CONTENEDOR!AC20</f>
        <v>2</v>
      </c>
      <c r="H30" s="44">
        <f>CONTENEDOR!AJ20</f>
        <v>12</v>
      </c>
      <c r="I30" s="16">
        <f t="shared" si="0"/>
        <v>60</v>
      </c>
      <c r="J30" s="22">
        <f t="shared" si="1"/>
        <v>0.015719151165837046</v>
      </c>
    </row>
    <row r="31" spans="2:10" ht="20.1" customHeight="1">
      <c r="B31" s="35">
        <v>19</v>
      </c>
      <c r="C31" s="40" t="s">
        <v>24</v>
      </c>
      <c r="D31" s="44">
        <f>CONTENEDOR!AB21</f>
        <v>31</v>
      </c>
      <c r="E31" s="44">
        <f>CONTENEDOR!Y21</f>
        <v>2</v>
      </c>
      <c r="F31" s="44">
        <f>CONTENEDOR!D21</f>
        <v>0</v>
      </c>
      <c r="G31" s="44">
        <f>CONTENEDOR!AC21</f>
        <v>2</v>
      </c>
      <c r="H31" s="44">
        <f>CONTENEDOR!AJ21</f>
        <v>5</v>
      </c>
      <c r="I31" s="16">
        <f t="shared" si="0"/>
        <v>40</v>
      </c>
      <c r="J31" s="22">
        <f t="shared" si="1"/>
        <v>0.010479434110558029</v>
      </c>
    </row>
    <row r="32" spans="2:10" ht="20.1" customHeight="1">
      <c r="B32" s="35">
        <v>20</v>
      </c>
      <c r="C32" s="40" t="s">
        <v>25</v>
      </c>
      <c r="D32" s="44">
        <f>CONTENEDOR!AB22</f>
        <v>0</v>
      </c>
      <c r="E32" s="44">
        <f>CONTENEDOR!Y22</f>
        <v>0</v>
      </c>
      <c r="F32" s="44">
        <f>CONTENEDOR!D22</f>
        <v>0</v>
      </c>
      <c r="G32" s="44">
        <f>CONTENEDOR!AC22</f>
        <v>1</v>
      </c>
      <c r="H32" s="44">
        <f>CONTENEDOR!AJ22</f>
        <v>1</v>
      </c>
      <c r="I32" s="16">
        <f t="shared" si="0"/>
        <v>2</v>
      </c>
      <c r="J32" s="22">
        <f t="shared" si="1"/>
        <v>0.0005239717055279015</v>
      </c>
    </row>
    <row r="33" spans="2:10" ht="20.1" customHeight="1">
      <c r="B33" s="35">
        <v>21</v>
      </c>
      <c r="C33" s="40" t="s">
        <v>26</v>
      </c>
      <c r="D33" s="44">
        <f>CONTENEDOR!AB23</f>
        <v>0</v>
      </c>
      <c r="E33" s="44">
        <f>CONTENEDOR!Y23</f>
        <v>0</v>
      </c>
      <c r="F33" s="44">
        <f>CONTENEDOR!D23</f>
        <v>0</v>
      </c>
      <c r="G33" s="44">
        <f>CONTENEDOR!AC23</f>
        <v>0</v>
      </c>
      <c r="H33" s="44">
        <f>CONTENEDOR!AJ23</f>
        <v>1</v>
      </c>
      <c r="I33" s="16">
        <f t="shared" si="0"/>
        <v>1</v>
      </c>
      <c r="J33" s="22">
        <f t="shared" si="1"/>
        <v>0.00026198585276395077</v>
      </c>
    </row>
    <row r="34" spans="2:10" ht="20.1" customHeight="1">
      <c r="B34" s="35">
        <v>22</v>
      </c>
      <c r="C34" s="40" t="s">
        <v>27</v>
      </c>
      <c r="D34" s="44">
        <f>CONTENEDOR!AB24</f>
        <v>0</v>
      </c>
      <c r="E34" s="44">
        <f>CONTENEDOR!Y24</f>
        <v>0</v>
      </c>
      <c r="F34" s="44">
        <f>CONTENEDOR!D24</f>
        <v>0</v>
      </c>
      <c r="G34" s="44">
        <f>CONTENEDOR!AC24</f>
        <v>0</v>
      </c>
      <c r="H34" s="44">
        <f>CONTENEDOR!AJ24</f>
        <v>0</v>
      </c>
      <c r="I34" s="16">
        <f t="shared" si="0"/>
        <v>0</v>
      </c>
      <c r="J34" s="22">
        <f t="shared" si="1"/>
        <v>0</v>
      </c>
    </row>
    <row r="35" spans="2:10" ht="20.1" customHeight="1">
      <c r="B35" s="35">
        <v>23</v>
      </c>
      <c r="C35" s="40" t="s">
        <v>28</v>
      </c>
      <c r="D35" s="44">
        <f>CONTENEDOR!AB25</f>
        <v>24</v>
      </c>
      <c r="E35" s="44">
        <f>CONTENEDOR!Y25</f>
        <v>8</v>
      </c>
      <c r="F35" s="44">
        <f>CONTENEDOR!D25</f>
        <v>0</v>
      </c>
      <c r="G35" s="44">
        <f>CONTENEDOR!AC25</f>
        <v>1</v>
      </c>
      <c r="H35" s="44">
        <f>CONTENEDOR!AJ25</f>
        <v>8</v>
      </c>
      <c r="I35" s="16">
        <f t="shared" si="0"/>
        <v>41</v>
      </c>
      <c r="J35" s="22">
        <f t="shared" si="1"/>
        <v>0.01074141996332198</v>
      </c>
    </row>
    <row r="36" spans="2:10" ht="20.1" customHeight="1">
      <c r="B36" s="35">
        <v>24</v>
      </c>
      <c r="C36" s="40" t="s">
        <v>29</v>
      </c>
      <c r="D36" s="44">
        <f>CONTENEDOR!AB26</f>
        <v>2</v>
      </c>
      <c r="E36" s="44">
        <f>CONTENEDOR!Y26</f>
        <v>5</v>
      </c>
      <c r="F36" s="44">
        <f>CONTENEDOR!D26</f>
        <v>1</v>
      </c>
      <c r="G36" s="44">
        <f>CONTENEDOR!AC26</f>
        <v>0</v>
      </c>
      <c r="H36" s="44">
        <f>CONTENEDOR!AJ26</f>
        <v>1</v>
      </c>
      <c r="I36" s="16">
        <f t="shared" si="0"/>
        <v>9</v>
      </c>
      <c r="J36" s="22">
        <f t="shared" si="1"/>
        <v>0.002357872674875557</v>
      </c>
    </row>
    <row r="37" spans="2:10" ht="20.1" customHeight="1">
      <c r="B37" s="35">
        <v>25</v>
      </c>
      <c r="C37" s="40" t="s">
        <v>30</v>
      </c>
      <c r="D37" s="44">
        <f>CONTENEDOR!AB27</f>
        <v>32</v>
      </c>
      <c r="E37" s="44">
        <f>CONTENEDOR!Y27</f>
        <v>21</v>
      </c>
      <c r="F37" s="44">
        <f>CONTENEDOR!D27</f>
        <v>5</v>
      </c>
      <c r="G37" s="44">
        <f>CONTENEDOR!AC27</f>
        <v>4</v>
      </c>
      <c r="H37" s="44">
        <f>CONTENEDOR!AJ27</f>
        <v>16</v>
      </c>
      <c r="I37" s="16">
        <f t="shared" si="0"/>
        <v>78</v>
      </c>
      <c r="J37" s="22">
        <f t="shared" si="1"/>
        <v>0.020434896515588157</v>
      </c>
    </row>
    <row r="38" spans="2:10" ht="20.1" customHeight="1">
      <c r="B38" s="35">
        <v>26</v>
      </c>
      <c r="C38" s="40" t="s">
        <v>31</v>
      </c>
      <c r="D38" s="44">
        <f>CONTENEDOR!AB28</f>
        <v>22</v>
      </c>
      <c r="E38" s="44">
        <f>CONTENEDOR!Y28</f>
        <v>29</v>
      </c>
      <c r="F38" s="44">
        <f>CONTENEDOR!D28</f>
        <v>0</v>
      </c>
      <c r="G38" s="44">
        <f>CONTENEDOR!AC28</f>
        <v>7</v>
      </c>
      <c r="H38" s="44">
        <f>CONTENEDOR!AJ28</f>
        <v>10</v>
      </c>
      <c r="I38" s="16">
        <f t="shared" si="0"/>
        <v>68</v>
      </c>
      <c r="J38" s="22">
        <f t="shared" si="1"/>
        <v>0.017815037987948652</v>
      </c>
    </row>
    <row r="39" spans="2:10" ht="20.1" customHeight="1">
      <c r="B39" s="35">
        <v>27</v>
      </c>
      <c r="C39" s="40" t="s">
        <v>32</v>
      </c>
      <c r="D39" s="44">
        <f>CONTENEDOR!AB29</f>
        <v>15</v>
      </c>
      <c r="E39" s="44">
        <f>CONTENEDOR!Y29</f>
        <v>68</v>
      </c>
      <c r="F39" s="44">
        <f>CONTENEDOR!D29</f>
        <v>89</v>
      </c>
      <c r="G39" s="44">
        <f>CONTENEDOR!AC29</f>
        <v>1</v>
      </c>
      <c r="H39" s="44">
        <f>CONTENEDOR!AJ29</f>
        <v>5</v>
      </c>
      <c r="I39" s="16">
        <f t="shared" si="0"/>
        <v>178</v>
      </c>
      <c r="J39" s="22">
        <f t="shared" si="1"/>
        <v>0.04663348179198323</v>
      </c>
    </row>
    <row r="40" spans="2:10" ht="20.1" customHeight="1">
      <c r="B40" s="35">
        <v>28</v>
      </c>
      <c r="C40" s="40" t="s">
        <v>33</v>
      </c>
      <c r="D40" s="44">
        <f>CONTENEDOR!AB30</f>
        <v>162</v>
      </c>
      <c r="E40" s="44">
        <f>CONTENEDOR!Y30</f>
        <v>118</v>
      </c>
      <c r="F40" s="44">
        <f>CONTENEDOR!D30</f>
        <v>75</v>
      </c>
      <c r="G40" s="44">
        <f>CONTENEDOR!AC30</f>
        <v>8</v>
      </c>
      <c r="H40" s="44">
        <f>CONTENEDOR!AJ30</f>
        <v>16</v>
      </c>
      <c r="I40" s="16">
        <f t="shared" si="0"/>
        <v>379</v>
      </c>
      <c r="J40" s="22">
        <f t="shared" si="1"/>
        <v>0.09929263819753734</v>
      </c>
    </row>
    <row r="41" spans="2:10" ht="20.1" customHeight="1">
      <c r="B41" s="35">
        <v>29</v>
      </c>
      <c r="C41" s="40" t="s">
        <v>34</v>
      </c>
      <c r="D41" s="44">
        <f>CONTENEDOR!AB31</f>
        <v>207</v>
      </c>
      <c r="E41" s="44">
        <f>CONTENEDOR!Y31</f>
        <v>163</v>
      </c>
      <c r="F41" s="44">
        <f>CONTENEDOR!D31</f>
        <v>11</v>
      </c>
      <c r="G41" s="44">
        <f>CONTENEDOR!AC31</f>
        <v>14</v>
      </c>
      <c r="H41" s="44">
        <f>CONTENEDOR!AJ31</f>
        <v>16</v>
      </c>
      <c r="I41" s="16">
        <f t="shared" si="0"/>
        <v>411</v>
      </c>
      <c r="J41" s="22">
        <f t="shared" si="1"/>
        <v>0.10767618548598376</v>
      </c>
    </row>
    <row r="42" spans="2:10" ht="20.1" customHeight="1">
      <c r="B42" s="35">
        <v>30</v>
      </c>
      <c r="C42" s="40" t="s">
        <v>35</v>
      </c>
      <c r="D42" s="44">
        <f>CONTENEDOR!AB32</f>
        <v>129</v>
      </c>
      <c r="E42" s="44">
        <f>CONTENEDOR!Y32</f>
        <v>78</v>
      </c>
      <c r="F42" s="44">
        <f>CONTENEDOR!D32</f>
        <v>50</v>
      </c>
      <c r="G42" s="44">
        <f>CONTENEDOR!AC32</f>
        <v>6</v>
      </c>
      <c r="H42" s="44">
        <f>CONTENEDOR!AJ32</f>
        <v>6</v>
      </c>
      <c r="I42" s="16">
        <f t="shared" si="0"/>
        <v>269</v>
      </c>
      <c r="J42" s="22">
        <f t="shared" si="1"/>
        <v>0.07047419439350275</v>
      </c>
    </row>
    <row r="43" spans="2:10" ht="20.1" customHeight="1">
      <c r="B43" s="35">
        <v>31</v>
      </c>
      <c r="C43" s="40" t="s">
        <v>36</v>
      </c>
      <c r="D43" s="44">
        <f>CONTENEDOR!AB33</f>
        <v>97</v>
      </c>
      <c r="E43" s="44">
        <f>CONTENEDOR!Y33</f>
        <v>62</v>
      </c>
      <c r="F43" s="44">
        <f>CONTENEDOR!D33</f>
        <v>26</v>
      </c>
      <c r="G43" s="44">
        <f>CONTENEDOR!AC33</f>
        <v>6</v>
      </c>
      <c r="H43" s="44">
        <f>CONTENEDOR!AJ33</f>
        <v>12</v>
      </c>
      <c r="I43" s="16">
        <f t="shared" si="0"/>
        <v>203</v>
      </c>
      <c r="J43" s="22">
        <f t="shared" si="1"/>
        <v>0.053183128111082</v>
      </c>
    </row>
    <row r="44" spans="2:10" ht="20.1" customHeight="1">
      <c r="B44" s="35">
        <v>32</v>
      </c>
      <c r="C44" s="40" t="s">
        <v>37</v>
      </c>
      <c r="D44" s="44">
        <f>CONTENEDOR!AB34</f>
        <v>0</v>
      </c>
      <c r="E44" s="44">
        <f>CONTENEDOR!Y34</f>
        <v>20</v>
      </c>
      <c r="F44" s="44">
        <f>CONTENEDOR!D34</f>
        <v>3</v>
      </c>
      <c r="G44" s="44">
        <f>CONTENEDOR!AC34</f>
        <v>0</v>
      </c>
      <c r="H44" s="44">
        <f>CONTENEDOR!AJ34</f>
        <v>0</v>
      </c>
      <c r="I44" s="16">
        <f t="shared" si="0"/>
        <v>23</v>
      </c>
      <c r="J44" s="22">
        <f t="shared" si="1"/>
        <v>0.006025674613570867</v>
      </c>
    </row>
    <row r="45" spans="2:10" ht="20.1" customHeight="1">
      <c r="B45" s="35">
        <v>33</v>
      </c>
      <c r="C45" s="40" t="s">
        <v>38</v>
      </c>
      <c r="D45" s="44">
        <f>CONTENEDOR!AB35</f>
        <v>3</v>
      </c>
      <c r="E45" s="44">
        <f>CONTENEDOR!Y35</f>
        <v>1</v>
      </c>
      <c r="F45" s="44">
        <f>CONTENEDOR!D35</f>
        <v>14</v>
      </c>
      <c r="G45" s="44">
        <f>CONTENEDOR!AC35</f>
        <v>0</v>
      </c>
      <c r="H45" s="44">
        <f>CONTENEDOR!AJ35</f>
        <v>0</v>
      </c>
      <c r="I45" s="16">
        <f aca="true" t="shared" si="2" ref="I45:I65">SUM(D45:H45)</f>
        <v>18</v>
      </c>
      <c r="J45" s="22">
        <f aca="true" t="shared" si="3" ref="J45:J65">I45/$I$66</f>
        <v>0.004715745349751114</v>
      </c>
    </row>
    <row r="46" spans="2:10" ht="20.1" customHeight="1">
      <c r="B46" s="35">
        <v>34</v>
      </c>
      <c r="C46" s="40" t="s">
        <v>39</v>
      </c>
      <c r="D46" s="44">
        <f>CONTENEDOR!AB36</f>
        <v>0</v>
      </c>
      <c r="E46" s="44">
        <f>CONTENEDOR!Y36</f>
        <v>5</v>
      </c>
      <c r="F46" s="44">
        <f>CONTENEDOR!D36</f>
        <v>0</v>
      </c>
      <c r="G46" s="44">
        <f>CONTENEDOR!AC36</f>
        <v>0</v>
      </c>
      <c r="H46" s="44">
        <f>CONTENEDOR!AJ36</f>
        <v>0</v>
      </c>
      <c r="I46" s="16">
        <f t="shared" si="2"/>
        <v>5</v>
      </c>
      <c r="J46" s="22">
        <f t="shared" si="3"/>
        <v>0.0013099292638197536</v>
      </c>
    </row>
    <row r="47" spans="2:10" ht="20.1" customHeight="1">
      <c r="B47" s="35">
        <v>35</v>
      </c>
      <c r="C47" s="40" t="s">
        <v>40</v>
      </c>
      <c r="D47" s="44">
        <f>CONTENEDOR!AB37</f>
        <v>5</v>
      </c>
      <c r="E47" s="44">
        <f>CONTENEDOR!Y37</f>
        <v>3</v>
      </c>
      <c r="F47" s="44">
        <f>CONTENEDOR!D37</f>
        <v>4</v>
      </c>
      <c r="G47" s="44">
        <f>CONTENEDOR!AC37</f>
        <v>0</v>
      </c>
      <c r="H47" s="44">
        <f>CONTENEDOR!AJ37</f>
        <v>1</v>
      </c>
      <c r="I47" s="16">
        <f t="shared" si="2"/>
        <v>13</v>
      </c>
      <c r="J47" s="22">
        <f t="shared" si="3"/>
        <v>0.0034058160859313596</v>
      </c>
    </row>
    <row r="48" spans="2:10" ht="20.1" customHeight="1">
      <c r="B48" s="35">
        <v>36</v>
      </c>
      <c r="C48" s="40" t="s">
        <v>41</v>
      </c>
      <c r="D48" s="44">
        <f>CONTENEDOR!AB38</f>
        <v>4</v>
      </c>
      <c r="E48" s="44">
        <f>CONTENEDOR!Y38</f>
        <v>3</v>
      </c>
      <c r="F48" s="44">
        <f>CONTENEDOR!D38</f>
        <v>1</v>
      </c>
      <c r="G48" s="44">
        <f>CONTENEDOR!AC38</f>
        <v>3</v>
      </c>
      <c r="H48" s="44">
        <f>CONTENEDOR!AJ38</f>
        <v>0</v>
      </c>
      <c r="I48" s="16">
        <f t="shared" si="2"/>
        <v>11</v>
      </c>
      <c r="J48" s="22">
        <f t="shared" si="3"/>
        <v>0.002881844380403458</v>
      </c>
    </row>
    <row r="49" spans="2:10" ht="20.1" customHeight="1">
      <c r="B49" s="35">
        <v>37</v>
      </c>
      <c r="C49" s="40" t="s">
        <v>42</v>
      </c>
      <c r="D49" s="44">
        <f>CONTENEDOR!AB39</f>
        <v>1</v>
      </c>
      <c r="E49" s="44">
        <f>CONTENEDOR!Y39</f>
        <v>1</v>
      </c>
      <c r="F49" s="44">
        <f>CONTENEDOR!D39</f>
        <v>2</v>
      </c>
      <c r="G49" s="44">
        <f>CONTENEDOR!AC39</f>
        <v>0</v>
      </c>
      <c r="H49" s="44">
        <f>CONTENEDOR!AJ39</f>
        <v>0</v>
      </c>
      <c r="I49" s="16">
        <f t="shared" si="2"/>
        <v>4</v>
      </c>
      <c r="J49" s="22">
        <f t="shared" si="3"/>
        <v>0.001047943411055803</v>
      </c>
    </row>
    <row r="50" spans="2:10" ht="20.1" customHeight="1">
      <c r="B50" s="35">
        <v>38</v>
      </c>
      <c r="C50" s="40" t="s">
        <v>43</v>
      </c>
      <c r="D50" s="44">
        <f>CONTENEDOR!AB40</f>
        <v>0</v>
      </c>
      <c r="E50" s="44">
        <f>CONTENEDOR!Y40</f>
        <v>0</v>
      </c>
      <c r="F50" s="44">
        <f>CONTENEDOR!D40</f>
        <v>0</v>
      </c>
      <c r="G50" s="44">
        <f>CONTENEDOR!AC40</f>
        <v>0</v>
      </c>
      <c r="H50" s="44">
        <f>CONTENEDOR!AJ40</f>
        <v>0</v>
      </c>
      <c r="I50" s="16">
        <f t="shared" si="2"/>
        <v>0</v>
      </c>
      <c r="J50" s="22">
        <f t="shared" si="3"/>
        <v>0</v>
      </c>
    </row>
    <row r="51" spans="2:10" ht="20.1" customHeight="1">
      <c r="B51" s="35">
        <v>39</v>
      </c>
      <c r="C51" s="40" t="s">
        <v>44</v>
      </c>
      <c r="D51" s="44">
        <f>CONTENEDOR!AB41</f>
        <v>9</v>
      </c>
      <c r="E51" s="44">
        <f>CONTENEDOR!Y41</f>
        <v>1</v>
      </c>
      <c r="F51" s="44">
        <f>CONTENEDOR!D41</f>
        <v>2</v>
      </c>
      <c r="G51" s="44">
        <f>CONTENEDOR!AC41</f>
        <v>0</v>
      </c>
      <c r="H51" s="44">
        <f>CONTENEDOR!AJ41</f>
        <v>0</v>
      </c>
      <c r="I51" s="16">
        <f t="shared" si="2"/>
        <v>12</v>
      </c>
      <c r="J51" s="22">
        <f t="shared" si="3"/>
        <v>0.003143830233167409</v>
      </c>
    </row>
    <row r="52" spans="2:10" ht="20.1" customHeight="1">
      <c r="B52" s="35">
        <v>40</v>
      </c>
      <c r="C52" s="40" t="s">
        <v>45</v>
      </c>
      <c r="D52" s="44">
        <f>CONTENEDOR!AB42</f>
        <v>3</v>
      </c>
      <c r="E52" s="44">
        <f>CONTENEDOR!Y42</f>
        <v>0</v>
      </c>
      <c r="F52" s="44">
        <f>CONTENEDOR!D42</f>
        <v>0</v>
      </c>
      <c r="G52" s="44">
        <f>CONTENEDOR!AC42</f>
        <v>0</v>
      </c>
      <c r="H52" s="44">
        <f>CONTENEDOR!AJ42</f>
        <v>0</v>
      </c>
      <c r="I52" s="16">
        <f t="shared" si="2"/>
        <v>3</v>
      </c>
      <c r="J52" s="22">
        <f t="shared" si="3"/>
        <v>0.0007859575582918522</v>
      </c>
    </row>
    <row r="53" spans="2:10" ht="20.1" customHeight="1">
      <c r="B53" s="35">
        <v>41</v>
      </c>
      <c r="C53" s="40" t="s">
        <v>46</v>
      </c>
      <c r="D53" s="44">
        <f>CONTENEDOR!AB43</f>
        <v>0</v>
      </c>
      <c r="E53" s="44">
        <f>CONTENEDOR!Y43</f>
        <v>0</v>
      </c>
      <c r="F53" s="44">
        <f>CONTENEDOR!D43</f>
        <v>0</v>
      </c>
      <c r="G53" s="44">
        <f>CONTENEDOR!AC43</f>
        <v>0</v>
      </c>
      <c r="H53" s="44">
        <f>CONTENEDOR!AJ43</f>
        <v>0</v>
      </c>
      <c r="I53" s="16">
        <f t="shared" si="2"/>
        <v>0</v>
      </c>
      <c r="J53" s="22">
        <f t="shared" si="3"/>
        <v>0</v>
      </c>
    </row>
    <row r="54" spans="2:10" ht="20.1" customHeight="1">
      <c r="B54" s="35">
        <v>42</v>
      </c>
      <c r="C54" s="40" t="s">
        <v>47</v>
      </c>
      <c r="D54" s="44">
        <f>CONTENEDOR!AB44</f>
        <v>0</v>
      </c>
      <c r="E54" s="44">
        <f>CONTENEDOR!Y44</f>
        <v>0</v>
      </c>
      <c r="F54" s="44">
        <f>CONTENEDOR!D44</f>
        <v>0</v>
      </c>
      <c r="G54" s="44">
        <f>CONTENEDOR!AC44</f>
        <v>0</v>
      </c>
      <c r="H54" s="44">
        <f>CONTENEDOR!AJ44</f>
        <v>0</v>
      </c>
      <c r="I54" s="16">
        <f t="shared" si="2"/>
        <v>0</v>
      </c>
      <c r="J54" s="22">
        <f t="shared" si="3"/>
        <v>0</v>
      </c>
    </row>
    <row r="55" spans="2:10" ht="20.1" customHeight="1">
      <c r="B55" s="35">
        <v>43</v>
      </c>
      <c r="C55" s="40" t="s">
        <v>48</v>
      </c>
      <c r="D55" s="44">
        <f>CONTENEDOR!AB45</f>
        <v>2</v>
      </c>
      <c r="E55" s="44">
        <f>CONTENEDOR!Y45</f>
        <v>0</v>
      </c>
      <c r="F55" s="44">
        <f>CONTENEDOR!D45</f>
        <v>0</v>
      </c>
      <c r="G55" s="44">
        <f>CONTENEDOR!AC45</f>
        <v>0</v>
      </c>
      <c r="H55" s="44">
        <f>CONTENEDOR!AJ45</f>
        <v>0</v>
      </c>
      <c r="I55" s="16">
        <f t="shared" si="2"/>
        <v>2</v>
      </c>
      <c r="J55" s="22">
        <f t="shared" si="3"/>
        <v>0.0005239717055279015</v>
      </c>
    </row>
    <row r="56" spans="2:10" ht="20.1" customHeight="1">
      <c r="B56" s="35">
        <v>44</v>
      </c>
      <c r="C56" s="40" t="s">
        <v>49</v>
      </c>
      <c r="D56" s="44">
        <f>CONTENEDOR!AB46</f>
        <v>0</v>
      </c>
      <c r="E56" s="44">
        <f>CONTENEDOR!Y46</f>
        <v>0</v>
      </c>
      <c r="F56" s="44">
        <f>CONTENEDOR!D46</f>
        <v>0</v>
      </c>
      <c r="G56" s="44">
        <f>CONTENEDOR!AC46</f>
        <v>0</v>
      </c>
      <c r="H56" s="44">
        <f>CONTENEDOR!AJ46</f>
        <v>2</v>
      </c>
      <c r="I56" s="16">
        <f t="shared" si="2"/>
        <v>2</v>
      </c>
      <c r="J56" s="22">
        <f t="shared" si="3"/>
        <v>0.0005239717055279015</v>
      </c>
    </row>
    <row r="57" spans="2:10" ht="20.1" customHeight="1">
      <c r="B57" s="35">
        <v>45</v>
      </c>
      <c r="C57" s="40" t="s">
        <v>50</v>
      </c>
      <c r="D57" s="44">
        <f>CONTENEDOR!AB47</f>
        <v>0</v>
      </c>
      <c r="E57" s="44">
        <f>CONTENEDOR!Y47</f>
        <v>0</v>
      </c>
      <c r="F57" s="44">
        <f>CONTENEDOR!D47</f>
        <v>1</v>
      </c>
      <c r="G57" s="44">
        <f>CONTENEDOR!AC47</f>
        <v>0</v>
      </c>
      <c r="H57" s="44">
        <f>CONTENEDOR!AJ47</f>
        <v>0</v>
      </c>
      <c r="I57" s="16">
        <f t="shared" si="2"/>
        <v>1</v>
      </c>
      <c r="J57" s="22">
        <f t="shared" si="3"/>
        <v>0.00026198585276395077</v>
      </c>
    </row>
    <row r="58" spans="2:10" ht="20.1" customHeight="1">
      <c r="B58" s="35">
        <v>46</v>
      </c>
      <c r="C58" s="40" t="s">
        <v>51</v>
      </c>
      <c r="D58" s="44">
        <f>CONTENEDOR!AB48</f>
        <v>0</v>
      </c>
      <c r="E58" s="44">
        <f>CONTENEDOR!Y48</f>
        <v>0</v>
      </c>
      <c r="F58" s="44">
        <f>CONTENEDOR!D48</f>
        <v>1</v>
      </c>
      <c r="G58" s="44">
        <f>CONTENEDOR!AC48</f>
        <v>0</v>
      </c>
      <c r="H58" s="44">
        <f>CONTENEDOR!AJ48</f>
        <v>4</v>
      </c>
      <c r="I58" s="16">
        <f t="shared" si="2"/>
        <v>5</v>
      </c>
      <c r="J58" s="22">
        <f t="shared" si="3"/>
        <v>0.0013099292638197536</v>
      </c>
    </row>
    <row r="59" spans="2:10" ht="20.1" customHeight="1">
      <c r="B59" s="35">
        <v>47</v>
      </c>
      <c r="C59" s="40" t="s">
        <v>52</v>
      </c>
      <c r="D59" s="44">
        <f>CONTENEDOR!AB49</f>
        <v>0</v>
      </c>
      <c r="E59" s="44">
        <f>CONTENEDOR!Y49</f>
        <v>1</v>
      </c>
      <c r="F59" s="44">
        <f>CONTENEDOR!D49</f>
        <v>0</v>
      </c>
      <c r="G59" s="44">
        <f>CONTENEDOR!AC49</f>
        <v>0</v>
      </c>
      <c r="H59" s="44">
        <f>CONTENEDOR!AJ49</f>
        <v>1</v>
      </c>
      <c r="I59" s="16">
        <f t="shared" si="2"/>
        <v>2</v>
      </c>
      <c r="J59" s="22">
        <f t="shared" si="3"/>
        <v>0.0005239717055279015</v>
      </c>
    </row>
    <row r="60" spans="2:10" ht="20.1" customHeight="1">
      <c r="B60" s="35">
        <v>48</v>
      </c>
      <c r="C60" s="40" t="s">
        <v>53</v>
      </c>
      <c r="D60" s="44">
        <f>CONTENEDOR!AB50</f>
        <v>0</v>
      </c>
      <c r="E60" s="44">
        <f>CONTENEDOR!Y50</f>
        <v>0</v>
      </c>
      <c r="F60" s="44">
        <f>CONTENEDOR!D50</f>
        <v>0</v>
      </c>
      <c r="G60" s="44">
        <f>CONTENEDOR!AC50</f>
        <v>0</v>
      </c>
      <c r="H60" s="44">
        <f>CONTENEDOR!AJ50</f>
        <v>0</v>
      </c>
      <c r="I60" s="16">
        <f t="shared" si="2"/>
        <v>0</v>
      </c>
      <c r="J60" s="22">
        <f t="shared" si="3"/>
        <v>0</v>
      </c>
    </row>
    <row r="61" spans="2:10" ht="20.1" customHeight="1">
      <c r="B61" s="35">
        <v>49</v>
      </c>
      <c r="C61" s="40" t="s">
        <v>54</v>
      </c>
      <c r="D61" s="44">
        <f>CONTENEDOR!AB51</f>
        <v>0</v>
      </c>
      <c r="E61" s="44">
        <f>CONTENEDOR!Y51</f>
        <v>0</v>
      </c>
      <c r="F61" s="44">
        <f>CONTENEDOR!D51</f>
        <v>1</v>
      </c>
      <c r="G61" s="44">
        <f>CONTENEDOR!AC51</f>
        <v>1</v>
      </c>
      <c r="H61" s="44">
        <f>CONTENEDOR!AJ51</f>
        <v>1</v>
      </c>
      <c r="I61" s="16">
        <f t="shared" si="2"/>
        <v>3</v>
      </c>
      <c r="J61" s="22">
        <f t="shared" si="3"/>
        <v>0.0007859575582918522</v>
      </c>
    </row>
    <row r="62" spans="2:10" ht="20.1" customHeight="1">
      <c r="B62" s="35">
        <v>50</v>
      </c>
      <c r="C62" s="40" t="s">
        <v>55</v>
      </c>
      <c r="D62" s="44">
        <f>CONTENEDOR!AB52</f>
        <v>0</v>
      </c>
      <c r="E62" s="44">
        <f>CONTENEDOR!Y52</f>
        <v>8</v>
      </c>
      <c r="F62" s="44">
        <f>CONTENEDOR!D52</f>
        <v>0</v>
      </c>
      <c r="G62" s="44">
        <f>CONTENEDOR!AC52</f>
        <v>0</v>
      </c>
      <c r="H62" s="44">
        <f>CONTENEDOR!AJ52</f>
        <v>0</v>
      </c>
      <c r="I62" s="16">
        <f t="shared" si="2"/>
        <v>8</v>
      </c>
      <c r="J62" s="22">
        <f t="shared" si="3"/>
        <v>0.002095886822111606</v>
      </c>
    </row>
    <row r="63" spans="2:10" ht="20.1" customHeight="1">
      <c r="B63" s="35">
        <v>51</v>
      </c>
      <c r="C63" s="40" t="s">
        <v>56</v>
      </c>
      <c r="D63" s="44">
        <f>CONTENEDOR!AB53</f>
        <v>0</v>
      </c>
      <c r="E63" s="44">
        <f>CONTENEDOR!Y53</f>
        <v>0</v>
      </c>
      <c r="F63" s="44">
        <f>CONTENEDOR!D53</f>
        <v>0</v>
      </c>
      <c r="G63" s="44">
        <f>CONTENEDOR!AC53</f>
        <v>0</v>
      </c>
      <c r="H63" s="44">
        <f>CONTENEDOR!AJ53</f>
        <v>0</v>
      </c>
      <c r="I63" s="16">
        <f t="shared" si="2"/>
        <v>0</v>
      </c>
      <c r="J63" s="22">
        <f t="shared" si="3"/>
        <v>0</v>
      </c>
    </row>
    <row r="64" spans="2:10" ht="20.1" customHeight="1">
      <c r="B64" s="35">
        <v>52</v>
      </c>
      <c r="C64" s="40" t="s">
        <v>57</v>
      </c>
      <c r="D64" s="44">
        <f>CONTENEDOR!AB54</f>
        <v>1</v>
      </c>
      <c r="E64" s="44">
        <f>CONTENEDOR!Y54</f>
        <v>0</v>
      </c>
      <c r="F64" s="44">
        <f>CONTENEDOR!D54</f>
        <v>0</v>
      </c>
      <c r="G64" s="44">
        <f>CONTENEDOR!AC54</f>
        <v>0</v>
      </c>
      <c r="H64" s="44">
        <f>CONTENEDOR!AJ54</f>
        <v>0</v>
      </c>
      <c r="I64" s="16">
        <f t="shared" si="2"/>
        <v>1</v>
      </c>
      <c r="J64" s="22">
        <f t="shared" si="3"/>
        <v>0.00026198585276395077</v>
      </c>
    </row>
    <row r="65" spans="2:10" ht="20.1" customHeight="1" thickBot="1">
      <c r="B65" s="36">
        <v>53</v>
      </c>
      <c r="C65" s="41" t="s">
        <v>58</v>
      </c>
      <c r="D65" s="44">
        <f>CONTENEDOR!AB55</f>
        <v>54</v>
      </c>
      <c r="E65" s="44">
        <f>CONTENEDOR!Y55</f>
        <v>21</v>
      </c>
      <c r="F65" s="44">
        <f>CONTENEDOR!D55</f>
        <v>8</v>
      </c>
      <c r="G65" s="44">
        <f>CONTENEDOR!AC55</f>
        <v>3</v>
      </c>
      <c r="H65" s="44">
        <f>CONTENEDOR!AJ55</f>
        <v>5</v>
      </c>
      <c r="I65" s="16">
        <f t="shared" si="2"/>
        <v>91</v>
      </c>
      <c r="J65" s="24">
        <f t="shared" si="3"/>
        <v>0.023840712601519518</v>
      </c>
    </row>
    <row r="66" spans="3:10" ht="23.25" customHeight="1" thickBot="1">
      <c r="C66" s="37" t="str">
        <f>TITULOS!C16</f>
        <v xml:space="preserve"> </v>
      </c>
      <c r="D66" s="12">
        <f aca="true" t="shared" si="4" ref="D66">SUM(D13:D65)</f>
        <v>1533</v>
      </c>
      <c r="E66" s="12">
        <f aca="true" t="shared" si="5" ref="E66">SUM(E13:E65)</f>
        <v>1227</v>
      </c>
      <c r="F66" s="12">
        <f aca="true" t="shared" si="6" ref="F66">SUM(F13:F65)</f>
        <v>713</v>
      </c>
      <c r="G66" s="12">
        <f aca="true" t="shared" si="7" ref="G66">SUM(G13:G65)</f>
        <v>113</v>
      </c>
      <c r="H66" s="12">
        <f aca="true" t="shared" si="8" ref="H66">SUM(H13:H65)</f>
        <v>231</v>
      </c>
      <c r="I66" s="12">
        <f>SUM(I13:I65)</f>
        <v>3817</v>
      </c>
      <c r="J66" s="20">
        <f>SUM(J13:J65)</f>
        <v>1</v>
      </c>
    </row>
  </sheetData>
  <autoFilter ref="B12:J65">
    <sortState ref="B13:J66">
      <sortCondition sortBy="value" ref="B13:B66"/>
    </sortState>
  </autoFilter>
  <mergeCells count="6">
    <mergeCell ref="A8:C8"/>
    <mergeCell ref="A10:K10"/>
    <mergeCell ref="A4:K4"/>
    <mergeCell ref="A5:K5"/>
    <mergeCell ref="A6:K6"/>
    <mergeCell ref="D8:K8"/>
  </mergeCells>
  <conditionalFormatting sqref="J13:J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{3D804236-740D-45F2-A097-0CC4057F246E}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{10EFEE00-AD3F-4F41-9B57-B4A5EA0EC0E4}</x14:id>
        </ext>
      </extLst>
    </cfRule>
  </conditionalFormatting>
  <conditionalFormatting sqref="E13:H65">
    <cfRule type="dataBar" priority="5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{2A212591-4A9D-4B8A-8F7E-008D3941B5B6}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804236-740D-45F2-A097-0CC4057F246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J13:J65</xm:sqref>
        </x14:conditionalFormatting>
        <x14:conditionalFormatting xmlns:xm="http://schemas.microsoft.com/office/excel/2006/main">
          <x14:cfRule type="dataBar" id="{10EFEE00-AD3F-4F41-9B57-B4A5EA0EC0E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2A212591-4A9D-4B8A-8F7E-008D3941B5B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E13:H65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A4:I66"/>
  <sheetViews>
    <sheetView zoomScale="70" zoomScaleNormal="70" workbookViewId="0" topLeftCell="A1">
      <selection activeCell="K10" sqref="K10"/>
    </sheetView>
  </sheetViews>
  <sheetFormatPr defaultColWidth="11.421875" defaultRowHeight="15"/>
  <cols>
    <col min="1" max="1" width="23.57421875" style="0" customWidth="1"/>
    <col min="2" max="2" width="0.13671875" style="0" hidden="1" customWidth="1"/>
    <col min="3" max="3" width="54.28125" style="0" customWidth="1"/>
    <col min="4" max="4" width="11.57421875" style="0" bestFit="1" customWidth="1"/>
    <col min="5" max="5" width="13.140625" style="0" customWidth="1"/>
    <col min="8" max="8" width="9.00390625" style="0" customWidth="1"/>
    <col min="9" max="9" width="7.28125" style="0" customWidth="1"/>
  </cols>
  <sheetData>
    <row r="4" spans="1:9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13"/>
    </row>
    <row r="5" spans="1:9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14"/>
    </row>
    <row r="6" spans="1:9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9"/>
    </row>
    <row r="7" spans="3:9" ht="15.75">
      <c r="C7" s="18"/>
      <c r="D7" s="18"/>
      <c r="E7" s="18"/>
      <c r="F7" s="18"/>
      <c r="G7" s="18"/>
      <c r="H7" s="18"/>
      <c r="I7" s="18"/>
    </row>
    <row r="8" spans="1:9" ht="20.25" customHeight="1">
      <c r="A8" s="78" t="str">
        <f>TITULOS!C6</f>
        <v xml:space="preserve">NÚMERO DE CASOS SOMETIDOS POR TIPO DE DELITO -   </v>
      </c>
      <c r="B8" s="78"/>
      <c r="C8" s="78"/>
      <c r="D8" s="82" t="s">
        <v>117</v>
      </c>
      <c r="E8" s="82"/>
      <c r="F8" s="82"/>
      <c r="G8" s="82"/>
      <c r="H8" s="82"/>
      <c r="I8" s="47"/>
    </row>
    <row r="9" spans="1:9" ht="15.75">
      <c r="A9" s="19"/>
      <c r="B9" s="19"/>
      <c r="C9" s="19"/>
      <c r="D9" s="19"/>
      <c r="E9" s="19"/>
      <c r="F9" s="19"/>
      <c r="G9" s="19"/>
      <c r="H9" s="19"/>
      <c r="I9" s="19"/>
    </row>
    <row r="10" spans="1:9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46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CONTENEDOR!AA3</f>
        <v>67</v>
      </c>
      <c r="E13" s="38">
        <f aca="true" t="shared" si="0" ref="E13:E44">D13/$D$66</f>
        <v>0.15839243498817968</v>
      </c>
    </row>
    <row r="14" spans="2:5" ht="20.1" customHeight="1">
      <c r="B14" s="35">
        <v>2</v>
      </c>
      <c r="C14" s="40" t="s">
        <v>7</v>
      </c>
      <c r="D14" s="16">
        <f>CONTENEDOR!AA4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CONTENEDOR!AA5</f>
        <v>2</v>
      </c>
      <c r="E15" s="22">
        <f t="shared" si="0"/>
        <v>0.004728132387706856</v>
      </c>
    </row>
    <row r="16" spans="2:5" ht="20.1" customHeight="1">
      <c r="B16" s="35">
        <v>4</v>
      </c>
      <c r="C16" s="40" t="s">
        <v>9</v>
      </c>
      <c r="D16" s="16">
        <f>CONTENEDOR!AA6</f>
        <v>2</v>
      </c>
      <c r="E16" s="22">
        <f t="shared" si="0"/>
        <v>0.004728132387706856</v>
      </c>
    </row>
    <row r="17" spans="2:5" ht="20.1" customHeight="1">
      <c r="B17" s="35">
        <v>5</v>
      </c>
      <c r="C17" s="40" t="s">
        <v>10</v>
      </c>
      <c r="D17" s="16">
        <f>CONTENEDOR!AA7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CONTENEDOR!AA8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CONTENEDOR!AA9</f>
        <v>111</v>
      </c>
      <c r="E19" s="22">
        <f t="shared" si="0"/>
        <v>0.2624113475177305</v>
      </c>
    </row>
    <row r="20" spans="2:5" ht="20.1" customHeight="1">
      <c r="B20" s="35">
        <v>8</v>
      </c>
      <c r="C20" s="40" t="s">
        <v>13</v>
      </c>
      <c r="D20" s="16">
        <f>CONTENEDOR!AA10</f>
        <v>12</v>
      </c>
      <c r="E20" s="22">
        <f t="shared" si="0"/>
        <v>0.028368794326241134</v>
      </c>
    </row>
    <row r="21" spans="2:5" ht="20.1" customHeight="1">
      <c r="B21" s="35">
        <v>9</v>
      </c>
      <c r="C21" s="40" t="s">
        <v>14</v>
      </c>
      <c r="D21" s="16">
        <f>CONTENEDOR!AA11</f>
        <v>3</v>
      </c>
      <c r="E21" s="22">
        <f t="shared" si="0"/>
        <v>0.0070921985815602835</v>
      </c>
    </row>
    <row r="22" spans="2:5" ht="20.1" customHeight="1">
      <c r="B22" s="35">
        <v>10</v>
      </c>
      <c r="C22" s="40" t="s">
        <v>15</v>
      </c>
      <c r="D22" s="16">
        <f>CONTENEDOR!AA12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CONTENEDOR!AA13</f>
        <v>0</v>
      </c>
      <c r="E23" s="22">
        <f t="shared" si="0"/>
        <v>0</v>
      </c>
    </row>
    <row r="24" spans="2:5" ht="20.1" customHeight="1">
      <c r="B24" s="35">
        <v>12</v>
      </c>
      <c r="C24" s="40" t="s">
        <v>17</v>
      </c>
      <c r="D24" s="16">
        <f>CONTENEDOR!AA14</f>
        <v>0</v>
      </c>
      <c r="E24" s="22">
        <f t="shared" si="0"/>
        <v>0</v>
      </c>
    </row>
    <row r="25" spans="2:5" ht="20.1" customHeight="1">
      <c r="B25" s="35">
        <v>13</v>
      </c>
      <c r="C25" s="40" t="s">
        <v>18</v>
      </c>
      <c r="D25" s="16">
        <f>CONTENEDOR!AA15</f>
        <v>2</v>
      </c>
      <c r="E25" s="22">
        <f t="shared" si="0"/>
        <v>0.004728132387706856</v>
      </c>
    </row>
    <row r="26" spans="2:5" ht="20.1" customHeight="1">
      <c r="B26" s="35">
        <v>14</v>
      </c>
      <c r="C26" s="40" t="s">
        <v>19</v>
      </c>
      <c r="D26" s="16">
        <f>CONTENEDOR!AA16</f>
        <v>24</v>
      </c>
      <c r="E26" s="22">
        <f t="shared" si="0"/>
        <v>0.05673758865248227</v>
      </c>
    </row>
    <row r="27" spans="2:5" ht="20.1" customHeight="1">
      <c r="B27" s="35">
        <v>15</v>
      </c>
      <c r="C27" s="40" t="s">
        <v>20</v>
      </c>
      <c r="D27" s="16">
        <f>CONTENEDOR!AA17</f>
        <v>13</v>
      </c>
      <c r="E27" s="22">
        <f t="shared" si="0"/>
        <v>0.030732860520094562</v>
      </c>
    </row>
    <row r="28" spans="2:5" ht="20.1" customHeight="1">
      <c r="B28" s="35">
        <v>16</v>
      </c>
      <c r="C28" s="40" t="s">
        <v>21</v>
      </c>
      <c r="D28" s="16">
        <f>CONTENEDOR!AA18</f>
        <v>1</v>
      </c>
      <c r="E28" s="22">
        <f t="shared" si="0"/>
        <v>0.002364066193853428</v>
      </c>
    </row>
    <row r="29" spans="2:5" ht="20.1" customHeight="1">
      <c r="B29" s="35">
        <v>17</v>
      </c>
      <c r="C29" s="40" t="s">
        <v>22</v>
      </c>
      <c r="D29" s="16">
        <f>CONTENEDOR!AA19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CONTENEDOR!AA20</f>
        <v>9</v>
      </c>
      <c r="E30" s="22">
        <f t="shared" si="0"/>
        <v>0.02127659574468085</v>
      </c>
    </row>
    <row r="31" spans="2:5" ht="20.1" customHeight="1">
      <c r="B31" s="35">
        <v>19</v>
      </c>
      <c r="C31" s="40" t="s">
        <v>24</v>
      </c>
      <c r="D31" s="16">
        <f>CONTENEDOR!AA21</f>
        <v>11</v>
      </c>
      <c r="E31" s="22">
        <f t="shared" si="0"/>
        <v>0.026004728132387706</v>
      </c>
    </row>
    <row r="32" spans="2:5" ht="20.1" customHeight="1">
      <c r="B32" s="35">
        <v>20</v>
      </c>
      <c r="C32" s="40" t="s">
        <v>25</v>
      </c>
      <c r="D32" s="16">
        <f>CONTENEDOR!AA22</f>
        <v>1</v>
      </c>
      <c r="E32" s="22">
        <f t="shared" si="0"/>
        <v>0.002364066193853428</v>
      </c>
    </row>
    <row r="33" spans="2:5" ht="20.1" customHeight="1">
      <c r="B33" s="35">
        <v>21</v>
      </c>
      <c r="C33" s="40" t="s">
        <v>26</v>
      </c>
      <c r="D33" s="16">
        <f>CONTENEDOR!AA23</f>
        <v>2</v>
      </c>
      <c r="E33" s="22">
        <f t="shared" si="0"/>
        <v>0.004728132387706856</v>
      </c>
    </row>
    <row r="34" spans="2:5" ht="20.1" customHeight="1">
      <c r="B34" s="35">
        <v>22</v>
      </c>
      <c r="C34" s="40" t="s">
        <v>27</v>
      </c>
      <c r="D34" s="16">
        <f>CONTENEDOR!AA24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CONTENEDOR!AA25</f>
        <v>6</v>
      </c>
      <c r="E35" s="22">
        <f t="shared" si="0"/>
        <v>0.014184397163120567</v>
      </c>
    </row>
    <row r="36" spans="2:5" ht="20.1" customHeight="1">
      <c r="B36" s="35">
        <v>24</v>
      </c>
      <c r="C36" s="40" t="s">
        <v>29</v>
      </c>
      <c r="D36" s="16">
        <f>CONTENEDOR!AA26</f>
        <v>1</v>
      </c>
      <c r="E36" s="22">
        <f t="shared" si="0"/>
        <v>0.002364066193853428</v>
      </c>
    </row>
    <row r="37" spans="2:5" ht="20.1" customHeight="1">
      <c r="B37" s="35">
        <v>25</v>
      </c>
      <c r="C37" s="40" t="s">
        <v>30</v>
      </c>
      <c r="D37" s="16">
        <f>CONTENEDOR!AA27</f>
        <v>34</v>
      </c>
      <c r="E37" s="22">
        <f t="shared" si="0"/>
        <v>0.08037825059101655</v>
      </c>
    </row>
    <row r="38" spans="2:5" ht="20.1" customHeight="1">
      <c r="B38" s="35">
        <v>26</v>
      </c>
      <c r="C38" s="40" t="s">
        <v>31</v>
      </c>
      <c r="D38" s="16">
        <f>CONTENEDOR!AA28</f>
        <v>34</v>
      </c>
      <c r="E38" s="22">
        <f t="shared" si="0"/>
        <v>0.08037825059101655</v>
      </c>
    </row>
    <row r="39" spans="2:5" ht="20.1" customHeight="1">
      <c r="B39" s="35">
        <v>27</v>
      </c>
      <c r="C39" s="40" t="s">
        <v>32</v>
      </c>
      <c r="D39" s="16">
        <f>CONTENEDOR!AA29</f>
        <v>1</v>
      </c>
      <c r="E39" s="22">
        <f t="shared" si="0"/>
        <v>0.002364066193853428</v>
      </c>
    </row>
    <row r="40" spans="2:5" ht="20.1" customHeight="1">
      <c r="B40" s="35">
        <v>28</v>
      </c>
      <c r="C40" s="40" t="s">
        <v>33</v>
      </c>
      <c r="D40" s="16">
        <f>CONTENEDOR!AA30</f>
        <v>13</v>
      </c>
      <c r="E40" s="22">
        <f t="shared" si="0"/>
        <v>0.030732860520094562</v>
      </c>
    </row>
    <row r="41" spans="2:5" ht="20.1" customHeight="1">
      <c r="B41" s="35">
        <v>29</v>
      </c>
      <c r="C41" s="40" t="s">
        <v>34</v>
      </c>
      <c r="D41" s="16">
        <f>CONTENEDOR!AA31</f>
        <v>10</v>
      </c>
      <c r="E41" s="22">
        <f t="shared" si="0"/>
        <v>0.02364066193853428</v>
      </c>
    </row>
    <row r="42" spans="2:5" ht="20.1" customHeight="1">
      <c r="B42" s="35">
        <v>30</v>
      </c>
      <c r="C42" s="40" t="s">
        <v>35</v>
      </c>
      <c r="D42" s="16">
        <f>CONTENEDOR!AA32</f>
        <v>10</v>
      </c>
      <c r="E42" s="22">
        <f t="shared" si="0"/>
        <v>0.02364066193853428</v>
      </c>
    </row>
    <row r="43" spans="2:5" ht="20.1" customHeight="1">
      <c r="B43" s="35">
        <v>31</v>
      </c>
      <c r="C43" s="40" t="s">
        <v>36</v>
      </c>
      <c r="D43" s="16">
        <f>CONTENEDOR!AA33</f>
        <v>36</v>
      </c>
      <c r="E43" s="22">
        <f t="shared" si="0"/>
        <v>0.0851063829787234</v>
      </c>
    </row>
    <row r="44" spans="2:5" ht="20.1" customHeight="1">
      <c r="B44" s="35">
        <v>32</v>
      </c>
      <c r="C44" s="40" t="s">
        <v>37</v>
      </c>
      <c r="D44" s="16">
        <f>CONTENEDOR!AA34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CONTENEDOR!AA35</f>
        <v>3</v>
      </c>
      <c r="E45" s="22">
        <f aca="true" t="shared" si="1" ref="E45:E65">D45/$D$66</f>
        <v>0.0070921985815602835</v>
      </c>
    </row>
    <row r="46" spans="2:5" ht="20.1" customHeight="1">
      <c r="B46" s="35">
        <v>34</v>
      </c>
      <c r="C46" s="40" t="s">
        <v>39</v>
      </c>
      <c r="D46" s="16">
        <f>CONTENEDOR!AA36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CONTENEDOR!AA37</f>
        <v>4</v>
      </c>
      <c r="E47" s="22">
        <f t="shared" si="1"/>
        <v>0.009456264775413711</v>
      </c>
    </row>
    <row r="48" spans="2:5" ht="20.1" customHeight="1">
      <c r="B48" s="35">
        <v>36</v>
      </c>
      <c r="C48" s="40" t="s">
        <v>41</v>
      </c>
      <c r="D48" s="16">
        <f>CONTENEDOR!AA38</f>
        <v>2</v>
      </c>
      <c r="E48" s="22">
        <f t="shared" si="1"/>
        <v>0.004728132387706856</v>
      </c>
    </row>
    <row r="49" spans="2:5" ht="20.1" customHeight="1">
      <c r="B49" s="35">
        <v>37</v>
      </c>
      <c r="C49" s="40" t="s">
        <v>42</v>
      </c>
      <c r="D49" s="16">
        <f>CONTENEDOR!AA39</f>
        <v>4</v>
      </c>
      <c r="E49" s="22">
        <f t="shared" si="1"/>
        <v>0.009456264775413711</v>
      </c>
    </row>
    <row r="50" spans="2:5" ht="20.1" customHeight="1">
      <c r="B50" s="35">
        <v>38</v>
      </c>
      <c r="C50" s="40" t="s">
        <v>43</v>
      </c>
      <c r="D50" s="16">
        <f>CONTENEDOR!AA40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CONTENEDOR!AA41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CONTENEDOR!AA42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CONTENEDOR!AA43</f>
        <v>1</v>
      </c>
      <c r="E53" s="22">
        <f t="shared" si="1"/>
        <v>0.002364066193853428</v>
      </c>
    </row>
    <row r="54" spans="2:5" ht="20.1" customHeight="1">
      <c r="B54" s="35">
        <v>42</v>
      </c>
      <c r="C54" s="40" t="s">
        <v>47</v>
      </c>
      <c r="D54" s="16">
        <f>CONTENEDOR!AA44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CONTENEDOR!AA45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CONTENEDOR!AA46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CONTENEDOR!AA47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CONTENEDOR!AA48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CONTENEDOR!AA49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CONTENEDOR!AA50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CONTENEDOR!AA51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CONTENEDOR!AA52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CONTENEDOR!AA53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CONTENEDOR!AA54</f>
        <v>2</v>
      </c>
      <c r="E64" s="22">
        <f t="shared" si="1"/>
        <v>0.004728132387706856</v>
      </c>
    </row>
    <row r="65" spans="2:5" ht="20.1" customHeight="1" thickBot="1">
      <c r="B65" s="36">
        <v>53</v>
      </c>
      <c r="C65" s="41" t="s">
        <v>58</v>
      </c>
      <c r="D65" s="16">
        <f>CONTENEDOR!AA55</f>
        <v>2</v>
      </c>
      <c r="E65" s="24">
        <f t="shared" si="1"/>
        <v>0.004728132387706856</v>
      </c>
    </row>
    <row r="66" spans="3:5" ht="23.25" customHeight="1" thickBot="1">
      <c r="C66" s="37" t="str">
        <f>TITULOS!C16</f>
        <v xml:space="preserve"> </v>
      </c>
      <c r="D66" s="12">
        <f>SUM(D13:D65)</f>
        <v>423</v>
      </c>
      <c r="E66" s="20">
        <f>SUM(E13:E65)</f>
        <v>1.0000000000000002</v>
      </c>
    </row>
  </sheetData>
  <autoFilter ref="B12:E65">
    <sortState ref="B13:E66">
      <sortCondition sortBy="value" ref="B13:B66"/>
    </sortState>
  </autoFilter>
  <mergeCells count="6">
    <mergeCell ref="A10:H10"/>
    <mergeCell ref="A8:C8"/>
    <mergeCell ref="A4:H4"/>
    <mergeCell ref="A5:H5"/>
    <mergeCell ref="A6:H6"/>
    <mergeCell ref="D8:H8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{C6FAFDF3-5EAE-4D1E-B611-81BD2DF44079}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6FAFDF3-5EAE-4D1E-B611-81BD2DF4407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A4:L66"/>
  <sheetViews>
    <sheetView zoomScale="115" zoomScaleNormal="115" workbookViewId="0" topLeftCell="A1">
      <selection activeCell="A10" sqref="A10:I10"/>
    </sheetView>
  </sheetViews>
  <sheetFormatPr defaultColWidth="11.421875" defaultRowHeight="15"/>
  <cols>
    <col min="1" max="1" width="17.7109375" style="0" customWidth="1"/>
    <col min="2" max="2" width="4.7109375" style="0" hidden="1" customWidth="1"/>
    <col min="3" max="3" width="49.140625" style="0" customWidth="1"/>
    <col min="4" max="5" width="10.7109375" style="30" customWidth="1"/>
    <col min="6" max="6" width="11.57421875" style="0" bestFit="1" customWidth="1"/>
    <col min="7" max="7" width="13.140625" style="0" customWidth="1"/>
    <col min="8" max="8" width="5.57421875" style="0" customWidth="1"/>
    <col min="9" max="9" width="6.421875" style="0" customWidth="1"/>
    <col min="10" max="10" width="8.57421875" style="0" customWidth="1"/>
    <col min="11" max="11" width="1.7109375" style="0" customWidth="1"/>
  </cols>
  <sheetData>
    <row r="1" ht="15"/>
    <row r="4" spans="1:12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13"/>
    </row>
    <row r="5" spans="1:12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14"/>
    </row>
    <row r="6" spans="1:12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9"/>
    </row>
    <row r="7" spans="3:11" ht="12.75" customHeight="1">
      <c r="C7" s="18"/>
      <c r="D7" s="18"/>
      <c r="E7" s="18"/>
      <c r="F7" s="18"/>
      <c r="G7" s="18"/>
      <c r="H7" s="18"/>
      <c r="I7" s="18"/>
      <c r="J7" s="18"/>
      <c r="K7" s="18"/>
    </row>
    <row r="8" spans="1:12" ht="20.25" customHeight="1">
      <c r="A8" s="78" t="str">
        <f>TITULOS!C6</f>
        <v xml:space="preserve">NÚMERO DE CASOS SOMETIDOS POR TIPO DE DELITO -   </v>
      </c>
      <c r="B8" s="78"/>
      <c r="C8" s="78"/>
      <c r="D8" s="84" t="s">
        <v>118</v>
      </c>
      <c r="E8" s="84"/>
      <c r="F8" s="84"/>
      <c r="G8" s="84"/>
      <c r="H8" s="84"/>
      <c r="I8" s="84"/>
      <c r="J8" s="84"/>
      <c r="K8" s="84"/>
      <c r="L8" s="15"/>
    </row>
    <row r="9" spans="1:12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16.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46"/>
      <c r="K10" s="46"/>
      <c r="L10" s="46"/>
    </row>
    <row r="11" spans="3:6" ht="4.5" customHeight="1" thickBot="1">
      <c r="C11" s="2"/>
      <c r="D11" s="31"/>
      <c r="E11" s="31"/>
      <c r="F11" s="2"/>
    </row>
    <row r="12" spans="2:7" ht="87.75" customHeight="1" thickBot="1">
      <c r="B12" s="34" t="s">
        <v>2</v>
      </c>
      <c r="C12" s="8" t="str">
        <f>TITULOS!C13</f>
        <v>DELITOS</v>
      </c>
      <c r="D12" s="48" t="s">
        <v>78</v>
      </c>
      <c r="E12" s="48" t="s">
        <v>75</v>
      </c>
      <c r="F12" s="3" t="str">
        <f>TITULOS!C14</f>
        <v>TOTAL</v>
      </c>
      <c r="G12" s="3" t="str">
        <f>TITULOS!C15</f>
        <v>%</v>
      </c>
    </row>
    <row r="13" spans="2:7" ht="20.1" customHeight="1">
      <c r="B13" s="35">
        <v>1</v>
      </c>
      <c r="C13" s="39" t="s">
        <v>6</v>
      </c>
      <c r="D13" s="44">
        <f>CONTENEDOR!Z3</f>
        <v>1310</v>
      </c>
      <c r="E13" s="44">
        <f>CONTENEDOR!W3</f>
        <v>104</v>
      </c>
      <c r="F13" s="16">
        <f aca="true" t="shared" si="0" ref="F13:F44">SUM(D13:E13)</f>
        <v>1414</v>
      </c>
      <c r="G13" s="38">
        <f aca="true" t="shared" si="1" ref="G13:G44">F13/$F$66</f>
        <v>0.14064054107817783</v>
      </c>
    </row>
    <row r="14" spans="2:7" ht="20.1" customHeight="1">
      <c r="B14" s="35">
        <v>2</v>
      </c>
      <c r="C14" s="40" t="s">
        <v>7</v>
      </c>
      <c r="D14" s="44">
        <f>CONTENEDOR!Z4</f>
        <v>0</v>
      </c>
      <c r="E14" s="44">
        <f>CONTENEDOR!W4</f>
        <v>0</v>
      </c>
      <c r="F14" s="16">
        <f t="shared" si="0"/>
        <v>0</v>
      </c>
      <c r="G14" s="22">
        <f t="shared" si="1"/>
        <v>0</v>
      </c>
    </row>
    <row r="15" spans="2:7" ht="20.1" customHeight="1">
      <c r="B15" s="35">
        <v>3</v>
      </c>
      <c r="C15" s="40" t="s">
        <v>8</v>
      </c>
      <c r="D15" s="44">
        <f>CONTENEDOR!Z5</f>
        <v>0</v>
      </c>
      <c r="E15" s="44">
        <f>CONTENEDOR!W5</f>
        <v>2</v>
      </c>
      <c r="F15" s="16">
        <f t="shared" si="0"/>
        <v>2</v>
      </c>
      <c r="G15" s="22">
        <f t="shared" si="1"/>
        <v>0.00019892580067634773</v>
      </c>
    </row>
    <row r="16" spans="2:7" ht="20.1" customHeight="1">
      <c r="B16" s="35">
        <v>4</v>
      </c>
      <c r="C16" s="40" t="s">
        <v>9</v>
      </c>
      <c r="D16" s="44">
        <f>CONTENEDOR!Z6</f>
        <v>4</v>
      </c>
      <c r="E16" s="44">
        <f>CONTENEDOR!W6</f>
        <v>3</v>
      </c>
      <c r="F16" s="16">
        <f t="shared" si="0"/>
        <v>7</v>
      </c>
      <c r="G16" s="22">
        <f t="shared" si="1"/>
        <v>0.0006962403023672171</v>
      </c>
    </row>
    <row r="17" spans="2:7" ht="20.1" customHeight="1">
      <c r="B17" s="35">
        <v>5</v>
      </c>
      <c r="C17" s="40" t="s">
        <v>10</v>
      </c>
      <c r="D17" s="44">
        <f>CONTENEDOR!Z7</f>
        <v>6</v>
      </c>
      <c r="E17" s="44">
        <f>CONTENEDOR!W7</f>
        <v>1</v>
      </c>
      <c r="F17" s="16">
        <f t="shared" si="0"/>
        <v>7</v>
      </c>
      <c r="G17" s="22">
        <f t="shared" si="1"/>
        <v>0.0006962403023672171</v>
      </c>
    </row>
    <row r="18" spans="2:7" ht="20.1" customHeight="1">
      <c r="B18" s="35">
        <v>6</v>
      </c>
      <c r="C18" s="40" t="s">
        <v>11</v>
      </c>
      <c r="D18" s="44">
        <f>CONTENEDOR!Z8</f>
        <v>0</v>
      </c>
      <c r="E18" s="44">
        <f>CONTENEDOR!W8</f>
        <v>1</v>
      </c>
      <c r="F18" s="16">
        <f t="shared" si="0"/>
        <v>1</v>
      </c>
      <c r="G18" s="22">
        <f t="shared" si="1"/>
        <v>9.946290033817386E-05</v>
      </c>
    </row>
    <row r="19" spans="2:7" ht="20.1" customHeight="1">
      <c r="B19" s="35">
        <v>7</v>
      </c>
      <c r="C19" s="40" t="s">
        <v>12</v>
      </c>
      <c r="D19" s="44">
        <f>CONTENEDOR!Z9</f>
        <v>1197</v>
      </c>
      <c r="E19" s="44">
        <f>CONTENEDOR!W9</f>
        <v>424</v>
      </c>
      <c r="F19" s="16">
        <f t="shared" si="0"/>
        <v>1621</v>
      </c>
      <c r="G19" s="22">
        <f t="shared" si="1"/>
        <v>0.16122936144817984</v>
      </c>
    </row>
    <row r="20" spans="2:7" ht="20.1" customHeight="1">
      <c r="B20" s="35">
        <v>8</v>
      </c>
      <c r="C20" s="40" t="s">
        <v>13</v>
      </c>
      <c r="D20" s="44">
        <f>CONTENEDOR!Z10</f>
        <v>47</v>
      </c>
      <c r="E20" s="44">
        <f>CONTENEDOR!W10</f>
        <v>188</v>
      </c>
      <c r="F20" s="16">
        <f t="shared" si="0"/>
        <v>235</v>
      </c>
      <c r="G20" s="22">
        <f t="shared" si="1"/>
        <v>0.023373781579470856</v>
      </c>
    </row>
    <row r="21" spans="2:7" ht="20.1" customHeight="1">
      <c r="B21" s="35">
        <v>9</v>
      </c>
      <c r="C21" s="40" t="s">
        <v>14</v>
      </c>
      <c r="D21" s="44">
        <f>CONTENEDOR!Z11</f>
        <v>15</v>
      </c>
      <c r="E21" s="44">
        <f>CONTENEDOR!W11</f>
        <v>11</v>
      </c>
      <c r="F21" s="16">
        <f t="shared" si="0"/>
        <v>26</v>
      </c>
      <c r="G21" s="22">
        <f t="shared" si="1"/>
        <v>0.00258603540879252</v>
      </c>
    </row>
    <row r="22" spans="2:7" ht="20.1" customHeight="1">
      <c r="B22" s="35">
        <v>10</v>
      </c>
      <c r="C22" s="40" t="s">
        <v>15</v>
      </c>
      <c r="D22" s="44">
        <f>CONTENEDOR!Z12</f>
        <v>0</v>
      </c>
      <c r="E22" s="44">
        <f>CONTENEDOR!W12</f>
        <v>0</v>
      </c>
      <c r="F22" s="16">
        <f t="shared" si="0"/>
        <v>0</v>
      </c>
      <c r="G22" s="22">
        <f t="shared" si="1"/>
        <v>0</v>
      </c>
    </row>
    <row r="23" spans="2:7" ht="20.1" customHeight="1">
      <c r="B23" s="35">
        <v>11</v>
      </c>
      <c r="C23" s="40" t="s">
        <v>16</v>
      </c>
      <c r="D23" s="44">
        <f>CONTENEDOR!Z13</f>
        <v>27</v>
      </c>
      <c r="E23" s="44">
        <f>CONTENEDOR!W13</f>
        <v>124</v>
      </c>
      <c r="F23" s="16">
        <f t="shared" si="0"/>
        <v>151</v>
      </c>
      <c r="G23" s="22">
        <f t="shared" si="1"/>
        <v>0.015018897951064253</v>
      </c>
    </row>
    <row r="24" spans="2:7" ht="20.1" customHeight="1">
      <c r="B24" s="35">
        <v>12</v>
      </c>
      <c r="C24" s="40" t="s">
        <v>17</v>
      </c>
      <c r="D24" s="44">
        <f>CONTENEDOR!Z14</f>
        <v>44</v>
      </c>
      <c r="E24" s="44">
        <f>CONTENEDOR!W14</f>
        <v>42</v>
      </c>
      <c r="F24" s="16">
        <f t="shared" si="0"/>
        <v>86</v>
      </c>
      <c r="G24" s="22">
        <f t="shared" si="1"/>
        <v>0.008553809429082952</v>
      </c>
    </row>
    <row r="25" spans="2:7" ht="20.1" customHeight="1">
      <c r="B25" s="35">
        <v>13</v>
      </c>
      <c r="C25" s="40" t="s">
        <v>18</v>
      </c>
      <c r="D25" s="44">
        <f>CONTENEDOR!Z15</f>
        <v>162</v>
      </c>
      <c r="E25" s="44">
        <f>CONTENEDOR!W15</f>
        <v>1</v>
      </c>
      <c r="F25" s="16">
        <f t="shared" si="0"/>
        <v>163</v>
      </c>
      <c r="G25" s="22">
        <f t="shared" si="1"/>
        <v>0.01621245275512234</v>
      </c>
    </row>
    <row r="26" spans="2:7" ht="20.1" customHeight="1">
      <c r="B26" s="35">
        <v>14</v>
      </c>
      <c r="C26" s="40" t="s">
        <v>19</v>
      </c>
      <c r="D26" s="44">
        <f>CONTENEDOR!Z16</f>
        <v>240</v>
      </c>
      <c r="E26" s="44">
        <f>CONTENEDOR!W16</f>
        <v>34</v>
      </c>
      <c r="F26" s="16">
        <f t="shared" si="0"/>
        <v>274</v>
      </c>
      <c r="G26" s="22">
        <f t="shared" si="1"/>
        <v>0.027252834692659638</v>
      </c>
    </row>
    <row r="27" spans="2:7" ht="20.1" customHeight="1">
      <c r="B27" s="35">
        <v>15</v>
      </c>
      <c r="C27" s="40" t="s">
        <v>20</v>
      </c>
      <c r="D27" s="44">
        <f>CONTENEDOR!Z17</f>
        <v>13</v>
      </c>
      <c r="E27" s="44">
        <f>CONTENEDOR!W17</f>
        <v>35</v>
      </c>
      <c r="F27" s="16">
        <f t="shared" si="0"/>
        <v>48</v>
      </c>
      <c r="G27" s="22">
        <f t="shared" si="1"/>
        <v>0.004774219216232345</v>
      </c>
    </row>
    <row r="28" spans="2:7" ht="20.1" customHeight="1">
      <c r="B28" s="35">
        <v>16</v>
      </c>
      <c r="C28" s="40" t="s">
        <v>21</v>
      </c>
      <c r="D28" s="44">
        <f>CONTENEDOR!Z18</f>
        <v>75</v>
      </c>
      <c r="E28" s="44">
        <f>CONTENEDOR!W18</f>
        <v>2</v>
      </c>
      <c r="F28" s="16">
        <f t="shared" si="0"/>
        <v>77</v>
      </c>
      <c r="G28" s="22">
        <f t="shared" si="1"/>
        <v>0.007658643326039387</v>
      </c>
    </row>
    <row r="29" spans="2:7" ht="20.1" customHeight="1">
      <c r="B29" s="35">
        <v>17</v>
      </c>
      <c r="C29" s="40" t="s">
        <v>22</v>
      </c>
      <c r="D29" s="44">
        <f>CONTENEDOR!Z19</f>
        <v>3</v>
      </c>
      <c r="E29" s="44">
        <f>CONTENEDOR!W19</f>
        <v>1</v>
      </c>
      <c r="F29" s="16">
        <f t="shared" si="0"/>
        <v>4</v>
      </c>
      <c r="G29" s="22">
        <f t="shared" si="1"/>
        <v>0.00039785160135269546</v>
      </c>
    </row>
    <row r="30" spans="2:7" ht="20.1" customHeight="1">
      <c r="B30" s="35">
        <v>18</v>
      </c>
      <c r="C30" s="40" t="s">
        <v>23</v>
      </c>
      <c r="D30" s="44">
        <f>CONTENEDOR!Z20</f>
        <v>75</v>
      </c>
      <c r="E30" s="44">
        <f>CONTENEDOR!W20</f>
        <v>40</v>
      </c>
      <c r="F30" s="16">
        <f t="shared" si="0"/>
        <v>115</v>
      </c>
      <c r="G30" s="22">
        <f t="shared" si="1"/>
        <v>0.011438233538889994</v>
      </c>
    </row>
    <row r="31" spans="2:7" ht="20.1" customHeight="1">
      <c r="B31" s="35">
        <v>19</v>
      </c>
      <c r="C31" s="40" t="s">
        <v>24</v>
      </c>
      <c r="D31" s="44">
        <f>CONTENEDOR!Z21</f>
        <v>55</v>
      </c>
      <c r="E31" s="44">
        <f>CONTENEDOR!W21</f>
        <v>28</v>
      </c>
      <c r="F31" s="16">
        <f t="shared" si="0"/>
        <v>83</v>
      </c>
      <c r="G31" s="22">
        <f t="shared" si="1"/>
        <v>0.00825542072806843</v>
      </c>
    </row>
    <row r="32" spans="2:7" ht="20.1" customHeight="1">
      <c r="B32" s="35">
        <v>20</v>
      </c>
      <c r="C32" s="40" t="s">
        <v>25</v>
      </c>
      <c r="D32" s="44">
        <f>CONTENEDOR!Z22</f>
        <v>6</v>
      </c>
      <c r="E32" s="44">
        <f>CONTENEDOR!W22</f>
        <v>19</v>
      </c>
      <c r="F32" s="16">
        <f t="shared" si="0"/>
        <v>25</v>
      </c>
      <c r="G32" s="22">
        <f t="shared" si="1"/>
        <v>0.0024865725084543466</v>
      </c>
    </row>
    <row r="33" spans="2:7" ht="20.1" customHeight="1">
      <c r="B33" s="35">
        <v>21</v>
      </c>
      <c r="C33" s="40" t="s">
        <v>26</v>
      </c>
      <c r="D33" s="44">
        <f>CONTENEDOR!Z23</f>
        <v>8</v>
      </c>
      <c r="E33" s="44">
        <f>CONTENEDOR!W23</f>
        <v>1</v>
      </c>
      <c r="F33" s="16">
        <f t="shared" si="0"/>
        <v>9</v>
      </c>
      <c r="G33" s="22">
        <f t="shared" si="1"/>
        <v>0.0008951661030435648</v>
      </c>
    </row>
    <row r="34" spans="2:7" ht="20.1" customHeight="1">
      <c r="B34" s="35">
        <v>22</v>
      </c>
      <c r="C34" s="40" t="s">
        <v>27</v>
      </c>
      <c r="D34" s="44">
        <f>CONTENEDOR!Z24</f>
        <v>0</v>
      </c>
      <c r="E34" s="44">
        <f>CONTENEDOR!W24</f>
        <v>0</v>
      </c>
      <c r="F34" s="16">
        <f t="shared" si="0"/>
        <v>0</v>
      </c>
      <c r="G34" s="22">
        <f t="shared" si="1"/>
        <v>0</v>
      </c>
    </row>
    <row r="35" spans="2:7" ht="20.1" customHeight="1">
      <c r="B35" s="35">
        <v>23</v>
      </c>
      <c r="C35" s="40" t="s">
        <v>28</v>
      </c>
      <c r="D35" s="44">
        <f>CONTENEDOR!Z25</f>
        <v>54</v>
      </c>
      <c r="E35" s="44">
        <f>CONTENEDOR!W25</f>
        <v>8</v>
      </c>
      <c r="F35" s="16">
        <f t="shared" si="0"/>
        <v>62</v>
      </c>
      <c r="G35" s="22">
        <f t="shared" si="1"/>
        <v>0.006166699820966779</v>
      </c>
    </row>
    <row r="36" spans="2:7" ht="20.1" customHeight="1">
      <c r="B36" s="35">
        <v>24</v>
      </c>
      <c r="C36" s="40" t="s">
        <v>29</v>
      </c>
      <c r="D36" s="44">
        <f>CONTENEDOR!Z26</f>
        <v>6</v>
      </c>
      <c r="E36" s="44">
        <f>CONTENEDOR!W26</f>
        <v>2</v>
      </c>
      <c r="F36" s="16">
        <f t="shared" si="0"/>
        <v>8</v>
      </c>
      <c r="G36" s="22">
        <f t="shared" si="1"/>
        <v>0.0007957032027053909</v>
      </c>
    </row>
    <row r="37" spans="2:7" ht="20.1" customHeight="1">
      <c r="B37" s="35">
        <v>25</v>
      </c>
      <c r="C37" s="40" t="s">
        <v>30</v>
      </c>
      <c r="D37" s="44">
        <f>CONTENEDOR!Z27</f>
        <v>191</v>
      </c>
      <c r="E37" s="44">
        <f>CONTENEDOR!W27</f>
        <v>456</v>
      </c>
      <c r="F37" s="16">
        <f t="shared" si="0"/>
        <v>647</v>
      </c>
      <c r="G37" s="22">
        <f t="shared" si="1"/>
        <v>0.06435249651879849</v>
      </c>
    </row>
    <row r="38" spans="2:7" ht="20.1" customHeight="1">
      <c r="B38" s="35">
        <v>26</v>
      </c>
      <c r="C38" s="40" t="s">
        <v>31</v>
      </c>
      <c r="D38" s="44">
        <f>CONTENEDOR!Z28</f>
        <v>233</v>
      </c>
      <c r="E38" s="44">
        <f>CONTENEDOR!W28</f>
        <v>151</v>
      </c>
      <c r="F38" s="16">
        <f t="shared" si="0"/>
        <v>384</v>
      </c>
      <c r="G38" s="22">
        <f t="shared" si="1"/>
        <v>0.03819375372985876</v>
      </c>
    </row>
    <row r="39" spans="2:7" ht="20.1" customHeight="1">
      <c r="B39" s="35">
        <v>27</v>
      </c>
      <c r="C39" s="40" t="s">
        <v>32</v>
      </c>
      <c r="D39" s="44">
        <f>CONTENEDOR!Z29</f>
        <v>123</v>
      </c>
      <c r="E39" s="44">
        <f>CONTENEDOR!W29</f>
        <v>573</v>
      </c>
      <c r="F39" s="16">
        <f t="shared" si="0"/>
        <v>696</v>
      </c>
      <c r="G39" s="22">
        <f t="shared" si="1"/>
        <v>0.069226178635369</v>
      </c>
    </row>
    <row r="40" spans="2:7" ht="20.1" customHeight="1">
      <c r="B40" s="35">
        <v>28</v>
      </c>
      <c r="C40" s="40" t="s">
        <v>33</v>
      </c>
      <c r="D40" s="44">
        <f>CONTENEDOR!Z30</f>
        <v>568</v>
      </c>
      <c r="E40" s="44">
        <f>CONTENEDOR!W30</f>
        <v>371</v>
      </c>
      <c r="F40" s="16">
        <f t="shared" si="0"/>
        <v>939</v>
      </c>
      <c r="G40" s="22">
        <f t="shared" si="1"/>
        <v>0.09339566341754525</v>
      </c>
    </row>
    <row r="41" spans="2:7" ht="20.1" customHeight="1">
      <c r="B41" s="35">
        <v>29</v>
      </c>
      <c r="C41" s="40" t="s">
        <v>34</v>
      </c>
      <c r="D41" s="44">
        <f>CONTENEDOR!Z31</f>
        <v>946</v>
      </c>
      <c r="E41" s="44">
        <f>CONTENEDOR!W31</f>
        <v>76</v>
      </c>
      <c r="F41" s="16">
        <f t="shared" si="0"/>
        <v>1022</v>
      </c>
      <c r="G41" s="22">
        <f t="shared" si="1"/>
        <v>0.10165108414561369</v>
      </c>
    </row>
    <row r="42" spans="2:7" ht="20.1" customHeight="1">
      <c r="B42" s="35">
        <v>30</v>
      </c>
      <c r="C42" s="40" t="s">
        <v>35</v>
      </c>
      <c r="D42" s="44">
        <f>CONTENEDOR!Z32</f>
        <v>428</v>
      </c>
      <c r="E42" s="44">
        <f>CONTENEDOR!W32</f>
        <v>79</v>
      </c>
      <c r="F42" s="16">
        <f t="shared" si="0"/>
        <v>507</v>
      </c>
      <c r="G42" s="22">
        <f t="shared" si="1"/>
        <v>0.05042769047145415</v>
      </c>
    </row>
    <row r="43" spans="2:7" ht="20.1" customHeight="1">
      <c r="B43" s="35">
        <v>31</v>
      </c>
      <c r="C43" s="40" t="s">
        <v>36</v>
      </c>
      <c r="D43" s="44">
        <f>CONTENEDOR!Z33</f>
        <v>345</v>
      </c>
      <c r="E43" s="44">
        <f>CONTENEDOR!W33</f>
        <v>251</v>
      </c>
      <c r="F43" s="16">
        <f t="shared" si="0"/>
        <v>596</v>
      </c>
      <c r="G43" s="22">
        <f t="shared" si="1"/>
        <v>0.059279888601551624</v>
      </c>
    </row>
    <row r="44" spans="2:7" ht="20.1" customHeight="1">
      <c r="B44" s="35">
        <v>32</v>
      </c>
      <c r="C44" s="40" t="s">
        <v>37</v>
      </c>
      <c r="D44" s="44">
        <f>CONTENEDOR!Z34</f>
        <v>3</v>
      </c>
      <c r="E44" s="44">
        <f>CONTENEDOR!W34</f>
        <v>82</v>
      </c>
      <c r="F44" s="16">
        <f t="shared" si="0"/>
        <v>85</v>
      </c>
      <c r="G44" s="22">
        <f t="shared" si="1"/>
        <v>0.008454346528744779</v>
      </c>
    </row>
    <row r="45" spans="2:7" ht="20.1" customHeight="1">
      <c r="B45" s="35">
        <v>33</v>
      </c>
      <c r="C45" s="40" t="s">
        <v>38</v>
      </c>
      <c r="D45" s="44">
        <f>CONTENEDOR!Z35</f>
        <v>100</v>
      </c>
      <c r="E45" s="44">
        <f>CONTENEDOR!W35</f>
        <v>4</v>
      </c>
      <c r="F45" s="16">
        <f aca="true" t="shared" si="2" ref="F45:F65">SUM(D45:E45)</f>
        <v>104</v>
      </c>
      <c r="G45" s="22">
        <f aca="true" t="shared" si="3" ref="G45:G65">F45/$F$66</f>
        <v>0.01034414163517008</v>
      </c>
    </row>
    <row r="46" spans="2:7" ht="20.1" customHeight="1">
      <c r="B46" s="35">
        <v>34</v>
      </c>
      <c r="C46" s="40" t="s">
        <v>39</v>
      </c>
      <c r="D46" s="44">
        <f>CONTENEDOR!Z36</f>
        <v>17</v>
      </c>
      <c r="E46" s="44">
        <f>CONTENEDOR!W36</f>
        <v>171</v>
      </c>
      <c r="F46" s="16">
        <f t="shared" si="2"/>
        <v>188</v>
      </c>
      <c r="G46" s="22">
        <f t="shared" si="3"/>
        <v>0.018699025263576686</v>
      </c>
    </row>
    <row r="47" spans="2:7" ht="20.1" customHeight="1">
      <c r="B47" s="35">
        <v>35</v>
      </c>
      <c r="C47" s="40" t="s">
        <v>40</v>
      </c>
      <c r="D47" s="44">
        <f>CONTENEDOR!Z37</f>
        <v>15</v>
      </c>
      <c r="E47" s="44">
        <f>CONTENEDOR!W37</f>
        <v>22</v>
      </c>
      <c r="F47" s="16">
        <f t="shared" si="2"/>
        <v>37</v>
      </c>
      <c r="G47" s="22">
        <f t="shared" si="3"/>
        <v>0.0036801273125124326</v>
      </c>
    </row>
    <row r="48" spans="2:7" ht="20.1" customHeight="1">
      <c r="B48" s="35">
        <v>36</v>
      </c>
      <c r="C48" s="40" t="s">
        <v>41</v>
      </c>
      <c r="D48" s="44">
        <f>CONTENEDOR!Z38</f>
        <v>29</v>
      </c>
      <c r="E48" s="44">
        <f>CONTENEDOR!W38</f>
        <v>0</v>
      </c>
      <c r="F48" s="16">
        <f t="shared" si="2"/>
        <v>29</v>
      </c>
      <c r="G48" s="22">
        <f t="shared" si="3"/>
        <v>0.002884424109807042</v>
      </c>
    </row>
    <row r="49" spans="2:7" ht="20.1" customHeight="1">
      <c r="B49" s="35">
        <v>37</v>
      </c>
      <c r="C49" s="40" t="s">
        <v>42</v>
      </c>
      <c r="D49" s="44">
        <f>CONTENEDOR!Z39</f>
        <v>33</v>
      </c>
      <c r="E49" s="44">
        <f>CONTENEDOR!W39</f>
        <v>0</v>
      </c>
      <c r="F49" s="16">
        <f t="shared" si="2"/>
        <v>33</v>
      </c>
      <c r="G49" s="22">
        <f t="shared" si="3"/>
        <v>0.0032822757111597373</v>
      </c>
    </row>
    <row r="50" spans="2:7" ht="20.1" customHeight="1">
      <c r="B50" s="35">
        <v>38</v>
      </c>
      <c r="C50" s="40" t="s">
        <v>43</v>
      </c>
      <c r="D50" s="44">
        <f>CONTENEDOR!Z40</f>
        <v>2</v>
      </c>
      <c r="E50" s="44">
        <f>CONTENEDOR!W40</f>
        <v>0</v>
      </c>
      <c r="F50" s="16">
        <f t="shared" si="2"/>
        <v>2</v>
      </c>
      <c r="G50" s="22">
        <f t="shared" si="3"/>
        <v>0.00019892580067634773</v>
      </c>
    </row>
    <row r="51" spans="2:7" ht="20.1" customHeight="1">
      <c r="B51" s="35">
        <v>39</v>
      </c>
      <c r="C51" s="40" t="s">
        <v>44</v>
      </c>
      <c r="D51" s="44">
        <f>CONTENEDOR!Z41</f>
        <v>38</v>
      </c>
      <c r="E51" s="44">
        <f>CONTENEDOR!W41</f>
        <v>1</v>
      </c>
      <c r="F51" s="16">
        <f t="shared" si="2"/>
        <v>39</v>
      </c>
      <c r="G51" s="22">
        <f t="shared" si="3"/>
        <v>0.0038790531131887808</v>
      </c>
    </row>
    <row r="52" spans="2:7" ht="20.1" customHeight="1">
      <c r="B52" s="35">
        <v>40</v>
      </c>
      <c r="C52" s="40" t="s">
        <v>45</v>
      </c>
      <c r="D52" s="44">
        <f>CONTENEDOR!Z42</f>
        <v>5</v>
      </c>
      <c r="E52" s="44">
        <f>CONTENEDOR!W42</f>
        <v>0</v>
      </c>
      <c r="F52" s="16">
        <f t="shared" si="2"/>
        <v>5</v>
      </c>
      <c r="G52" s="22">
        <f t="shared" si="3"/>
        <v>0.0004973145016908693</v>
      </c>
    </row>
    <row r="53" spans="2:7" ht="20.1" customHeight="1">
      <c r="B53" s="35">
        <v>41</v>
      </c>
      <c r="C53" s="40" t="s">
        <v>46</v>
      </c>
      <c r="D53" s="44">
        <f>CONTENEDOR!Z43</f>
        <v>4</v>
      </c>
      <c r="E53" s="44">
        <f>CONTENEDOR!W43</f>
        <v>2</v>
      </c>
      <c r="F53" s="16">
        <f t="shared" si="2"/>
        <v>6</v>
      </c>
      <c r="G53" s="22">
        <f t="shared" si="3"/>
        <v>0.0005967774020290431</v>
      </c>
    </row>
    <row r="54" spans="2:7" ht="20.1" customHeight="1">
      <c r="B54" s="35">
        <v>42</v>
      </c>
      <c r="C54" s="40" t="s">
        <v>47</v>
      </c>
      <c r="D54" s="44">
        <f>CONTENEDOR!Z44</f>
        <v>0</v>
      </c>
      <c r="E54" s="44">
        <f>CONTENEDOR!W44</f>
        <v>0</v>
      </c>
      <c r="F54" s="16">
        <f t="shared" si="2"/>
        <v>0</v>
      </c>
      <c r="G54" s="22">
        <f t="shared" si="3"/>
        <v>0</v>
      </c>
    </row>
    <row r="55" spans="2:7" ht="20.1" customHeight="1">
      <c r="B55" s="35">
        <v>43</v>
      </c>
      <c r="C55" s="40" t="s">
        <v>48</v>
      </c>
      <c r="D55" s="44">
        <f>CONTENEDOR!Z45</f>
        <v>42</v>
      </c>
      <c r="E55" s="44">
        <f>CONTENEDOR!W45</f>
        <v>0</v>
      </c>
      <c r="F55" s="16">
        <f t="shared" si="2"/>
        <v>42</v>
      </c>
      <c r="G55" s="22">
        <f t="shared" si="3"/>
        <v>0.0041774418142033025</v>
      </c>
    </row>
    <row r="56" spans="2:7" ht="20.1" customHeight="1">
      <c r="B56" s="35">
        <v>44</v>
      </c>
      <c r="C56" s="40" t="s">
        <v>49</v>
      </c>
      <c r="D56" s="44">
        <f>CONTENEDOR!Z46</f>
        <v>10</v>
      </c>
      <c r="E56" s="44">
        <f>CONTENEDOR!W46</f>
        <v>0</v>
      </c>
      <c r="F56" s="16">
        <f t="shared" si="2"/>
        <v>10</v>
      </c>
      <c r="G56" s="22">
        <f t="shared" si="3"/>
        <v>0.0009946290033817386</v>
      </c>
    </row>
    <row r="57" spans="2:7" ht="20.1" customHeight="1">
      <c r="B57" s="35">
        <v>45</v>
      </c>
      <c r="C57" s="40" t="s">
        <v>50</v>
      </c>
      <c r="D57" s="44">
        <f>CONTENEDOR!Z47</f>
        <v>7</v>
      </c>
      <c r="E57" s="44">
        <f>CONTENEDOR!W47</f>
        <v>0</v>
      </c>
      <c r="F57" s="16">
        <f t="shared" si="2"/>
        <v>7</v>
      </c>
      <c r="G57" s="22">
        <f t="shared" si="3"/>
        <v>0.0006962403023672171</v>
      </c>
    </row>
    <row r="58" spans="2:7" ht="20.1" customHeight="1">
      <c r="B58" s="35">
        <v>46</v>
      </c>
      <c r="C58" s="40" t="s">
        <v>51</v>
      </c>
      <c r="D58" s="44">
        <f>CONTENEDOR!Z48</f>
        <v>16</v>
      </c>
      <c r="E58" s="44">
        <f>CONTENEDOR!W48</f>
        <v>0</v>
      </c>
      <c r="F58" s="16">
        <f t="shared" si="2"/>
        <v>16</v>
      </c>
      <c r="G58" s="22">
        <f t="shared" si="3"/>
        <v>0.0015914064054107818</v>
      </c>
    </row>
    <row r="59" spans="2:7" ht="20.1" customHeight="1">
      <c r="B59" s="35">
        <v>47</v>
      </c>
      <c r="C59" s="40" t="s">
        <v>52</v>
      </c>
      <c r="D59" s="44">
        <f>CONTENEDOR!Z49</f>
        <v>0</v>
      </c>
      <c r="E59" s="44">
        <f>CONTENEDOR!W49</f>
        <v>0</v>
      </c>
      <c r="F59" s="16">
        <f t="shared" si="2"/>
        <v>0</v>
      </c>
      <c r="G59" s="22">
        <f t="shared" si="3"/>
        <v>0</v>
      </c>
    </row>
    <row r="60" spans="2:7" ht="20.1" customHeight="1">
      <c r="B60" s="35">
        <v>48</v>
      </c>
      <c r="C60" s="40" t="s">
        <v>53</v>
      </c>
      <c r="D60" s="44">
        <f>CONTENEDOR!Z50</f>
        <v>5</v>
      </c>
      <c r="E60" s="44">
        <f>CONTENEDOR!W50</f>
        <v>1</v>
      </c>
      <c r="F60" s="16">
        <f t="shared" si="2"/>
        <v>6</v>
      </c>
      <c r="G60" s="22">
        <f t="shared" si="3"/>
        <v>0.0005967774020290431</v>
      </c>
    </row>
    <row r="61" spans="2:7" ht="20.1" customHeight="1">
      <c r="B61" s="35">
        <v>49</v>
      </c>
      <c r="C61" s="40" t="s">
        <v>54</v>
      </c>
      <c r="D61" s="44">
        <f>CONTENEDOR!Z51</f>
        <v>2</v>
      </c>
      <c r="E61" s="44">
        <f>CONTENEDOR!W51</f>
        <v>0</v>
      </c>
      <c r="F61" s="16">
        <f t="shared" si="2"/>
        <v>2</v>
      </c>
      <c r="G61" s="22">
        <f t="shared" si="3"/>
        <v>0.00019892580067634773</v>
      </c>
    </row>
    <row r="62" spans="2:7" ht="20.1" customHeight="1">
      <c r="B62" s="35">
        <v>50</v>
      </c>
      <c r="C62" s="40" t="s">
        <v>55</v>
      </c>
      <c r="D62" s="44">
        <f>CONTENEDOR!Z52</f>
        <v>1</v>
      </c>
      <c r="E62" s="44">
        <f>CONTENEDOR!W52</f>
        <v>2</v>
      </c>
      <c r="F62" s="16">
        <f t="shared" si="2"/>
        <v>3</v>
      </c>
      <c r="G62" s="22">
        <f t="shared" si="3"/>
        <v>0.00029838870101452157</v>
      </c>
    </row>
    <row r="63" spans="2:7" ht="20.1" customHeight="1">
      <c r="B63" s="35">
        <v>51</v>
      </c>
      <c r="C63" s="40" t="s">
        <v>56</v>
      </c>
      <c r="D63" s="44">
        <f>CONTENEDOR!Z53</f>
        <v>21</v>
      </c>
      <c r="E63" s="44">
        <f>CONTENEDOR!W53</f>
        <v>0</v>
      </c>
      <c r="F63" s="16">
        <f t="shared" si="2"/>
        <v>21</v>
      </c>
      <c r="G63" s="22">
        <f t="shared" si="3"/>
        <v>0.0020887209071016512</v>
      </c>
    </row>
    <row r="64" spans="2:7" ht="20.1" customHeight="1">
      <c r="B64" s="35">
        <v>52</v>
      </c>
      <c r="C64" s="40" t="s">
        <v>57</v>
      </c>
      <c r="D64" s="44">
        <f>CONTENEDOR!Z54</f>
        <v>19</v>
      </c>
      <c r="E64" s="44">
        <f>CONTENEDOR!W54</f>
        <v>0</v>
      </c>
      <c r="F64" s="16">
        <f t="shared" si="2"/>
        <v>19</v>
      </c>
      <c r="G64" s="22">
        <f t="shared" si="3"/>
        <v>0.0018897951064253034</v>
      </c>
    </row>
    <row r="65" spans="2:7" ht="20.1" customHeight="1" thickBot="1">
      <c r="B65" s="36">
        <v>53</v>
      </c>
      <c r="C65" s="41" t="s">
        <v>58</v>
      </c>
      <c r="D65" s="44">
        <f>CONTENEDOR!Z55</f>
        <v>119</v>
      </c>
      <c r="E65" s="44">
        <f>CONTENEDOR!W55</f>
        <v>72</v>
      </c>
      <c r="F65" s="16">
        <f t="shared" si="2"/>
        <v>191</v>
      </c>
      <c r="G65" s="24">
        <f t="shared" si="3"/>
        <v>0.018997413964591207</v>
      </c>
    </row>
    <row r="66" spans="3:7" ht="23.25" customHeight="1" thickBot="1">
      <c r="C66" s="37" t="str">
        <f>TITULOS!C16</f>
        <v xml:space="preserve"> </v>
      </c>
      <c r="D66" s="12">
        <f aca="true" t="shared" si="4" ref="D66:E66">SUM(D13:D65)</f>
        <v>6669</v>
      </c>
      <c r="E66" s="12">
        <f t="shared" si="4"/>
        <v>3385</v>
      </c>
      <c r="F66" s="12">
        <f>SUM(F13:F65)</f>
        <v>10054</v>
      </c>
      <c r="G66" s="20">
        <f>SUM(G13:G65)</f>
        <v>1.0000000000000004</v>
      </c>
    </row>
  </sheetData>
  <autoFilter ref="B12:G65">
    <sortState ref="B13:G66">
      <sortCondition sortBy="value" ref="B13:B66"/>
    </sortState>
  </autoFilter>
  <mergeCells count="6">
    <mergeCell ref="A6:K6"/>
    <mergeCell ref="A5:K5"/>
    <mergeCell ref="A4:K4"/>
    <mergeCell ref="A8:C8"/>
    <mergeCell ref="A10:I10"/>
    <mergeCell ref="D8:K8"/>
  </mergeCells>
  <conditionalFormatting sqref="G13:G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{3C458D97-2CDB-4A3B-9096-589CB2131326}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{E9127580-DFB0-4347-B792-DAC6F2760EB3}</x14:id>
        </ext>
      </extLst>
    </cfRule>
  </conditionalFormatting>
  <conditionalFormatting sqref="E13:E65">
    <cfRule type="dataBar" priority="6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{FE8A97D8-CFB6-4D77-BD91-69EF198BA635}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458D97-2CDB-4A3B-9096-589CB213132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G13:G65</xm:sqref>
        </x14:conditionalFormatting>
        <x14:conditionalFormatting xmlns:xm="http://schemas.microsoft.com/office/excel/2006/main">
          <x14:cfRule type="dataBar" id="{E9127580-DFB0-4347-B792-DAC6F2760EB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FE8A97D8-CFB6-4D77-BD91-69EF198BA63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A4:M66"/>
  <sheetViews>
    <sheetView zoomScale="115" zoomScaleNormal="115" workbookViewId="0" topLeftCell="A1">
      <selection activeCell="L12" sqref="L12"/>
    </sheetView>
  </sheetViews>
  <sheetFormatPr defaultColWidth="11.421875" defaultRowHeight="15"/>
  <cols>
    <col min="1" max="1" width="11.28125" style="0" customWidth="1"/>
    <col min="2" max="2" width="4.7109375" style="0" hidden="1" customWidth="1"/>
    <col min="3" max="3" width="49.8515625" style="0" customWidth="1"/>
    <col min="4" max="6" width="10.7109375" style="30" customWidth="1"/>
    <col min="7" max="7" width="11.57421875" style="0" bestFit="1" customWidth="1"/>
    <col min="8" max="8" width="14.140625" style="0" customWidth="1"/>
    <col min="9" max="9" width="5.57421875" style="0" customWidth="1"/>
    <col min="10" max="10" width="6.421875" style="0" customWidth="1"/>
    <col min="11" max="11" width="4.7109375" style="0" customWidth="1"/>
  </cols>
  <sheetData>
    <row r="1" ht="15"/>
    <row r="4" spans="1:13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13"/>
      <c r="M4" s="13"/>
    </row>
    <row r="5" spans="1:13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14"/>
      <c r="M5" s="14"/>
    </row>
    <row r="6" spans="1:13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9"/>
      <c r="M6" s="9"/>
    </row>
    <row r="7" spans="3:12" ht="12.75" customHeight="1"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3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82" t="s">
        <v>119</v>
      </c>
      <c r="F8" s="82"/>
      <c r="G8" s="82"/>
      <c r="H8" s="82"/>
      <c r="I8" s="82"/>
      <c r="J8" s="82"/>
      <c r="K8" s="82"/>
      <c r="L8" s="15"/>
      <c r="M8" s="15"/>
    </row>
    <row r="9" spans="1:13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6.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  <c r="K10" s="46"/>
      <c r="L10" s="46"/>
      <c r="M10" s="46"/>
    </row>
    <row r="11" spans="3:7" ht="4.5" customHeight="1" thickBot="1">
      <c r="C11" s="2"/>
      <c r="D11" s="31"/>
      <c r="E11" s="31"/>
      <c r="F11" s="31"/>
      <c r="G11" s="2"/>
    </row>
    <row r="12" spans="2:8" ht="87.75" customHeight="1" thickBot="1">
      <c r="B12" s="34" t="s">
        <v>2</v>
      </c>
      <c r="C12" s="8" t="str">
        <f>TITULOS!C13</f>
        <v>DELITOS</v>
      </c>
      <c r="D12" s="43" t="s">
        <v>120</v>
      </c>
      <c r="E12" s="48" t="s">
        <v>66</v>
      </c>
      <c r="F12" s="48" t="s">
        <v>90</v>
      </c>
      <c r="G12" s="3" t="str">
        <f>TITULOS!C14</f>
        <v>TOTAL</v>
      </c>
      <c r="H12" s="3" t="str">
        <f>TITULOS!C15</f>
        <v>%</v>
      </c>
    </row>
    <row r="13" spans="2:8" ht="20.1" customHeight="1">
      <c r="B13" s="35">
        <v>1</v>
      </c>
      <c r="C13" s="39" t="s">
        <v>6</v>
      </c>
      <c r="D13" s="44">
        <f>CONTENEDOR!AD3</f>
        <v>111</v>
      </c>
      <c r="E13" s="44">
        <f>CONTENEDOR!L3</f>
        <v>26</v>
      </c>
      <c r="F13" s="44">
        <f>CONTENEDOR!T3</f>
        <v>1</v>
      </c>
      <c r="G13" s="16">
        <f aca="true" t="shared" si="0" ref="G13:G44">SUM(D13:F13)</f>
        <v>138</v>
      </c>
      <c r="H13" s="38">
        <f aca="true" t="shared" si="1" ref="H13:H44">G13/$G$66</f>
        <v>0.10298507462686567</v>
      </c>
    </row>
    <row r="14" spans="2:8" ht="20.1" customHeight="1">
      <c r="B14" s="35">
        <v>2</v>
      </c>
      <c r="C14" s="40" t="s">
        <v>7</v>
      </c>
      <c r="D14" s="44">
        <f>CONTENEDOR!AD4</f>
        <v>2</v>
      </c>
      <c r="E14" s="44">
        <f>CONTENEDOR!L4</f>
        <v>0</v>
      </c>
      <c r="F14" s="44">
        <f>CONTENEDOR!T4</f>
        <v>0</v>
      </c>
      <c r="G14" s="16">
        <f t="shared" si="0"/>
        <v>2</v>
      </c>
      <c r="H14" s="22">
        <f t="shared" si="1"/>
        <v>0.0014925373134328358</v>
      </c>
    </row>
    <row r="15" spans="2:8" ht="20.1" customHeight="1">
      <c r="B15" s="35">
        <v>3</v>
      </c>
      <c r="C15" s="40" t="s">
        <v>8</v>
      </c>
      <c r="D15" s="44">
        <f>CONTENEDOR!AD5</f>
        <v>1</v>
      </c>
      <c r="E15" s="44">
        <f>CONTENEDOR!L5</f>
        <v>3</v>
      </c>
      <c r="F15" s="44">
        <f>CONTENEDOR!T5</f>
        <v>0</v>
      </c>
      <c r="G15" s="16">
        <f t="shared" si="0"/>
        <v>4</v>
      </c>
      <c r="H15" s="22">
        <f t="shared" si="1"/>
        <v>0.0029850746268656717</v>
      </c>
    </row>
    <row r="16" spans="2:8" ht="20.1" customHeight="1">
      <c r="B16" s="35">
        <v>4</v>
      </c>
      <c r="C16" s="40" t="s">
        <v>9</v>
      </c>
      <c r="D16" s="44">
        <f>CONTENEDOR!AD6</f>
        <v>35</v>
      </c>
      <c r="E16" s="44">
        <f>CONTENEDOR!L6</f>
        <v>0</v>
      </c>
      <c r="F16" s="44">
        <f>CONTENEDOR!T6</f>
        <v>51</v>
      </c>
      <c r="G16" s="16">
        <f t="shared" si="0"/>
        <v>86</v>
      </c>
      <c r="H16" s="22">
        <f t="shared" si="1"/>
        <v>0.06417910447761194</v>
      </c>
    </row>
    <row r="17" spans="2:8" ht="20.1" customHeight="1">
      <c r="B17" s="35">
        <v>5</v>
      </c>
      <c r="C17" s="40" t="s">
        <v>10</v>
      </c>
      <c r="D17" s="44">
        <f>CONTENEDOR!AD7</f>
        <v>4</v>
      </c>
      <c r="E17" s="44">
        <f>CONTENEDOR!L7</f>
        <v>0</v>
      </c>
      <c r="F17" s="44">
        <f>CONTENEDOR!T7</f>
        <v>0</v>
      </c>
      <c r="G17" s="16">
        <f t="shared" si="0"/>
        <v>4</v>
      </c>
      <c r="H17" s="22">
        <f t="shared" si="1"/>
        <v>0.0029850746268656717</v>
      </c>
    </row>
    <row r="18" spans="2:8" ht="20.1" customHeight="1">
      <c r="B18" s="35">
        <v>6</v>
      </c>
      <c r="C18" s="40" t="s">
        <v>11</v>
      </c>
      <c r="D18" s="44">
        <f>CONTENEDOR!AD8</f>
        <v>1</v>
      </c>
      <c r="E18" s="44">
        <f>CONTENEDOR!L8</f>
        <v>0</v>
      </c>
      <c r="F18" s="44">
        <f>CONTENEDOR!T8</f>
        <v>0</v>
      </c>
      <c r="G18" s="16">
        <f t="shared" si="0"/>
        <v>1</v>
      </c>
      <c r="H18" s="22">
        <f t="shared" si="1"/>
        <v>0.0007462686567164179</v>
      </c>
    </row>
    <row r="19" spans="2:8" ht="20.1" customHeight="1">
      <c r="B19" s="35">
        <v>7</v>
      </c>
      <c r="C19" s="40" t="s">
        <v>12</v>
      </c>
      <c r="D19" s="44">
        <f>CONTENEDOR!AD9</f>
        <v>106</v>
      </c>
      <c r="E19" s="44">
        <f>CONTENEDOR!L9</f>
        <v>36</v>
      </c>
      <c r="F19" s="44">
        <f>CONTENEDOR!T9</f>
        <v>46</v>
      </c>
      <c r="G19" s="16">
        <f t="shared" si="0"/>
        <v>188</v>
      </c>
      <c r="H19" s="22">
        <f t="shared" si="1"/>
        <v>0.14029850746268657</v>
      </c>
    </row>
    <row r="20" spans="2:8" ht="20.1" customHeight="1">
      <c r="B20" s="35">
        <v>8</v>
      </c>
      <c r="C20" s="40" t="s">
        <v>13</v>
      </c>
      <c r="D20" s="44">
        <f>CONTENEDOR!AD10</f>
        <v>16</v>
      </c>
      <c r="E20" s="44">
        <f>CONTENEDOR!L10</f>
        <v>10</v>
      </c>
      <c r="F20" s="44">
        <f>CONTENEDOR!T10</f>
        <v>2</v>
      </c>
      <c r="G20" s="16">
        <f t="shared" si="0"/>
        <v>28</v>
      </c>
      <c r="H20" s="22">
        <f t="shared" si="1"/>
        <v>0.020895522388059702</v>
      </c>
    </row>
    <row r="21" spans="2:8" ht="20.1" customHeight="1">
      <c r="B21" s="35">
        <v>9</v>
      </c>
      <c r="C21" s="40" t="s">
        <v>14</v>
      </c>
      <c r="D21" s="44">
        <f>CONTENEDOR!AD11</f>
        <v>1</v>
      </c>
      <c r="E21" s="44">
        <f>CONTENEDOR!L11</f>
        <v>1</v>
      </c>
      <c r="F21" s="44">
        <f>CONTENEDOR!T11</f>
        <v>0</v>
      </c>
      <c r="G21" s="16">
        <f t="shared" si="0"/>
        <v>2</v>
      </c>
      <c r="H21" s="22">
        <f t="shared" si="1"/>
        <v>0.0014925373134328358</v>
      </c>
    </row>
    <row r="22" spans="2:8" ht="20.1" customHeight="1">
      <c r="B22" s="35">
        <v>10</v>
      </c>
      <c r="C22" s="40" t="s">
        <v>15</v>
      </c>
      <c r="D22" s="44">
        <f>CONTENEDOR!AD12</f>
        <v>1</v>
      </c>
      <c r="E22" s="44">
        <f>CONTENEDOR!L12</f>
        <v>0</v>
      </c>
      <c r="F22" s="44">
        <f>CONTENEDOR!T12</f>
        <v>0</v>
      </c>
      <c r="G22" s="16">
        <f t="shared" si="0"/>
        <v>1</v>
      </c>
      <c r="H22" s="22">
        <f t="shared" si="1"/>
        <v>0.0007462686567164179</v>
      </c>
    </row>
    <row r="23" spans="2:8" ht="20.1" customHeight="1">
      <c r="B23" s="35">
        <v>11</v>
      </c>
      <c r="C23" s="40" t="s">
        <v>16</v>
      </c>
      <c r="D23" s="44">
        <f>CONTENEDOR!AD13</f>
        <v>2</v>
      </c>
      <c r="E23" s="44">
        <f>CONTENEDOR!L13</f>
        <v>0</v>
      </c>
      <c r="F23" s="44">
        <f>CONTENEDOR!T13</f>
        <v>1</v>
      </c>
      <c r="G23" s="16">
        <f t="shared" si="0"/>
        <v>3</v>
      </c>
      <c r="H23" s="22">
        <f t="shared" si="1"/>
        <v>0.002238805970149254</v>
      </c>
    </row>
    <row r="24" spans="2:8" ht="20.1" customHeight="1">
      <c r="B24" s="35">
        <v>12</v>
      </c>
      <c r="C24" s="40" t="s">
        <v>17</v>
      </c>
      <c r="D24" s="44">
        <f>CONTENEDOR!AD14</f>
        <v>4</v>
      </c>
      <c r="E24" s="44">
        <f>CONTENEDOR!L14</f>
        <v>1</v>
      </c>
      <c r="F24" s="44">
        <f>CONTENEDOR!T14</f>
        <v>0</v>
      </c>
      <c r="G24" s="16">
        <f t="shared" si="0"/>
        <v>5</v>
      </c>
      <c r="H24" s="22">
        <f t="shared" si="1"/>
        <v>0.0037313432835820895</v>
      </c>
    </row>
    <row r="25" spans="2:8" ht="20.1" customHeight="1">
      <c r="B25" s="35">
        <v>13</v>
      </c>
      <c r="C25" s="40" t="s">
        <v>18</v>
      </c>
      <c r="D25" s="44">
        <f>CONTENEDOR!AD15</f>
        <v>3</v>
      </c>
      <c r="E25" s="44">
        <f>CONTENEDOR!L15</f>
        <v>0</v>
      </c>
      <c r="F25" s="44">
        <f>CONTENEDOR!T15</f>
        <v>0</v>
      </c>
      <c r="G25" s="16">
        <f t="shared" si="0"/>
        <v>3</v>
      </c>
      <c r="H25" s="22">
        <f t="shared" si="1"/>
        <v>0.002238805970149254</v>
      </c>
    </row>
    <row r="26" spans="2:8" ht="20.1" customHeight="1">
      <c r="B26" s="35">
        <v>14</v>
      </c>
      <c r="C26" s="40" t="s">
        <v>19</v>
      </c>
      <c r="D26" s="44">
        <f>CONTENEDOR!AD16</f>
        <v>34</v>
      </c>
      <c r="E26" s="44">
        <f>CONTENEDOR!L16</f>
        <v>10</v>
      </c>
      <c r="F26" s="44">
        <f>CONTENEDOR!T16</f>
        <v>17</v>
      </c>
      <c r="G26" s="16">
        <f t="shared" si="0"/>
        <v>61</v>
      </c>
      <c r="H26" s="22">
        <f t="shared" si="1"/>
        <v>0.04552238805970149</v>
      </c>
    </row>
    <row r="27" spans="2:8" ht="20.1" customHeight="1">
      <c r="B27" s="35">
        <v>15</v>
      </c>
      <c r="C27" s="40" t="s">
        <v>20</v>
      </c>
      <c r="D27" s="44">
        <f>CONTENEDOR!AD17</f>
        <v>7</v>
      </c>
      <c r="E27" s="44">
        <f>CONTENEDOR!L17</f>
        <v>8</v>
      </c>
      <c r="F27" s="44">
        <f>CONTENEDOR!T17</f>
        <v>7</v>
      </c>
      <c r="G27" s="16">
        <f t="shared" si="0"/>
        <v>22</v>
      </c>
      <c r="H27" s="22">
        <f t="shared" si="1"/>
        <v>0.016417910447761194</v>
      </c>
    </row>
    <row r="28" spans="2:8" ht="20.1" customHeight="1">
      <c r="B28" s="35">
        <v>16</v>
      </c>
      <c r="C28" s="40" t="s">
        <v>21</v>
      </c>
      <c r="D28" s="44">
        <f>CONTENEDOR!AD18</f>
        <v>3</v>
      </c>
      <c r="E28" s="44">
        <f>CONTENEDOR!L18</f>
        <v>3</v>
      </c>
      <c r="F28" s="44">
        <f>CONTENEDOR!T18</f>
        <v>3</v>
      </c>
      <c r="G28" s="16">
        <f t="shared" si="0"/>
        <v>9</v>
      </c>
      <c r="H28" s="22">
        <f t="shared" si="1"/>
        <v>0.006716417910447761</v>
      </c>
    </row>
    <row r="29" spans="2:8" ht="20.1" customHeight="1">
      <c r="B29" s="35">
        <v>17</v>
      </c>
      <c r="C29" s="40" t="s">
        <v>22</v>
      </c>
      <c r="D29" s="44">
        <f>CONTENEDOR!AD19</f>
        <v>1</v>
      </c>
      <c r="E29" s="44">
        <f>CONTENEDOR!L19</f>
        <v>2</v>
      </c>
      <c r="F29" s="44">
        <f>CONTENEDOR!T19</f>
        <v>1</v>
      </c>
      <c r="G29" s="16">
        <f t="shared" si="0"/>
        <v>4</v>
      </c>
      <c r="H29" s="22">
        <f t="shared" si="1"/>
        <v>0.0029850746268656717</v>
      </c>
    </row>
    <row r="30" spans="2:8" ht="20.1" customHeight="1">
      <c r="B30" s="35">
        <v>18</v>
      </c>
      <c r="C30" s="40" t="s">
        <v>23</v>
      </c>
      <c r="D30" s="44">
        <f>CONTENEDOR!AD20</f>
        <v>14</v>
      </c>
      <c r="E30" s="44">
        <f>CONTENEDOR!L20</f>
        <v>11</v>
      </c>
      <c r="F30" s="44">
        <f>CONTENEDOR!T20</f>
        <v>17</v>
      </c>
      <c r="G30" s="16">
        <f t="shared" si="0"/>
        <v>42</v>
      </c>
      <c r="H30" s="22">
        <f t="shared" si="1"/>
        <v>0.03134328358208955</v>
      </c>
    </row>
    <row r="31" spans="2:8" ht="20.1" customHeight="1">
      <c r="B31" s="35">
        <v>19</v>
      </c>
      <c r="C31" s="40" t="s">
        <v>24</v>
      </c>
      <c r="D31" s="44">
        <f>CONTENEDOR!AD21</f>
        <v>11</v>
      </c>
      <c r="E31" s="44">
        <f>CONTENEDOR!L21</f>
        <v>7</v>
      </c>
      <c r="F31" s="44">
        <f>CONTENEDOR!T21</f>
        <v>15</v>
      </c>
      <c r="G31" s="16">
        <f t="shared" si="0"/>
        <v>33</v>
      </c>
      <c r="H31" s="22">
        <f t="shared" si="1"/>
        <v>0.024626865671641792</v>
      </c>
    </row>
    <row r="32" spans="2:8" ht="20.1" customHeight="1">
      <c r="B32" s="35">
        <v>20</v>
      </c>
      <c r="C32" s="40" t="s">
        <v>25</v>
      </c>
      <c r="D32" s="44">
        <f>CONTENEDOR!AD22</f>
        <v>7</v>
      </c>
      <c r="E32" s="44">
        <f>CONTENEDOR!L22</f>
        <v>0</v>
      </c>
      <c r="F32" s="44">
        <f>CONTENEDOR!T22</f>
        <v>1</v>
      </c>
      <c r="G32" s="16">
        <f t="shared" si="0"/>
        <v>8</v>
      </c>
      <c r="H32" s="22">
        <f t="shared" si="1"/>
        <v>0.005970149253731343</v>
      </c>
    </row>
    <row r="33" spans="2:8" ht="20.1" customHeight="1">
      <c r="B33" s="35">
        <v>21</v>
      </c>
      <c r="C33" s="40" t="s">
        <v>26</v>
      </c>
      <c r="D33" s="44">
        <f>CONTENEDOR!AD23</f>
        <v>2</v>
      </c>
      <c r="E33" s="44">
        <f>CONTENEDOR!L23</f>
        <v>1</v>
      </c>
      <c r="F33" s="44">
        <f>CONTENEDOR!T23</f>
        <v>0</v>
      </c>
      <c r="G33" s="16">
        <f t="shared" si="0"/>
        <v>3</v>
      </c>
      <c r="H33" s="22">
        <f t="shared" si="1"/>
        <v>0.002238805970149254</v>
      </c>
    </row>
    <row r="34" spans="2:8" ht="20.1" customHeight="1">
      <c r="B34" s="35">
        <v>22</v>
      </c>
      <c r="C34" s="40" t="s">
        <v>27</v>
      </c>
      <c r="D34" s="44">
        <f>CONTENEDOR!AD24</f>
        <v>0</v>
      </c>
      <c r="E34" s="44">
        <f>CONTENEDOR!L24</f>
        <v>0</v>
      </c>
      <c r="F34" s="44">
        <f>CONTENEDOR!T24</f>
        <v>0</v>
      </c>
      <c r="G34" s="16">
        <f t="shared" si="0"/>
        <v>0</v>
      </c>
      <c r="H34" s="22">
        <f t="shared" si="1"/>
        <v>0</v>
      </c>
    </row>
    <row r="35" spans="2:8" ht="20.1" customHeight="1">
      <c r="B35" s="35">
        <v>23</v>
      </c>
      <c r="C35" s="40" t="s">
        <v>28</v>
      </c>
      <c r="D35" s="44">
        <f>CONTENEDOR!AD25</f>
        <v>2</v>
      </c>
      <c r="E35" s="44">
        <f>CONTENEDOR!L25</f>
        <v>0</v>
      </c>
      <c r="F35" s="44">
        <f>CONTENEDOR!T25</f>
        <v>4</v>
      </c>
      <c r="G35" s="16">
        <f t="shared" si="0"/>
        <v>6</v>
      </c>
      <c r="H35" s="22">
        <f t="shared" si="1"/>
        <v>0.004477611940298508</v>
      </c>
    </row>
    <row r="36" spans="2:8" ht="20.1" customHeight="1">
      <c r="B36" s="35">
        <v>24</v>
      </c>
      <c r="C36" s="40" t="s">
        <v>29</v>
      </c>
      <c r="D36" s="44">
        <f>CONTENEDOR!AD26</f>
        <v>0</v>
      </c>
      <c r="E36" s="44">
        <f>CONTENEDOR!L26</f>
        <v>0</v>
      </c>
      <c r="F36" s="44">
        <f>CONTENEDOR!T26</f>
        <v>1</v>
      </c>
      <c r="G36" s="16">
        <f t="shared" si="0"/>
        <v>1</v>
      </c>
      <c r="H36" s="22">
        <f t="shared" si="1"/>
        <v>0.0007462686567164179</v>
      </c>
    </row>
    <row r="37" spans="2:8" ht="20.1" customHeight="1">
      <c r="B37" s="35">
        <v>25</v>
      </c>
      <c r="C37" s="40" t="s">
        <v>30</v>
      </c>
      <c r="D37" s="44">
        <f>CONTENEDOR!AD27</f>
        <v>148</v>
      </c>
      <c r="E37" s="44">
        <f>CONTENEDOR!L27</f>
        <v>2</v>
      </c>
      <c r="F37" s="44">
        <f>CONTENEDOR!T27</f>
        <v>31</v>
      </c>
      <c r="G37" s="16">
        <f t="shared" si="0"/>
        <v>181</v>
      </c>
      <c r="H37" s="22">
        <f t="shared" si="1"/>
        <v>0.13507462686567165</v>
      </c>
    </row>
    <row r="38" spans="2:8" ht="20.1" customHeight="1">
      <c r="B38" s="35">
        <v>26</v>
      </c>
      <c r="C38" s="40" t="s">
        <v>31</v>
      </c>
      <c r="D38" s="44">
        <f>CONTENEDOR!AD28</f>
        <v>131</v>
      </c>
      <c r="E38" s="44">
        <f>CONTENEDOR!L28</f>
        <v>4</v>
      </c>
      <c r="F38" s="44">
        <f>CONTENEDOR!T28</f>
        <v>16</v>
      </c>
      <c r="G38" s="16">
        <f t="shared" si="0"/>
        <v>151</v>
      </c>
      <c r="H38" s="22">
        <f t="shared" si="1"/>
        <v>0.1126865671641791</v>
      </c>
    </row>
    <row r="39" spans="2:8" ht="20.1" customHeight="1">
      <c r="B39" s="35">
        <v>27</v>
      </c>
      <c r="C39" s="40" t="s">
        <v>32</v>
      </c>
      <c r="D39" s="44">
        <f>CONTENEDOR!AD29</f>
        <v>2</v>
      </c>
      <c r="E39" s="44">
        <f>CONTENEDOR!L29</f>
        <v>3</v>
      </c>
      <c r="F39" s="44">
        <f>CONTENEDOR!T29</f>
        <v>3</v>
      </c>
      <c r="G39" s="16">
        <f t="shared" si="0"/>
        <v>8</v>
      </c>
      <c r="H39" s="22">
        <f t="shared" si="1"/>
        <v>0.005970149253731343</v>
      </c>
    </row>
    <row r="40" spans="2:8" ht="20.1" customHeight="1">
      <c r="B40" s="35">
        <v>28</v>
      </c>
      <c r="C40" s="40" t="s">
        <v>33</v>
      </c>
      <c r="D40" s="44">
        <f>CONTENEDOR!AD30</f>
        <v>37</v>
      </c>
      <c r="E40" s="44">
        <f>CONTENEDOR!L30</f>
        <v>21</v>
      </c>
      <c r="F40" s="44">
        <f>CONTENEDOR!T30</f>
        <v>9</v>
      </c>
      <c r="G40" s="16">
        <f t="shared" si="0"/>
        <v>67</v>
      </c>
      <c r="H40" s="22">
        <f t="shared" si="1"/>
        <v>0.05</v>
      </c>
    </row>
    <row r="41" spans="2:8" ht="20.1" customHeight="1">
      <c r="B41" s="35">
        <v>29</v>
      </c>
      <c r="C41" s="40" t="s">
        <v>34</v>
      </c>
      <c r="D41" s="44">
        <f>CONTENEDOR!AD31</f>
        <v>68</v>
      </c>
      <c r="E41" s="44">
        <f>CONTENEDOR!L31</f>
        <v>19</v>
      </c>
      <c r="F41" s="44">
        <f>CONTENEDOR!T31</f>
        <v>27</v>
      </c>
      <c r="G41" s="16">
        <f t="shared" si="0"/>
        <v>114</v>
      </c>
      <c r="H41" s="22">
        <f t="shared" si="1"/>
        <v>0.08507462686567165</v>
      </c>
    </row>
    <row r="42" spans="2:8" ht="20.1" customHeight="1">
      <c r="B42" s="35">
        <v>30</v>
      </c>
      <c r="C42" s="40" t="s">
        <v>35</v>
      </c>
      <c r="D42" s="44">
        <f>CONTENEDOR!AD32</f>
        <v>37</v>
      </c>
      <c r="E42" s="44">
        <f>CONTENEDOR!L32</f>
        <v>5</v>
      </c>
      <c r="F42" s="44">
        <f>CONTENEDOR!T32</f>
        <v>10</v>
      </c>
      <c r="G42" s="16">
        <f t="shared" si="0"/>
        <v>52</v>
      </c>
      <c r="H42" s="22">
        <f t="shared" si="1"/>
        <v>0.03880597014925373</v>
      </c>
    </row>
    <row r="43" spans="2:8" ht="20.1" customHeight="1">
      <c r="B43" s="35">
        <v>31</v>
      </c>
      <c r="C43" s="40" t="s">
        <v>36</v>
      </c>
      <c r="D43" s="44">
        <f>CONTENEDOR!AD33</f>
        <v>24</v>
      </c>
      <c r="E43" s="44">
        <f>CONTENEDOR!L33</f>
        <v>15</v>
      </c>
      <c r="F43" s="44">
        <f>CONTENEDOR!T33</f>
        <v>26</v>
      </c>
      <c r="G43" s="16">
        <f t="shared" si="0"/>
        <v>65</v>
      </c>
      <c r="H43" s="22">
        <f t="shared" si="1"/>
        <v>0.048507462686567165</v>
      </c>
    </row>
    <row r="44" spans="2:8" ht="20.1" customHeight="1">
      <c r="B44" s="35">
        <v>32</v>
      </c>
      <c r="C44" s="40" t="s">
        <v>37</v>
      </c>
      <c r="D44" s="44">
        <f>CONTENEDOR!AD34</f>
        <v>2</v>
      </c>
      <c r="E44" s="44">
        <f>CONTENEDOR!L34</f>
        <v>0</v>
      </c>
      <c r="F44" s="44">
        <f>CONTENEDOR!T34</f>
        <v>0</v>
      </c>
      <c r="G44" s="16">
        <f t="shared" si="0"/>
        <v>2</v>
      </c>
      <c r="H44" s="22">
        <f t="shared" si="1"/>
        <v>0.0014925373134328358</v>
      </c>
    </row>
    <row r="45" spans="2:8" ht="20.1" customHeight="1">
      <c r="B45" s="35">
        <v>33</v>
      </c>
      <c r="C45" s="40" t="s">
        <v>38</v>
      </c>
      <c r="D45" s="44">
        <f>CONTENEDOR!AD35</f>
        <v>0</v>
      </c>
      <c r="E45" s="44">
        <f>CONTENEDOR!L35</f>
        <v>0</v>
      </c>
      <c r="F45" s="44">
        <f>CONTENEDOR!T35</f>
        <v>0</v>
      </c>
      <c r="G45" s="16">
        <f aca="true" t="shared" si="2" ref="G45:G65">SUM(D45:F45)</f>
        <v>0</v>
      </c>
      <c r="H45" s="22">
        <f aca="true" t="shared" si="3" ref="H45:H65">G45/$G$66</f>
        <v>0</v>
      </c>
    </row>
    <row r="46" spans="2:8" ht="20.1" customHeight="1">
      <c r="B46" s="35">
        <v>34</v>
      </c>
      <c r="C46" s="40" t="s">
        <v>39</v>
      </c>
      <c r="D46" s="44">
        <f>CONTENEDOR!AD36</f>
        <v>0</v>
      </c>
      <c r="E46" s="44">
        <f>CONTENEDOR!L36</f>
        <v>0</v>
      </c>
      <c r="F46" s="44">
        <f>CONTENEDOR!T36</f>
        <v>1</v>
      </c>
      <c r="G46" s="16">
        <f t="shared" si="2"/>
        <v>1</v>
      </c>
      <c r="H46" s="22">
        <f t="shared" si="3"/>
        <v>0.0007462686567164179</v>
      </c>
    </row>
    <row r="47" spans="2:8" ht="20.1" customHeight="1">
      <c r="B47" s="35">
        <v>35</v>
      </c>
      <c r="C47" s="40" t="s">
        <v>40</v>
      </c>
      <c r="D47" s="44">
        <f>CONTENEDOR!AD37</f>
        <v>2</v>
      </c>
      <c r="E47" s="44">
        <f>CONTENEDOR!L37</f>
        <v>0</v>
      </c>
      <c r="F47" s="44">
        <f>CONTENEDOR!T37</f>
        <v>2</v>
      </c>
      <c r="G47" s="16">
        <f t="shared" si="2"/>
        <v>4</v>
      </c>
      <c r="H47" s="22">
        <f t="shared" si="3"/>
        <v>0.0029850746268656717</v>
      </c>
    </row>
    <row r="48" spans="2:8" ht="20.1" customHeight="1">
      <c r="B48" s="35">
        <v>36</v>
      </c>
      <c r="C48" s="40" t="s">
        <v>41</v>
      </c>
      <c r="D48" s="44">
        <f>CONTENEDOR!AD38</f>
        <v>1</v>
      </c>
      <c r="E48" s="44">
        <f>CONTENEDOR!L38</f>
        <v>0</v>
      </c>
      <c r="F48" s="44">
        <f>CONTENEDOR!T38</f>
        <v>0</v>
      </c>
      <c r="G48" s="16">
        <f t="shared" si="2"/>
        <v>1</v>
      </c>
      <c r="H48" s="22">
        <f t="shared" si="3"/>
        <v>0.0007462686567164179</v>
      </c>
    </row>
    <row r="49" spans="2:8" ht="20.1" customHeight="1">
      <c r="B49" s="35">
        <v>37</v>
      </c>
      <c r="C49" s="40" t="s">
        <v>42</v>
      </c>
      <c r="D49" s="44">
        <f>CONTENEDOR!AD39</f>
        <v>0</v>
      </c>
      <c r="E49" s="44">
        <f>CONTENEDOR!L39</f>
        <v>0</v>
      </c>
      <c r="F49" s="44">
        <f>CONTENEDOR!T39</f>
        <v>0</v>
      </c>
      <c r="G49" s="16">
        <f t="shared" si="2"/>
        <v>0</v>
      </c>
      <c r="H49" s="22">
        <f t="shared" si="3"/>
        <v>0</v>
      </c>
    </row>
    <row r="50" spans="2:8" ht="20.1" customHeight="1">
      <c r="B50" s="35">
        <v>38</v>
      </c>
      <c r="C50" s="40" t="s">
        <v>43</v>
      </c>
      <c r="D50" s="44">
        <f>CONTENEDOR!AD40</f>
        <v>0</v>
      </c>
      <c r="E50" s="44">
        <f>CONTENEDOR!L40</f>
        <v>0</v>
      </c>
      <c r="F50" s="44">
        <f>CONTENEDOR!T40</f>
        <v>0</v>
      </c>
      <c r="G50" s="16">
        <f t="shared" si="2"/>
        <v>0</v>
      </c>
      <c r="H50" s="22">
        <f t="shared" si="3"/>
        <v>0</v>
      </c>
    </row>
    <row r="51" spans="2:8" ht="20.1" customHeight="1">
      <c r="B51" s="35">
        <v>39</v>
      </c>
      <c r="C51" s="40" t="s">
        <v>44</v>
      </c>
      <c r="D51" s="44">
        <f>CONTENEDOR!AD41</f>
        <v>0</v>
      </c>
      <c r="E51" s="44">
        <f>CONTENEDOR!L41</f>
        <v>0</v>
      </c>
      <c r="F51" s="44">
        <f>CONTENEDOR!T41</f>
        <v>2</v>
      </c>
      <c r="G51" s="16">
        <f t="shared" si="2"/>
        <v>2</v>
      </c>
      <c r="H51" s="22">
        <f t="shared" si="3"/>
        <v>0.0014925373134328358</v>
      </c>
    </row>
    <row r="52" spans="2:8" ht="20.1" customHeight="1">
      <c r="B52" s="35">
        <v>40</v>
      </c>
      <c r="C52" s="40" t="s">
        <v>45</v>
      </c>
      <c r="D52" s="44">
        <f>CONTENEDOR!AD42</f>
        <v>0</v>
      </c>
      <c r="E52" s="44">
        <f>CONTENEDOR!L42</f>
        <v>0</v>
      </c>
      <c r="F52" s="44">
        <f>CONTENEDOR!T42</f>
        <v>0</v>
      </c>
      <c r="G52" s="16">
        <f t="shared" si="2"/>
        <v>0</v>
      </c>
      <c r="H52" s="22">
        <f t="shared" si="3"/>
        <v>0</v>
      </c>
    </row>
    <row r="53" spans="2:8" ht="20.1" customHeight="1">
      <c r="B53" s="35">
        <v>41</v>
      </c>
      <c r="C53" s="40" t="s">
        <v>46</v>
      </c>
      <c r="D53" s="44">
        <f>CONTENEDOR!AD43</f>
        <v>0</v>
      </c>
      <c r="E53" s="44">
        <f>CONTENEDOR!L43</f>
        <v>0</v>
      </c>
      <c r="F53" s="44">
        <f>CONTENEDOR!T43</f>
        <v>0</v>
      </c>
      <c r="G53" s="16">
        <f t="shared" si="2"/>
        <v>0</v>
      </c>
      <c r="H53" s="22">
        <f t="shared" si="3"/>
        <v>0</v>
      </c>
    </row>
    <row r="54" spans="2:8" ht="20.1" customHeight="1">
      <c r="B54" s="35">
        <v>42</v>
      </c>
      <c r="C54" s="40" t="s">
        <v>47</v>
      </c>
      <c r="D54" s="44">
        <f>CONTENEDOR!AD44</f>
        <v>0</v>
      </c>
      <c r="E54" s="44">
        <f>CONTENEDOR!L44</f>
        <v>0</v>
      </c>
      <c r="F54" s="44">
        <f>CONTENEDOR!T44</f>
        <v>0</v>
      </c>
      <c r="G54" s="16">
        <f t="shared" si="2"/>
        <v>0</v>
      </c>
      <c r="H54" s="22">
        <f t="shared" si="3"/>
        <v>0</v>
      </c>
    </row>
    <row r="55" spans="2:8" ht="20.1" customHeight="1">
      <c r="B55" s="35">
        <v>43</v>
      </c>
      <c r="C55" s="40" t="s">
        <v>48</v>
      </c>
      <c r="D55" s="44">
        <f>CONTENEDOR!AD45</f>
        <v>0</v>
      </c>
      <c r="E55" s="44">
        <f>CONTENEDOR!L45</f>
        <v>0</v>
      </c>
      <c r="F55" s="44">
        <f>CONTENEDOR!T45</f>
        <v>0</v>
      </c>
      <c r="G55" s="16">
        <f t="shared" si="2"/>
        <v>0</v>
      </c>
      <c r="H55" s="22">
        <f t="shared" si="3"/>
        <v>0</v>
      </c>
    </row>
    <row r="56" spans="2:8" ht="20.1" customHeight="1">
      <c r="B56" s="35">
        <v>44</v>
      </c>
      <c r="C56" s="40" t="s">
        <v>49</v>
      </c>
      <c r="D56" s="44">
        <f>CONTENEDOR!AD46</f>
        <v>1</v>
      </c>
      <c r="E56" s="44">
        <f>CONTENEDOR!L46</f>
        <v>0</v>
      </c>
      <c r="F56" s="44">
        <f>CONTENEDOR!T46</f>
        <v>0</v>
      </c>
      <c r="G56" s="16">
        <f t="shared" si="2"/>
        <v>1</v>
      </c>
      <c r="H56" s="22">
        <f t="shared" si="3"/>
        <v>0.0007462686567164179</v>
      </c>
    </row>
    <row r="57" spans="2:8" ht="20.1" customHeight="1">
      <c r="B57" s="35">
        <v>45</v>
      </c>
      <c r="C57" s="40" t="s">
        <v>50</v>
      </c>
      <c r="D57" s="44">
        <f>CONTENEDOR!AD47</f>
        <v>3</v>
      </c>
      <c r="E57" s="44">
        <f>CONTENEDOR!L47</f>
        <v>0</v>
      </c>
      <c r="F57" s="44">
        <f>CONTENEDOR!T47</f>
        <v>0</v>
      </c>
      <c r="G57" s="16">
        <f t="shared" si="2"/>
        <v>3</v>
      </c>
      <c r="H57" s="22">
        <f t="shared" si="3"/>
        <v>0.002238805970149254</v>
      </c>
    </row>
    <row r="58" spans="2:8" ht="20.1" customHeight="1">
      <c r="B58" s="35">
        <v>46</v>
      </c>
      <c r="C58" s="40" t="s">
        <v>51</v>
      </c>
      <c r="D58" s="44">
        <f>CONTENEDOR!AD48</f>
        <v>1</v>
      </c>
      <c r="E58" s="44">
        <f>CONTENEDOR!L48</f>
        <v>0</v>
      </c>
      <c r="F58" s="44">
        <f>CONTENEDOR!T48</f>
        <v>0</v>
      </c>
      <c r="G58" s="16">
        <f t="shared" si="2"/>
        <v>1</v>
      </c>
      <c r="H58" s="22">
        <f t="shared" si="3"/>
        <v>0.0007462686567164179</v>
      </c>
    </row>
    <row r="59" spans="2:8" ht="20.1" customHeight="1">
      <c r="B59" s="35">
        <v>47</v>
      </c>
      <c r="C59" s="40" t="s">
        <v>52</v>
      </c>
      <c r="D59" s="44">
        <f>CONTENEDOR!AD49</f>
        <v>0</v>
      </c>
      <c r="E59" s="44">
        <f>CONTENEDOR!L49</f>
        <v>0</v>
      </c>
      <c r="F59" s="44">
        <f>CONTENEDOR!T49</f>
        <v>0</v>
      </c>
      <c r="G59" s="16">
        <f t="shared" si="2"/>
        <v>0</v>
      </c>
      <c r="H59" s="22">
        <f t="shared" si="3"/>
        <v>0</v>
      </c>
    </row>
    <row r="60" spans="2:8" ht="20.1" customHeight="1">
      <c r="B60" s="35">
        <v>48</v>
      </c>
      <c r="C60" s="40" t="s">
        <v>53</v>
      </c>
      <c r="D60" s="44">
        <f>CONTENEDOR!AD50</f>
        <v>1</v>
      </c>
      <c r="E60" s="44">
        <f>CONTENEDOR!L50</f>
        <v>0</v>
      </c>
      <c r="F60" s="44">
        <f>CONTENEDOR!T50</f>
        <v>0</v>
      </c>
      <c r="G60" s="16">
        <f t="shared" si="2"/>
        <v>1</v>
      </c>
      <c r="H60" s="22">
        <f t="shared" si="3"/>
        <v>0.0007462686567164179</v>
      </c>
    </row>
    <row r="61" spans="2:8" ht="20.1" customHeight="1">
      <c r="B61" s="35">
        <v>49</v>
      </c>
      <c r="C61" s="40" t="s">
        <v>54</v>
      </c>
      <c r="D61" s="44">
        <f>CONTENEDOR!AD51</f>
        <v>0</v>
      </c>
      <c r="E61" s="44">
        <f>CONTENEDOR!L51</f>
        <v>1</v>
      </c>
      <c r="F61" s="44">
        <f>CONTENEDOR!T51</f>
        <v>0</v>
      </c>
      <c r="G61" s="16">
        <f t="shared" si="2"/>
        <v>1</v>
      </c>
      <c r="H61" s="22">
        <f t="shared" si="3"/>
        <v>0.0007462686567164179</v>
      </c>
    </row>
    <row r="62" spans="2:8" ht="20.1" customHeight="1">
      <c r="B62" s="35">
        <v>50</v>
      </c>
      <c r="C62" s="40" t="s">
        <v>55</v>
      </c>
      <c r="D62" s="44">
        <f>CONTENEDOR!AD52</f>
        <v>0</v>
      </c>
      <c r="E62" s="44">
        <f>CONTENEDOR!L52</f>
        <v>0</v>
      </c>
      <c r="F62" s="44">
        <f>CONTENEDOR!T52</f>
        <v>0</v>
      </c>
      <c r="G62" s="16">
        <f t="shared" si="2"/>
        <v>0</v>
      </c>
      <c r="H62" s="22">
        <f t="shared" si="3"/>
        <v>0</v>
      </c>
    </row>
    <row r="63" spans="2:8" ht="20.1" customHeight="1">
      <c r="B63" s="35">
        <v>51</v>
      </c>
      <c r="C63" s="40" t="s">
        <v>56</v>
      </c>
      <c r="D63" s="44">
        <f>CONTENEDOR!AD53</f>
        <v>1</v>
      </c>
      <c r="E63" s="44">
        <f>CONTENEDOR!L53</f>
        <v>0</v>
      </c>
      <c r="F63" s="44">
        <f>CONTENEDOR!T53</f>
        <v>0</v>
      </c>
      <c r="G63" s="16">
        <f t="shared" si="2"/>
        <v>1</v>
      </c>
      <c r="H63" s="22">
        <f t="shared" si="3"/>
        <v>0.0007462686567164179</v>
      </c>
    </row>
    <row r="64" spans="2:8" ht="20.1" customHeight="1">
      <c r="B64" s="35">
        <v>52</v>
      </c>
      <c r="C64" s="40" t="s">
        <v>57</v>
      </c>
      <c r="D64" s="44">
        <f>CONTENEDOR!AD54</f>
        <v>3</v>
      </c>
      <c r="E64" s="44">
        <f>CONTENEDOR!L54</f>
        <v>0</v>
      </c>
      <c r="F64" s="44">
        <f>CONTENEDOR!T54</f>
        <v>0</v>
      </c>
      <c r="G64" s="16">
        <f t="shared" si="2"/>
        <v>3</v>
      </c>
      <c r="H64" s="22">
        <f t="shared" si="3"/>
        <v>0.002238805970149254</v>
      </c>
    </row>
    <row r="65" spans="2:8" ht="20.1" customHeight="1" thickBot="1">
      <c r="B65" s="36">
        <v>53</v>
      </c>
      <c r="C65" s="41" t="s">
        <v>58</v>
      </c>
      <c r="D65" s="44">
        <f>CONTENEDOR!AD55</f>
        <v>6</v>
      </c>
      <c r="E65" s="44">
        <f>CONTENEDOR!L55</f>
        <v>18</v>
      </c>
      <c r="F65" s="44">
        <f>CONTENEDOR!T55</f>
        <v>3</v>
      </c>
      <c r="G65" s="16">
        <f t="shared" si="2"/>
        <v>27</v>
      </c>
      <c r="H65" s="24">
        <f t="shared" si="3"/>
        <v>0.020149253731343283</v>
      </c>
    </row>
    <row r="66" spans="3:8" ht="23.25" customHeight="1" thickBot="1">
      <c r="C66" s="37" t="str">
        <f>TITULOS!C16</f>
        <v xml:space="preserve"> </v>
      </c>
      <c r="D66" s="12">
        <f aca="true" t="shared" si="4" ref="D66:F66">SUM(D13:D65)</f>
        <v>836</v>
      </c>
      <c r="E66" s="12">
        <f t="shared" si="4"/>
        <v>207</v>
      </c>
      <c r="F66" s="12">
        <f t="shared" si="4"/>
        <v>297</v>
      </c>
      <c r="G66" s="12">
        <f>SUM(G13:G65)</f>
        <v>1340</v>
      </c>
      <c r="H66" s="20">
        <f>SUM(H13:H65)</f>
        <v>1.0000000000000002</v>
      </c>
    </row>
  </sheetData>
  <autoFilter ref="B12:H65">
    <sortState ref="B13:H66">
      <sortCondition sortBy="value" ref="B13:B66"/>
    </sortState>
  </autoFilter>
  <mergeCells count="6">
    <mergeCell ref="A8:D8"/>
    <mergeCell ref="E8:K8"/>
    <mergeCell ref="A10:J10"/>
    <mergeCell ref="A4:K4"/>
    <mergeCell ref="A5:K5"/>
    <mergeCell ref="A6:K6"/>
  </mergeCells>
  <conditionalFormatting sqref="H13:H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{C3B6AA79-B153-4B7E-8970-CEE45D4C8FE5}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{23D3107A-6C4A-4DC8-AFC0-B23F90DE29BF}</x14:id>
        </ext>
      </extLst>
    </cfRule>
  </conditionalFormatting>
  <conditionalFormatting sqref="E13:F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{99D69A57-F82A-4362-8AF1-68A60F16BDEA}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3B6AA79-B153-4B7E-8970-CEE45D4C8FE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H13:H65</xm:sqref>
        </x14:conditionalFormatting>
        <x14:conditionalFormatting xmlns:xm="http://schemas.microsoft.com/office/excel/2006/main">
          <x14:cfRule type="dataBar" id="{23D3107A-6C4A-4DC8-AFC0-B23F90DE29B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99D69A57-F82A-4362-8AF1-68A60F16BDE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E13:F65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A4:L66"/>
  <sheetViews>
    <sheetView zoomScale="115" zoomScaleNormal="115" workbookViewId="0" topLeftCell="A4">
      <selection activeCell="D8" sqref="D8:L8"/>
    </sheetView>
  </sheetViews>
  <sheetFormatPr defaultColWidth="11.421875" defaultRowHeight="15"/>
  <cols>
    <col min="1" max="1" width="5.421875" style="0" customWidth="1"/>
    <col min="2" max="2" width="4.7109375" style="0" hidden="1" customWidth="1"/>
    <col min="3" max="3" width="54.8515625" style="0" customWidth="1"/>
    <col min="4" max="4" width="10.7109375" style="30" customWidth="1"/>
    <col min="5" max="5" width="9.7109375" style="30" customWidth="1"/>
    <col min="6" max="6" width="12.00390625" style="30" customWidth="1"/>
    <col min="7" max="7" width="8.8515625" style="30" customWidth="1"/>
    <col min="8" max="8" width="11.57421875" style="0" bestFit="1" customWidth="1"/>
    <col min="9" max="9" width="13.140625" style="0" customWidth="1"/>
    <col min="10" max="10" width="5.57421875" style="0" customWidth="1"/>
    <col min="11" max="11" width="3.28125" style="0" customWidth="1"/>
    <col min="12" max="12" width="2.00390625" style="0" customWidth="1"/>
  </cols>
  <sheetData>
    <row r="1" ht="15"/>
    <row r="4" spans="1:12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  <c r="K4" s="13"/>
      <c r="L4" s="13"/>
    </row>
    <row r="5" spans="1:12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  <c r="K5" s="14"/>
      <c r="L5" s="14"/>
    </row>
    <row r="6" spans="1:12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  <c r="K6" s="9"/>
      <c r="L6" s="9"/>
    </row>
    <row r="7" spans="3:11" ht="12.75" customHeight="1">
      <c r="C7" s="55"/>
      <c r="D7" s="55"/>
      <c r="E7" s="55"/>
      <c r="F7" s="55"/>
      <c r="G7" s="55"/>
      <c r="H7" s="55"/>
      <c r="I7" s="55"/>
      <c r="J7" s="55"/>
      <c r="K7" s="55"/>
    </row>
    <row r="8" spans="1:12" ht="20.25" customHeight="1">
      <c r="A8" s="83" t="str">
        <f>TITULOS!C6</f>
        <v xml:space="preserve">NÚMERO DE CASOS SOMETIDOS POR TIPO DE DELITO -   </v>
      </c>
      <c r="B8" s="83"/>
      <c r="C8" s="83"/>
      <c r="D8" s="85" t="s">
        <v>145</v>
      </c>
      <c r="E8" s="85"/>
      <c r="F8" s="85"/>
      <c r="G8" s="85"/>
      <c r="H8" s="85"/>
      <c r="I8" s="85"/>
      <c r="J8" s="85"/>
      <c r="K8" s="85"/>
      <c r="L8" s="85"/>
    </row>
    <row r="9" spans="1:12" ht="9.7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ht="16.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  <c r="K10" s="46"/>
      <c r="L10" s="46"/>
    </row>
    <row r="11" spans="3:8" ht="4.5" customHeight="1" thickBot="1">
      <c r="C11" s="2"/>
      <c r="D11" s="31"/>
      <c r="E11" s="31"/>
      <c r="F11" s="31"/>
      <c r="G11" s="31"/>
      <c r="H11" s="2"/>
    </row>
    <row r="12" spans="2:9" ht="87.75" customHeight="1" thickBot="1">
      <c r="B12" s="34" t="s">
        <v>2</v>
      </c>
      <c r="C12" s="8" t="str">
        <f>TITULOS!C13</f>
        <v>DELITOS</v>
      </c>
      <c r="D12" s="48" t="s">
        <v>142</v>
      </c>
      <c r="E12" s="48" t="s">
        <v>69</v>
      </c>
      <c r="F12" s="48" t="s">
        <v>143</v>
      </c>
      <c r="G12" s="48" t="s">
        <v>144</v>
      </c>
      <c r="H12" s="3" t="str">
        <f>TITULOS!C14</f>
        <v>TOTAL</v>
      </c>
      <c r="I12" s="3" t="str">
        <f>TITULOS!C15</f>
        <v>%</v>
      </c>
    </row>
    <row r="13" spans="2:9" ht="20.1" customHeight="1">
      <c r="B13" s="35">
        <v>1</v>
      </c>
      <c r="C13" s="39" t="s">
        <v>6</v>
      </c>
      <c r="D13" s="44">
        <f>CONTENEDOR!J3</f>
        <v>71</v>
      </c>
      <c r="E13" s="44">
        <f>CONTENEDOR!O3</f>
        <v>4</v>
      </c>
      <c r="F13" s="44">
        <f>CONTENEDOR!U3</f>
        <v>2</v>
      </c>
      <c r="G13" s="44">
        <v>0</v>
      </c>
      <c r="H13" s="16">
        <f aca="true" t="shared" si="0" ref="H13:H44">SUM(D13:G13)</f>
        <v>77</v>
      </c>
      <c r="I13" s="38">
        <f aca="true" t="shared" si="1" ref="I13:I65">H13/$H$66</f>
        <v>0.034207019102621056</v>
      </c>
    </row>
    <row r="14" spans="2:9" ht="20.1" customHeight="1">
      <c r="B14" s="35">
        <v>2</v>
      </c>
      <c r="C14" s="40" t="s">
        <v>7</v>
      </c>
      <c r="D14" s="44">
        <f>CONTENEDOR!J4</f>
        <v>1</v>
      </c>
      <c r="E14" s="44">
        <f>CONTENEDOR!O4</f>
        <v>1</v>
      </c>
      <c r="F14" s="44">
        <f>CONTENEDOR!U4</f>
        <v>0</v>
      </c>
      <c r="G14" s="44">
        <v>0</v>
      </c>
      <c r="H14" s="16">
        <f t="shared" si="0"/>
        <v>2</v>
      </c>
      <c r="I14" s="22">
        <f t="shared" si="1"/>
        <v>0.000888494002665482</v>
      </c>
    </row>
    <row r="15" spans="2:9" ht="20.1" customHeight="1">
      <c r="B15" s="35">
        <v>3</v>
      </c>
      <c r="C15" s="40" t="s">
        <v>8</v>
      </c>
      <c r="D15" s="44">
        <f>CONTENEDOR!J5</f>
        <v>394</v>
      </c>
      <c r="E15" s="44">
        <f>CONTENEDOR!O5</f>
        <v>1</v>
      </c>
      <c r="F15" s="44">
        <f>CONTENEDOR!U5</f>
        <v>0</v>
      </c>
      <c r="G15" s="44">
        <v>0</v>
      </c>
      <c r="H15" s="16">
        <f t="shared" si="0"/>
        <v>395</v>
      </c>
      <c r="I15" s="22">
        <f t="shared" si="1"/>
        <v>0.1754775655264327</v>
      </c>
    </row>
    <row r="16" spans="2:9" ht="20.1" customHeight="1">
      <c r="B16" s="35">
        <v>4</v>
      </c>
      <c r="C16" s="40" t="s">
        <v>9</v>
      </c>
      <c r="D16" s="44">
        <f>CONTENEDOR!J6</f>
        <v>0</v>
      </c>
      <c r="E16" s="44">
        <f>CONTENEDOR!O6</f>
        <v>36</v>
      </c>
      <c r="F16" s="44">
        <f>CONTENEDOR!U6</f>
        <v>37</v>
      </c>
      <c r="G16" s="44">
        <v>0</v>
      </c>
      <c r="H16" s="16">
        <f t="shared" si="0"/>
        <v>73</v>
      </c>
      <c r="I16" s="22">
        <f t="shared" si="1"/>
        <v>0.03243003109729009</v>
      </c>
    </row>
    <row r="17" spans="2:9" ht="20.1" customHeight="1">
      <c r="B17" s="35">
        <v>5</v>
      </c>
      <c r="C17" s="40" t="s">
        <v>10</v>
      </c>
      <c r="D17" s="44">
        <f>CONTENEDOR!J7</f>
        <v>3</v>
      </c>
      <c r="E17" s="44">
        <f>CONTENEDOR!O7</f>
        <v>0</v>
      </c>
      <c r="F17" s="44">
        <f>CONTENEDOR!U7</f>
        <v>2</v>
      </c>
      <c r="G17" s="44">
        <v>0</v>
      </c>
      <c r="H17" s="16">
        <f t="shared" si="0"/>
        <v>5</v>
      </c>
      <c r="I17" s="22">
        <f t="shared" si="1"/>
        <v>0.002221235006663705</v>
      </c>
    </row>
    <row r="18" spans="2:9" ht="20.1" customHeight="1">
      <c r="B18" s="35">
        <v>6</v>
      </c>
      <c r="C18" s="40" t="s">
        <v>11</v>
      </c>
      <c r="D18" s="44">
        <f>CONTENEDOR!J8</f>
        <v>3</v>
      </c>
      <c r="E18" s="44">
        <f>CONTENEDOR!O8</f>
        <v>0</v>
      </c>
      <c r="F18" s="44">
        <f>CONTENEDOR!U8</f>
        <v>0</v>
      </c>
      <c r="G18" s="44">
        <v>0</v>
      </c>
      <c r="H18" s="16">
        <f t="shared" si="0"/>
        <v>3</v>
      </c>
      <c r="I18" s="22">
        <f t="shared" si="1"/>
        <v>0.0013327410039982231</v>
      </c>
    </row>
    <row r="19" spans="2:9" ht="20.1" customHeight="1">
      <c r="B19" s="35">
        <v>7</v>
      </c>
      <c r="C19" s="40" t="s">
        <v>12</v>
      </c>
      <c r="D19" s="44">
        <f>CONTENEDOR!J9</f>
        <v>122</v>
      </c>
      <c r="E19" s="44">
        <f>CONTENEDOR!O9</f>
        <v>163</v>
      </c>
      <c r="F19" s="44">
        <f>CONTENEDOR!U9</f>
        <v>95</v>
      </c>
      <c r="G19" s="44">
        <v>0</v>
      </c>
      <c r="H19" s="16">
        <f t="shared" si="0"/>
        <v>380</v>
      </c>
      <c r="I19" s="22">
        <f t="shared" si="1"/>
        <v>0.1688138605064416</v>
      </c>
    </row>
    <row r="20" spans="2:9" ht="20.1" customHeight="1">
      <c r="B20" s="35">
        <v>8</v>
      </c>
      <c r="C20" s="40" t="s">
        <v>13</v>
      </c>
      <c r="D20" s="44">
        <f>CONTENEDOR!J10</f>
        <v>14</v>
      </c>
      <c r="E20" s="44">
        <f>CONTENEDOR!O10</f>
        <v>15</v>
      </c>
      <c r="F20" s="44">
        <f>CONTENEDOR!U10</f>
        <v>7</v>
      </c>
      <c r="G20" s="44">
        <v>0</v>
      </c>
      <c r="H20" s="16">
        <f t="shared" si="0"/>
        <v>36</v>
      </c>
      <c r="I20" s="22">
        <f t="shared" si="1"/>
        <v>0.015992892047978675</v>
      </c>
    </row>
    <row r="21" spans="2:9" ht="20.1" customHeight="1">
      <c r="B21" s="35">
        <v>9</v>
      </c>
      <c r="C21" s="40" t="s">
        <v>14</v>
      </c>
      <c r="D21" s="44">
        <f>CONTENEDOR!J11</f>
        <v>10</v>
      </c>
      <c r="E21" s="44">
        <f>CONTENEDOR!O11</f>
        <v>2</v>
      </c>
      <c r="F21" s="44">
        <f>CONTENEDOR!U11</f>
        <v>1</v>
      </c>
      <c r="G21" s="44">
        <v>0</v>
      </c>
      <c r="H21" s="16">
        <f t="shared" si="0"/>
        <v>13</v>
      </c>
      <c r="I21" s="22">
        <f t="shared" si="1"/>
        <v>0.005775211017325633</v>
      </c>
    </row>
    <row r="22" spans="2:9" ht="20.1" customHeight="1">
      <c r="B22" s="35">
        <v>10</v>
      </c>
      <c r="C22" s="40" t="s">
        <v>15</v>
      </c>
      <c r="D22" s="44">
        <f>CONTENEDOR!J12</f>
        <v>0</v>
      </c>
      <c r="E22" s="44">
        <f>CONTENEDOR!O12</f>
        <v>0</v>
      </c>
      <c r="F22" s="44">
        <f>CONTENEDOR!U12</f>
        <v>0</v>
      </c>
      <c r="G22" s="44">
        <v>0</v>
      </c>
      <c r="H22" s="16">
        <f t="shared" si="0"/>
        <v>0</v>
      </c>
      <c r="I22" s="22">
        <f t="shared" si="1"/>
        <v>0</v>
      </c>
    </row>
    <row r="23" spans="2:9" ht="20.1" customHeight="1">
      <c r="B23" s="35">
        <v>11</v>
      </c>
      <c r="C23" s="40" t="s">
        <v>16</v>
      </c>
      <c r="D23" s="44">
        <f>CONTENEDOR!J13</f>
        <v>4</v>
      </c>
      <c r="E23" s="44">
        <f>CONTENEDOR!O13</f>
        <v>25</v>
      </c>
      <c r="F23" s="44">
        <f>CONTENEDOR!U13</f>
        <v>7</v>
      </c>
      <c r="G23" s="44">
        <v>0</v>
      </c>
      <c r="H23" s="16">
        <f t="shared" si="0"/>
        <v>36</v>
      </c>
      <c r="I23" s="22">
        <f t="shared" si="1"/>
        <v>0.015992892047978675</v>
      </c>
    </row>
    <row r="24" spans="2:9" ht="20.1" customHeight="1">
      <c r="B24" s="35">
        <v>12</v>
      </c>
      <c r="C24" s="40" t="s">
        <v>17</v>
      </c>
      <c r="D24" s="44">
        <f>CONTENEDOR!J14</f>
        <v>4</v>
      </c>
      <c r="E24" s="44">
        <f>CONTENEDOR!O14</f>
        <v>14</v>
      </c>
      <c r="F24" s="44">
        <f>CONTENEDOR!U14</f>
        <v>4</v>
      </c>
      <c r="G24" s="44">
        <v>0</v>
      </c>
      <c r="H24" s="16">
        <f t="shared" si="0"/>
        <v>22</v>
      </c>
      <c r="I24" s="22">
        <f t="shared" si="1"/>
        <v>0.009773434029320302</v>
      </c>
    </row>
    <row r="25" spans="2:9" ht="20.1" customHeight="1">
      <c r="B25" s="35">
        <v>13</v>
      </c>
      <c r="C25" s="40" t="s">
        <v>18</v>
      </c>
      <c r="D25" s="44">
        <f>CONTENEDOR!J15</f>
        <v>2</v>
      </c>
      <c r="E25" s="44">
        <f>CONTENEDOR!O15</f>
        <v>0</v>
      </c>
      <c r="F25" s="44">
        <f>CONTENEDOR!U15</f>
        <v>4</v>
      </c>
      <c r="G25" s="44">
        <v>0</v>
      </c>
      <c r="H25" s="16">
        <f t="shared" si="0"/>
        <v>6</v>
      </c>
      <c r="I25" s="22">
        <f t="shared" si="1"/>
        <v>0.0026654820079964462</v>
      </c>
    </row>
    <row r="26" spans="2:9" ht="20.1" customHeight="1">
      <c r="B26" s="35">
        <v>14</v>
      </c>
      <c r="C26" s="40" t="s">
        <v>19</v>
      </c>
      <c r="D26" s="44">
        <f>CONTENEDOR!J16</f>
        <v>55</v>
      </c>
      <c r="E26" s="44">
        <f>CONTENEDOR!O16</f>
        <v>4</v>
      </c>
      <c r="F26" s="44">
        <f>CONTENEDOR!U16</f>
        <v>16</v>
      </c>
      <c r="G26" s="44">
        <v>0</v>
      </c>
      <c r="H26" s="16">
        <f t="shared" si="0"/>
        <v>75</v>
      </c>
      <c r="I26" s="22">
        <f t="shared" si="1"/>
        <v>0.03331852509995557</v>
      </c>
    </row>
    <row r="27" spans="2:9" ht="20.1" customHeight="1">
      <c r="B27" s="35">
        <v>15</v>
      </c>
      <c r="C27" s="40" t="s">
        <v>20</v>
      </c>
      <c r="D27" s="44">
        <f>CONTENEDOR!J17</f>
        <v>26</v>
      </c>
      <c r="E27" s="44">
        <f>CONTENEDOR!O17</f>
        <v>3</v>
      </c>
      <c r="F27" s="44">
        <f>CONTENEDOR!U17</f>
        <v>0</v>
      </c>
      <c r="G27" s="44">
        <v>0</v>
      </c>
      <c r="H27" s="16">
        <f t="shared" si="0"/>
        <v>29</v>
      </c>
      <c r="I27" s="22">
        <f t="shared" si="1"/>
        <v>0.01288316303864949</v>
      </c>
    </row>
    <row r="28" spans="2:9" ht="20.1" customHeight="1">
      <c r="B28" s="35">
        <v>16</v>
      </c>
      <c r="C28" s="40" t="s">
        <v>21</v>
      </c>
      <c r="D28" s="44">
        <f>CONTENEDOR!J18</f>
        <v>11</v>
      </c>
      <c r="E28" s="44">
        <f>CONTENEDOR!O18</f>
        <v>0</v>
      </c>
      <c r="F28" s="44">
        <f>CONTENEDOR!U18</f>
        <v>3</v>
      </c>
      <c r="G28" s="44">
        <v>0</v>
      </c>
      <c r="H28" s="16">
        <f t="shared" si="0"/>
        <v>14</v>
      </c>
      <c r="I28" s="22">
        <f t="shared" si="1"/>
        <v>0.006219458018658374</v>
      </c>
    </row>
    <row r="29" spans="2:9" ht="20.1" customHeight="1">
      <c r="B29" s="35">
        <v>17</v>
      </c>
      <c r="C29" s="40" t="s">
        <v>22</v>
      </c>
      <c r="D29" s="44">
        <f>CONTENEDOR!J19</f>
        <v>0</v>
      </c>
      <c r="E29" s="44">
        <f>CONTENEDOR!O19</f>
        <v>0</v>
      </c>
      <c r="F29" s="44">
        <f>CONTENEDOR!U19</f>
        <v>0</v>
      </c>
      <c r="G29" s="44">
        <v>0</v>
      </c>
      <c r="H29" s="16">
        <f t="shared" si="0"/>
        <v>0</v>
      </c>
      <c r="I29" s="22">
        <f t="shared" si="1"/>
        <v>0</v>
      </c>
    </row>
    <row r="30" spans="2:9" ht="20.1" customHeight="1">
      <c r="B30" s="35">
        <v>18</v>
      </c>
      <c r="C30" s="40" t="s">
        <v>23</v>
      </c>
      <c r="D30" s="44">
        <f>CONTENEDOR!J20</f>
        <v>15</v>
      </c>
      <c r="E30" s="44">
        <f>CONTENEDOR!O20</f>
        <v>0</v>
      </c>
      <c r="F30" s="44">
        <f>CONTENEDOR!U20</f>
        <v>6</v>
      </c>
      <c r="G30" s="44">
        <v>0</v>
      </c>
      <c r="H30" s="16">
        <f t="shared" si="0"/>
        <v>21</v>
      </c>
      <c r="I30" s="22">
        <f t="shared" si="1"/>
        <v>0.009329187027987561</v>
      </c>
    </row>
    <row r="31" spans="2:9" ht="20.1" customHeight="1">
      <c r="B31" s="35">
        <v>19</v>
      </c>
      <c r="C31" s="40" t="s">
        <v>24</v>
      </c>
      <c r="D31" s="44">
        <f>CONTENEDOR!J21</f>
        <v>11</v>
      </c>
      <c r="E31" s="44">
        <f>CONTENEDOR!O21</f>
        <v>0</v>
      </c>
      <c r="F31" s="44">
        <f>CONTENEDOR!U21</f>
        <v>4</v>
      </c>
      <c r="G31" s="44">
        <v>0</v>
      </c>
      <c r="H31" s="16">
        <f t="shared" si="0"/>
        <v>15</v>
      </c>
      <c r="I31" s="22">
        <f t="shared" si="1"/>
        <v>0.006663705019991115</v>
      </c>
    </row>
    <row r="32" spans="2:9" ht="20.1" customHeight="1">
      <c r="B32" s="35">
        <v>20</v>
      </c>
      <c r="C32" s="40" t="s">
        <v>25</v>
      </c>
      <c r="D32" s="44">
        <f>CONTENEDOR!J22</f>
        <v>0</v>
      </c>
      <c r="E32" s="44">
        <f>CONTENEDOR!O22</f>
        <v>0</v>
      </c>
      <c r="F32" s="44">
        <f>CONTENEDOR!U22</f>
        <v>1</v>
      </c>
      <c r="G32" s="44">
        <v>0</v>
      </c>
      <c r="H32" s="16">
        <f t="shared" si="0"/>
        <v>1</v>
      </c>
      <c r="I32" s="22">
        <f t="shared" si="1"/>
        <v>0.000444247001332741</v>
      </c>
    </row>
    <row r="33" spans="2:9" ht="20.1" customHeight="1">
      <c r="B33" s="35">
        <v>21</v>
      </c>
      <c r="C33" s="40" t="s">
        <v>26</v>
      </c>
      <c r="D33" s="44">
        <f>CONTENEDOR!J23</f>
        <v>0</v>
      </c>
      <c r="E33" s="44">
        <f>CONTENEDOR!O23</f>
        <v>0</v>
      </c>
      <c r="F33" s="44">
        <f>CONTENEDOR!U23</f>
        <v>1</v>
      </c>
      <c r="G33" s="44">
        <v>0</v>
      </c>
      <c r="H33" s="16">
        <f t="shared" si="0"/>
        <v>1</v>
      </c>
      <c r="I33" s="22">
        <f t="shared" si="1"/>
        <v>0.000444247001332741</v>
      </c>
    </row>
    <row r="34" spans="2:9" ht="20.1" customHeight="1">
      <c r="B34" s="35">
        <v>22</v>
      </c>
      <c r="C34" s="40" t="s">
        <v>27</v>
      </c>
      <c r="D34" s="44">
        <f>CONTENEDOR!J24</f>
        <v>0</v>
      </c>
      <c r="E34" s="44">
        <f>CONTENEDOR!O24</f>
        <v>0</v>
      </c>
      <c r="F34" s="44">
        <f>CONTENEDOR!U24</f>
        <v>0</v>
      </c>
      <c r="G34" s="44">
        <v>0</v>
      </c>
      <c r="H34" s="16">
        <f t="shared" si="0"/>
        <v>0</v>
      </c>
      <c r="I34" s="22">
        <f t="shared" si="1"/>
        <v>0</v>
      </c>
    </row>
    <row r="35" spans="2:9" ht="20.1" customHeight="1">
      <c r="B35" s="35">
        <v>23</v>
      </c>
      <c r="C35" s="40" t="s">
        <v>28</v>
      </c>
      <c r="D35" s="44">
        <f>CONTENEDOR!J25</f>
        <v>5</v>
      </c>
      <c r="E35" s="44">
        <f>CONTENEDOR!O25</f>
        <v>0</v>
      </c>
      <c r="F35" s="44">
        <f>CONTENEDOR!U25</f>
        <v>4</v>
      </c>
      <c r="G35" s="44">
        <v>0</v>
      </c>
      <c r="H35" s="16">
        <f t="shared" si="0"/>
        <v>9</v>
      </c>
      <c r="I35" s="22">
        <f t="shared" si="1"/>
        <v>0.003998223011994669</v>
      </c>
    </row>
    <row r="36" spans="2:9" ht="20.1" customHeight="1">
      <c r="B36" s="35">
        <v>24</v>
      </c>
      <c r="C36" s="40" t="s">
        <v>29</v>
      </c>
      <c r="D36" s="44">
        <f>CONTENEDOR!J26</f>
        <v>0</v>
      </c>
      <c r="E36" s="44">
        <f>CONTENEDOR!O26</f>
        <v>0</v>
      </c>
      <c r="F36" s="44">
        <f>CONTENEDOR!U26</f>
        <v>1</v>
      </c>
      <c r="G36" s="44">
        <v>0</v>
      </c>
      <c r="H36" s="16">
        <f t="shared" si="0"/>
        <v>1</v>
      </c>
      <c r="I36" s="22">
        <f t="shared" si="1"/>
        <v>0.000444247001332741</v>
      </c>
    </row>
    <row r="37" spans="2:9" ht="20.1" customHeight="1">
      <c r="B37" s="35">
        <v>25</v>
      </c>
      <c r="C37" s="40" t="s">
        <v>30</v>
      </c>
      <c r="D37" s="44">
        <f>CONTENEDOR!J27</f>
        <v>82</v>
      </c>
      <c r="E37" s="44">
        <f>CONTENEDOR!O27</f>
        <v>0</v>
      </c>
      <c r="F37" s="44">
        <f>CONTENEDOR!U27</f>
        <v>37</v>
      </c>
      <c r="G37" s="44">
        <v>0</v>
      </c>
      <c r="H37" s="16">
        <f t="shared" si="0"/>
        <v>119</v>
      </c>
      <c r="I37" s="22">
        <f t="shared" si="1"/>
        <v>0.05286539315859618</v>
      </c>
    </row>
    <row r="38" spans="2:9" ht="20.1" customHeight="1">
      <c r="B38" s="35">
        <v>26</v>
      </c>
      <c r="C38" s="40" t="s">
        <v>31</v>
      </c>
      <c r="D38" s="44">
        <f>CONTENEDOR!J28</f>
        <v>49</v>
      </c>
      <c r="E38" s="44">
        <f>CONTENEDOR!O28</f>
        <v>0</v>
      </c>
      <c r="F38" s="44">
        <f>CONTENEDOR!U28</f>
        <v>18</v>
      </c>
      <c r="G38" s="44">
        <v>0</v>
      </c>
      <c r="H38" s="16">
        <f t="shared" si="0"/>
        <v>67</v>
      </c>
      <c r="I38" s="22">
        <f t="shared" si="1"/>
        <v>0.029764549089293647</v>
      </c>
    </row>
    <row r="39" spans="2:9" ht="20.1" customHeight="1">
      <c r="B39" s="35">
        <v>27</v>
      </c>
      <c r="C39" s="40" t="s">
        <v>32</v>
      </c>
      <c r="D39" s="44">
        <f>CONTENEDOR!J29</f>
        <v>56</v>
      </c>
      <c r="E39" s="44">
        <f>CONTENEDOR!O29</f>
        <v>156</v>
      </c>
      <c r="F39" s="44">
        <f>CONTENEDOR!U29</f>
        <v>11</v>
      </c>
      <c r="G39" s="44">
        <v>0</v>
      </c>
      <c r="H39" s="16">
        <f t="shared" si="0"/>
        <v>223</v>
      </c>
      <c r="I39" s="22">
        <f t="shared" si="1"/>
        <v>0.09906708129720124</v>
      </c>
    </row>
    <row r="40" spans="2:9" ht="20.1" customHeight="1">
      <c r="B40" s="35">
        <v>28</v>
      </c>
      <c r="C40" s="40" t="s">
        <v>33</v>
      </c>
      <c r="D40" s="44">
        <f>CONTENEDOR!J30</f>
        <v>143</v>
      </c>
      <c r="E40" s="44">
        <f>CONTENEDOR!O30</f>
        <v>42</v>
      </c>
      <c r="F40" s="44">
        <f>CONTENEDOR!U30</f>
        <v>30</v>
      </c>
      <c r="G40" s="44">
        <v>0</v>
      </c>
      <c r="H40" s="16">
        <f t="shared" si="0"/>
        <v>215</v>
      </c>
      <c r="I40" s="22">
        <f t="shared" si="1"/>
        <v>0.09551310528653932</v>
      </c>
    </row>
    <row r="41" spans="2:9" ht="20.1" customHeight="1">
      <c r="B41" s="35">
        <v>29</v>
      </c>
      <c r="C41" s="40" t="s">
        <v>34</v>
      </c>
      <c r="D41" s="44">
        <f>CONTENEDOR!J31</f>
        <v>87</v>
      </c>
      <c r="E41" s="44">
        <f>CONTENEDOR!O31</f>
        <v>0</v>
      </c>
      <c r="F41" s="44">
        <f>CONTENEDOR!U31</f>
        <v>58</v>
      </c>
      <c r="G41" s="44">
        <v>0</v>
      </c>
      <c r="H41" s="16">
        <f t="shared" si="0"/>
        <v>145</v>
      </c>
      <c r="I41" s="22">
        <f t="shared" si="1"/>
        <v>0.06441581519324745</v>
      </c>
    </row>
    <row r="42" spans="2:9" ht="20.1" customHeight="1">
      <c r="B42" s="35">
        <v>30</v>
      </c>
      <c r="C42" s="40" t="s">
        <v>35</v>
      </c>
      <c r="D42" s="44">
        <f>CONTENEDOR!J32</f>
        <v>100</v>
      </c>
      <c r="E42" s="44">
        <f>CONTENEDOR!O32</f>
        <v>15</v>
      </c>
      <c r="F42" s="44">
        <f>CONTENEDOR!U32</f>
        <v>25</v>
      </c>
      <c r="G42" s="44">
        <v>0</v>
      </c>
      <c r="H42" s="16">
        <f t="shared" si="0"/>
        <v>140</v>
      </c>
      <c r="I42" s="22">
        <f t="shared" si="1"/>
        <v>0.06219458018658374</v>
      </c>
    </row>
    <row r="43" spans="2:9" ht="20.1" customHeight="1">
      <c r="B43" s="35">
        <v>31</v>
      </c>
      <c r="C43" s="40" t="s">
        <v>36</v>
      </c>
      <c r="D43" s="44">
        <f>CONTENEDOR!J33</f>
        <v>37</v>
      </c>
      <c r="E43" s="44">
        <f>CONTENEDOR!O33</f>
        <v>0</v>
      </c>
      <c r="F43" s="44">
        <f>CONTENEDOR!U33</f>
        <v>22</v>
      </c>
      <c r="G43" s="44">
        <v>0</v>
      </c>
      <c r="H43" s="16">
        <f t="shared" si="0"/>
        <v>59</v>
      </c>
      <c r="I43" s="22">
        <f t="shared" si="1"/>
        <v>0.02621057307863172</v>
      </c>
    </row>
    <row r="44" spans="2:9" ht="20.1" customHeight="1">
      <c r="B44" s="35">
        <v>32</v>
      </c>
      <c r="C44" s="40" t="s">
        <v>37</v>
      </c>
      <c r="D44" s="44">
        <f>CONTENEDOR!J34</f>
        <v>1</v>
      </c>
      <c r="E44" s="44">
        <f>CONTENEDOR!O34</f>
        <v>14</v>
      </c>
      <c r="F44" s="44">
        <f>CONTENEDOR!U34</f>
        <v>1</v>
      </c>
      <c r="G44" s="44">
        <v>0</v>
      </c>
      <c r="H44" s="16">
        <f t="shared" si="0"/>
        <v>16</v>
      </c>
      <c r="I44" s="22">
        <f t="shared" si="1"/>
        <v>0.007107952021323856</v>
      </c>
    </row>
    <row r="45" spans="2:9" ht="20.1" customHeight="1">
      <c r="B45" s="35">
        <v>33</v>
      </c>
      <c r="C45" s="40" t="s">
        <v>38</v>
      </c>
      <c r="D45" s="44">
        <f>CONTENEDOR!J35</f>
        <v>0</v>
      </c>
      <c r="E45" s="44">
        <f>CONTENEDOR!O35</f>
        <v>6</v>
      </c>
      <c r="F45" s="44">
        <f>CONTENEDOR!U35</f>
        <v>0</v>
      </c>
      <c r="G45" s="44">
        <v>0</v>
      </c>
      <c r="H45" s="16">
        <f aca="true" t="shared" si="2" ref="H45:H65">SUM(D45:G45)</f>
        <v>6</v>
      </c>
      <c r="I45" s="22">
        <f t="shared" si="1"/>
        <v>0.0026654820079964462</v>
      </c>
    </row>
    <row r="46" spans="2:9" ht="20.1" customHeight="1">
      <c r="B46" s="35">
        <v>34</v>
      </c>
      <c r="C46" s="40" t="s">
        <v>39</v>
      </c>
      <c r="D46" s="44">
        <f>CONTENEDOR!J36</f>
        <v>2</v>
      </c>
      <c r="E46" s="44">
        <f>CONTENEDOR!O36</f>
        <v>0</v>
      </c>
      <c r="F46" s="44">
        <f>CONTENEDOR!U36</f>
        <v>1</v>
      </c>
      <c r="G46" s="44">
        <v>0</v>
      </c>
      <c r="H46" s="16">
        <f t="shared" si="2"/>
        <v>3</v>
      </c>
      <c r="I46" s="22">
        <f t="shared" si="1"/>
        <v>0.0013327410039982231</v>
      </c>
    </row>
    <row r="47" spans="2:9" ht="20.1" customHeight="1">
      <c r="B47" s="35">
        <v>35</v>
      </c>
      <c r="C47" s="40" t="s">
        <v>40</v>
      </c>
      <c r="D47" s="44">
        <f>CONTENEDOR!J37</f>
        <v>3</v>
      </c>
      <c r="E47" s="44">
        <f>CONTENEDOR!O37</f>
        <v>5</v>
      </c>
      <c r="F47" s="44">
        <f>CONTENEDOR!U37</f>
        <v>1</v>
      </c>
      <c r="G47" s="44">
        <v>0</v>
      </c>
      <c r="H47" s="16">
        <f t="shared" si="2"/>
        <v>9</v>
      </c>
      <c r="I47" s="22">
        <f t="shared" si="1"/>
        <v>0.003998223011994669</v>
      </c>
    </row>
    <row r="48" spans="2:9" ht="20.1" customHeight="1">
      <c r="B48" s="35">
        <v>36</v>
      </c>
      <c r="C48" s="40" t="s">
        <v>41</v>
      </c>
      <c r="D48" s="44">
        <f>CONTENEDOR!J38</f>
        <v>7</v>
      </c>
      <c r="E48" s="44">
        <f>CONTENEDOR!O38</f>
        <v>0</v>
      </c>
      <c r="F48" s="44">
        <f>CONTENEDOR!U38</f>
        <v>1</v>
      </c>
      <c r="G48" s="44">
        <v>0</v>
      </c>
      <c r="H48" s="16">
        <f t="shared" si="2"/>
        <v>8</v>
      </c>
      <c r="I48" s="22">
        <f t="shared" si="1"/>
        <v>0.003553976010661928</v>
      </c>
    </row>
    <row r="49" spans="2:9" ht="20.1" customHeight="1">
      <c r="B49" s="35">
        <v>37</v>
      </c>
      <c r="C49" s="40" t="s">
        <v>42</v>
      </c>
      <c r="D49" s="44">
        <f>CONTENEDOR!J39</f>
        <v>0</v>
      </c>
      <c r="E49" s="44">
        <f>CONTENEDOR!O39</f>
        <v>0</v>
      </c>
      <c r="F49" s="44">
        <f>CONTENEDOR!U39</f>
        <v>2</v>
      </c>
      <c r="G49" s="44">
        <v>0</v>
      </c>
      <c r="H49" s="16">
        <f t="shared" si="2"/>
        <v>2</v>
      </c>
      <c r="I49" s="22">
        <f t="shared" si="1"/>
        <v>0.000888494002665482</v>
      </c>
    </row>
    <row r="50" spans="2:9" ht="20.1" customHeight="1">
      <c r="B50" s="35">
        <v>38</v>
      </c>
      <c r="C50" s="40" t="s">
        <v>43</v>
      </c>
      <c r="D50" s="44">
        <f>CONTENEDOR!J40</f>
        <v>2</v>
      </c>
      <c r="E50" s="44">
        <f>CONTENEDOR!O40</f>
        <v>0</v>
      </c>
      <c r="F50" s="44">
        <f>CONTENEDOR!U40</f>
        <v>0</v>
      </c>
      <c r="G50" s="44">
        <v>0</v>
      </c>
      <c r="H50" s="16">
        <f t="shared" si="2"/>
        <v>2</v>
      </c>
      <c r="I50" s="22">
        <f t="shared" si="1"/>
        <v>0.000888494002665482</v>
      </c>
    </row>
    <row r="51" spans="2:9" ht="20.1" customHeight="1">
      <c r="B51" s="35">
        <v>39</v>
      </c>
      <c r="C51" s="40" t="s">
        <v>44</v>
      </c>
      <c r="D51" s="44">
        <f>CONTENEDOR!J41</f>
        <v>0</v>
      </c>
      <c r="E51" s="44">
        <f>CONTENEDOR!O41</f>
        <v>0</v>
      </c>
      <c r="F51" s="44">
        <f>CONTENEDOR!U41</f>
        <v>0</v>
      </c>
      <c r="G51" s="44">
        <v>0</v>
      </c>
      <c r="H51" s="16">
        <f t="shared" si="2"/>
        <v>0</v>
      </c>
      <c r="I51" s="22">
        <f t="shared" si="1"/>
        <v>0</v>
      </c>
    </row>
    <row r="52" spans="2:9" ht="20.1" customHeight="1">
      <c r="B52" s="35">
        <v>40</v>
      </c>
      <c r="C52" s="40" t="s">
        <v>45</v>
      </c>
      <c r="D52" s="44">
        <f>CONTENEDOR!J42</f>
        <v>0</v>
      </c>
      <c r="E52" s="44">
        <f>CONTENEDOR!O42</f>
        <v>0</v>
      </c>
      <c r="F52" s="44">
        <f>CONTENEDOR!U42</f>
        <v>0</v>
      </c>
      <c r="G52" s="44">
        <v>0</v>
      </c>
      <c r="H52" s="16">
        <f t="shared" si="2"/>
        <v>0</v>
      </c>
      <c r="I52" s="22">
        <f t="shared" si="1"/>
        <v>0</v>
      </c>
    </row>
    <row r="53" spans="2:9" ht="20.1" customHeight="1">
      <c r="B53" s="35">
        <v>41</v>
      </c>
      <c r="C53" s="40" t="s">
        <v>46</v>
      </c>
      <c r="D53" s="44">
        <f>CONTENEDOR!J43</f>
        <v>0</v>
      </c>
      <c r="E53" s="44">
        <f>CONTENEDOR!O43</f>
        <v>0</v>
      </c>
      <c r="F53" s="44">
        <f>CONTENEDOR!U43</f>
        <v>0</v>
      </c>
      <c r="G53" s="44">
        <v>0</v>
      </c>
      <c r="H53" s="16">
        <f t="shared" si="2"/>
        <v>0</v>
      </c>
      <c r="I53" s="22">
        <f t="shared" si="1"/>
        <v>0</v>
      </c>
    </row>
    <row r="54" spans="2:9" ht="20.1" customHeight="1">
      <c r="B54" s="35">
        <v>42</v>
      </c>
      <c r="C54" s="40" t="s">
        <v>47</v>
      </c>
      <c r="D54" s="44">
        <f>CONTENEDOR!J44</f>
        <v>0</v>
      </c>
      <c r="E54" s="44">
        <f>CONTENEDOR!O44</f>
        <v>0</v>
      </c>
      <c r="F54" s="44">
        <f>CONTENEDOR!U44</f>
        <v>0</v>
      </c>
      <c r="G54" s="44">
        <v>0</v>
      </c>
      <c r="H54" s="16">
        <f t="shared" si="2"/>
        <v>0</v>
      </c>
      <c r="I54" s="22">
        <f t="shared" si="1"/>
        <v>0</v>
      </c>
    </row>
    <row r="55" spans="2:9" ht="20.1" customHeight="1">
      <c r="B55" s="35">
        <v>43</v>
      </c>
      <c r="C55" s="40" t="s">
        <v>48</v>
      </c>
      <c r="D55" s="44">
        <f>CONTENEDOR!J45</f>
        <v>0</v>
      </c>
      <c r="E55" s="44">
        <f>CONTENEDOR!O45</f>
        <v>0</v>
      </c>
      <c r="F55" s="44">
        <f>CONTENEDOR!U45</f>
        <v>0</v>
      </c>
      <c r="G55" s="44">
        <v>0</v>
      </c>
      <c r="H55" s="16">
        <f t="shared" si="2"/>
        <v>0</v>
      </c>
      <c r="I55" s="22">
        <f t="shared" si="1"/>
        <v>0</v>
      </c>
    </row>
    <row r="56" spans="2:9" ht="20.1" customHeight="1">
      <c r="B56" s="35">
        <v>44</v>
      </c>
      <c r="C56" s="40" t="s">
        <v>49</v>
      </c>
      <c r="D56" s="44">
        <f>CONTENEDOR!J46</f>
        <v>2</v>
      </c>
      <c r="E56" s="44">
        <f>CONTENEDOR!O46</f>
        <v>0</v>
      </c>
      <c r="F56" s="44">
        <f>CONTENEDOR!U46</f>
        <v>0</v>
      </c>
      <c r="G56" s="44">
        <v>0</v>
      </c>
      <c r="H56" s="16">
        <f t="shared" si="2"/>
        <v>2</v>
      </c>
      <c r="I56" s="22">
        <f t="shared" si="1"/>
        <v>0.000888494002665482</v>
      </c>
    </row>
    <row r="57" spans="2:9" ht="20.1" customHeight="1">
      <c r="B57" s="35">
        <v>45</v>
      </c>
      <c r="C57" s="40" t="s">
        <v>50</v>
      </c>
      <c r="D57" s="44">
        <f>CONTENEDOR!J47</f>
        <v>0</v>
      </c>
      <c r="E57" s="44">
        <f>CONTENEDOR!O47</f>
        <v>0</v>
      </c>
      <c r="F57" s="44">
        <f>CONTENEDOR!U47</f>
        <v>0</v>
      </c>
      <c r="G57" s="44">
        <v>0</v>
      </c>
      <c r="H57" s="16">
        <f t="shared" si="2"/>
        <v>0</v>
      </c>
      <c r="I57" s="22">
        <f t="shared" si="1"/>
        <v>0</v>
      </c>
    </row>
    <row r="58" spans="2:9" ht="20.1" customHeight="1">
      <c r="B58" s="35">
        <v>46</v>
      </c>
      <c r="C58" s="40" t="s">
        <v>51</v>
      </c>
      <c r="D58" s="44">
        <f>CONTENEDOR!J48</f>
        <v>0</v>
      </c>
      <c r="E58" s="44">
        <f>CONTENEDOR!O48</f>
        <v>1</v>
      </c>
      <c r="F58" s="44">
        <f>CONTENEDOR!U48</f>
        <v>0</v>
      </c>
      <c r="G58" s="44">
        <v>0</v>
      </c>
      <c r="H58" s="16">
        <f t="shared" si="2"/>
        <v>1</v>
      </c>
      <c r="I58" s="22">
        <f t="shared" si="1"/>
        <v>0.000444247001332741</v>
      </c>
    </row>
    <row r="59" spans="2:9" ht="20.1" customHeight="1">
      <c r="B59" s="35">
        <v>47</v>
      </c>
      <c r="C59" s="40" t="s">
        <v>52</v>
      </c>
      <c r="D59" s="44">
        <f>CONTENEDOR!J49</f>
        <v>0</v>
      </c>
      <c r="E59" s="44">
        <f>CONTENEDOR!O49</f>
        <v>0</v>
      </c>
      <c r="F59" s="44">
        <f>CONTENEDOR!U49</f>
        <v>0</v>
      </c>
      <c r="G59" s="44">
        <v>0</v>
      </c>
      <c r="H59" s="16">
        <f t="shared" si="2"/>
        <v>0</v>
      </c>
      <c r="I59" s="22">
        <f t="shared" si="1"/>
        <v>0</v>
      </c>
    </row>
    <row r="60" spans="2:9" ht="20.1" customHeight="1">
      <c r="B60" s="35">
        <v>48</v>
      </c>
      <c r="C60" s="40" t="s">
        <v>53</v>
      </c>
      <c r="D60" s="44">
        <f>CONTENEDOR!J50</f>
        <v>0</v>
      </c>
      <c r="E60" s="44">
        <f>CONTENEDOR!O50</f>
        <v>0</v>
      </c>
      <c r="F60" s="44">
        <f>CONTENEDOR!U50</f>
        <v>0</v>
      </c>
      <c r="G60" s="44">
        <v>0</v>
      </c>
      <c r="H60" s="16">
        <f t="shared" si="2"/>
        <v>0</v>
      </c>
      <c r="I60" s="22">
        <f t="shared" si="1"/>
        <v>0</v>
      </c>
    </row>
    <row r="61" spans="2:9" ht="20.1" customHeight="1">
      <c r="B61" s="35">
        <v>49</v>
      </c>
      <c r="C61" s="40" t="s">
        <v>54</v>
      </c>
      <c r="D61" s="44">
        <f>CONTENEDOR!J51</f>
        <v>0</v>
      </c>
      <c r="E61" s="44">
        <f>CONTENEDOR!O51</f>
        <v>0</v>
      </c>
      <c r="F61" s="44">
        <f>CONTENEDOR!U51</f>
        <v>1</v>
      </c>
      <c r="G61" s="44">
        <v>0</v>
      </c>
      <c r="H61" s="16">
        <f t="shared" si="2"/>
        <v>1</v>
      </c>
      <c r="I61" s="22">
        <f t="shared" si="1"/>
        <v>0.000444247001332741</v>
      </c>
    </row>
    <row r="62" spans="2:9" ht="20.1" customHeight="1">
      <c r="B62" s="35">
        <v>50</v>
      </c>
      <c r="C62" s="40" t="s">
        <v>55</v>
      </c>
      <c r="D62" s="44">
        <f>CONTENEDOR!J52</f>
        <v>1</v>
      </c>
      <c r="E62" s="44">
        <f>CONTENEDOR!O52</f>
        <v>0</v>
      </c>
      <c r="F62" s="44">
        <f>CONTENEDOR!U52</f>
        <v>0</v>
      </c>
      <c r="G62" s="44">
        <v>0</v>
      </c>
      <c r="H62" s="16">
        <f t="shared" si="2"/>
        <v>1</v>
      </c>
      <c r="I62" s="22">
        <f t="shared" si="1"/>
        <v>0.000444247001332741</v>
      </c>
    </row>
    <row r="63" spans="2:9" ht="20.1" customHeight="1">
      <c r="B63" s="35">
        <v>51</v>
      </c>
      <c r="C63" s="40" t="s">
        <v>56</v>
      </c>
      <c r="D63" s="44">
        <f>CONTENEDOR!J53</f>
        <v>3</v>
      </c>
      <c r="E63" s="44">
        <f>CONTENEDOR!O53</f>
        <v>0</v>
      </c>
      <c r="F63" s="44">
        <f>CONTENEDOR!U53</f>
        <v>0</v>
      </c>
      <c r="G63" s="44">
        <v>0</v>
      </c>
      <c r="H63" s="16">
        <f t="shared" si="2"/>
        <v>3</v>
      </c>
      <c r="I63" s="22">
        <f t="shared" si="1"/>
        <v>0.0013327410039982231</v>
      </c>
    </row>
    <row r="64" spans="2:9" ht="20.1" customHeight="1">
      <c r="B64" s="35">
        <v>52</v>
      </c>
      <c r="C64" s="40" t="s">
        <v>57</v>
      </c>
      <c r="D64" s="44">
        <f>CONTENEDOR!J54</f>
        <v>0</v>
      </c>
      <c r="E64" s="44">
        <f>CONTENEDOR!O54</f>
        <v>0</v>
      </c>
      <c r="F64" s="44">
        <f>CONTENEDOR!U54</f>
        <v>0</v>
      </c>
      <c r="G64" s="44">
        <v>0</v>
      </c>
      <c r="H64" s="16">
        <f t="shared" si="2"/>
        <v>0</v>
      </c>
      <c r="I64" s="22">
        <f t="shared" si="1"/>
        <v>0</v>
      </c>
    </row>
    <row r="65" spans="2:9" ht="20.1" customHeight="1" thickBot="1">
      <c r="B65" s="36">
        <v>53</v>
      </c>
      <c r="C65" s="41" t="s">
        <v>58</v>
      </c>
      <c r="D65" s="44">
        <f>CONTENEDOR!J55</f>
        <v>7</v>
      </c>
      <c r="E65" s="44">
        <f>CONTENEDOR!O55</f>
        <v>4</v>
      </c>
      <c r="F65" s="44">
        <f>CONTENEDOR!U55</f>
        <v>4</v>
      </c>
      <c r="G65" s="44">
        <v>0</v>
      </c>
      <c r="H65" s="16">
        <f t="shared" si="2"/>
        <v>15</v>
      </c>
      <c r="I65" s="24">
        <f t="shared" si="1"/>
        <v>0.006663705019991115</v>
      </c>
    </row>
    <row r="66" spans="3:9" ht="23.25" customHeight="1" thickBot="1">
      <c r="C66" s="37" t="str">
        <f>TITULOS!C16</f>
        <v xml:space="preserve"> </v>
      </c>
      <c r="D66" s="12">
        <f aca="true" t="shared" si="3" ref="D66:G66">SUM(D13:D65)</f>
        <v>1333</v>
      </c>
      <c r="E66" s="12">
        <f t="shared" si="3"/>
        <v>511</v>
      </c>
      <c r="F66" s="12">
        <f t="shared" si="3"/>
        <v>407</v>
      </c>
      <c r="G66" s="12">
        <f t="shared" si="3"/>
        <v>0</v>
      </c>
      <c r="H66" s="12">
        <f>SUM(H13:H65)</f>
        <v>2251</v>
      </c>
      <c r="I66" s="20">
        <f>SUM(I13:I65)</f>
        <v>0.9999999999999999</v>
      </c>
    </row>
  </sheetData>
  <autoFilter ref="B12:I65">
    <sortState ref="B13:I66">
      <sortCondition sortBy="value" ref="B13:B66"/>
    </sortState>
  </autoFilter>
  <mergeCells count="6">
    <mergeCell ref="A10:J10"/>
    <mergeCell ref="A4:J4"/>
    <mergeCell ref="A5:J5"/>
    <mergeCell ref="A6:J6"/>
    <mergeCell ref="A8:C8"/>
    <mergeCell ref="D8:L8"/>
  </mergeCells>
  <conditionalFormatting sqref="I13:I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{111BDE77-9003-418E-BF3A-50F6BD07684A}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{7620B92E-A3BE-4112-A77E-7BA90F50514E}</x14:id>
        </ext>
      </extLst>
    </cfRule>
  </conditionalFormatting>
  <conditionalFormatting sqref="E13:G65">
    <cfRule type="dataBar" priority="7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{96CEC960-DFD5-4911-9A04-1CD2402B9BEE}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11BDE77-9003-418E-BF3A-50F6BD07684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I13:I65</xm:sqref>
        </x14:conditionalFormatting>
        <x14:conditionalFormatting xmlns:xm="http://schemas.microsoft.com/office/excel/2006/main">
          <x14:cfRule type="dataBar" id="{7620B92E-A3BE-4112-A77E-7BA90F50514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96CEC960-DFD5-4911-9A04-1CD2402B9BE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E13:G65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A4:M66"/>
  <sheetViews>
    <sheetView zoomScale="115" zoomScaleNormal="115" workbookViewId="0" topLeftCell="A11">
      <selection activeCell="H26" sqref="H26"/>
    </sheetView>
  </sheetViews>
  <sheetFormatPr defaultColWidth="11.421875" defaultRowHeight="15"/>
  <cols>
    <col min="1" max="1" width="5.421875" style="0" customWidth="1"/>
    <col min="2" max="2" width="4.7109375" style="0" hidden="1" customWidth="1"/>
    <col min="3" max="3" width="54.8515625" style="0" customWidth="1"/>
    <col min="4" max="4" width="10.7109375" style="30" customWidth="1"/>
    <col min="5" max="5" width="6.421875" style="30" customWidth="1"/>
    <col min="6" max="6" width="7.421875" style="30" customWidth="1"/>
    <col min="7" max="7" width="8.8515625" style="30" customWidth="1"/>
    <col min="8" max="8" width="9.28125" style="30" customWidth="1"/>
    <col min="9" max="9" width="11.57421875" style="0" bestFit="1" customWidth="1"/>
    <col min="10" max="10" width="13.140625" style="0" customWidth="1"/>
    <col min="11" max="11" width="5.57421875" style="0" customWidth="1"/>
  </cols>
  <sheetData>
    <row r="1" ht="15"/>
    <row r="4" spans="1:13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13"/>
      <c r="M4" s="13"/>
    </row>
    <row r="5" spans="1:13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14"/>
      <c r="M5" s="14"/>
    </row>
    <row r="6" spans="1:13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9"/>
      <c r="M6" s="9"/>
    </row>
    <row r="7" spans="3:12" ht="12.75" customHeight="1"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3" ht="20.25" customHeight="1">
      <c r="A8" s="83" t="str">
        <f>TITULOS!C6</f>
        <v xml:space="preserve">NÚMERO DE CASOS SOMETIDOS POR TIPO DE DELITO -   </v>
      </c>
      <c r="B8" s="83"/>
      <c r="C8" s="83"/>
      <c r="D8" s="82" t="s">
        <v>121</v>
      </c>
      <c r="E8" s="82"/>
      <c r="F8" s="82"/>
      <c r="G8" s="82"/>
      <c r="H8" s="82"/>
      <c r="I8" s="82"/>
      <c r="J8" s="82"/>
      <c r="K8" s="82"/>
      <c r="L8" s="15"/>
      <c r="M8" s="15"/>
    </row>
    <row r="9" spans="1:13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6.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46"/>
      <c r="M10" s="46"/>
    </row>
    <row r="11" spans="3:9" ht="4.5" customHeight="1" thickBot="1">
      <c r="C11" s="2"/>
      <c r="D11" s="31"/>
      <c r="E11" s="31"/>
      <c r="F11" s="31"/>
      <c r="G11" s="31"/>
      <c r="H11" s="31"/>
      <c r="I11" s="2"/>
    </row>
    <row r="12" spans="2:10" ht="87.75" customHeight="1" thickBot="1">
      <c r="B12" s="34" t="s">
        <v>2</v>
      </c>
      <c r="C12" s="8" t="str">
        <f>TITULOS!C13</f>
        <v>DELITOS</v>
      </c>
      <c r="D12" s="48" t="s">
        <v>122</v>
      </c>
      <c r="E12" s="48" t="s">
        <v>123</v>
      </c>
      <c r="F12" s="48" t="s">
        <v>68</v>
      </c>
      <c r="G12" s="48" t="s">
        <v>71</v>
      </c>
      <c r="H12" s="48" t="s">
        <v>89</v>
      </c>
      <c r="I12" s="3" t="str">
        <f>TITULOS!C14</f>
        <v>TOTAL</v>
      </c>
      <c r="J12" s="3" t="str">
        <f>TITULOS!C15</f>
        <v>%</v>
      </c>
    </row>
    <row r="13" spans="2:10" ht="20.1" customHeight="1">
      <c r="B13" s="35">
        <v>1</v>
      </c>
      <c r="C13" s="39" t="s">
        <v>6</v>
      </c>
      <c r="D13" s="44">
        <f>CONTENEDOR!J3</f>
        <v>71</v>
      </c>
      <c r="E13" s="44">
        <f>CONTENEDOR!K3</f>
        <v>2</v>
      </c>
      <c r="F13" s="44">
        <f>CONTENEDOR!N3</f>
        <v>42</v>
      </c>
      <c r="G13" s="44">
        <f>CONTENEDOR!R3</f>
        <v>301</v>
      </c>
      <c r="H13" s="44">
        <f>CONTENEDOR!Q3</f>
        <v>307</v>
      </c>
      <c r="I13" s="16">
        <f aca="true" t="shared" si="0" ref="I13:I44">SUM(D13:H13)</f>
        <v>723</v>
      </c>
      <c r="J13" s="38">
        <f aca="true" t="shared" si="1" ref="J13:J44">I13/$I$66</f>
        <v>0.09319412219644238</v>
      </c>
    </row>
    <row r="14" spans="2:10" ht="20.1" customHeight="1">
      <c r="B14" s="35">
        <v>2</v>
      </c>
      <c r="C14" s="40" t="s">
        <v>7</v>
      </c>
      <c r="D14" s="44">
        <f>CONTENEDOR!AE4</f>
        <v>1381</v>
      </c>
      <c r="E14" s="44">
        <f>CONTENEDOR!K4</f>
        <v>0</v>
      </c>
      <c r="F14" s="44">
        <f>CONTENEDOR!N4</f>
        <v>0</v>
      </c>
      <c r="G14" s="44">
        <f>CONTENEDOR!R4</f>
        <v>179</v>
      </c>
      <c r="H14" s="44">
        <f>CONTENEDOR!Q4</f>
        <v>1</v>
      </c>
      <c r="I14" s="16">
        <f t="shared" si="0"/>
        <v>1561</v>
      </c>
      <c r="J14" s="22">
        <f t="shared" si="1"/>
        <v>0.20121165248775458</v>
      </c>
    </row>
    <row r="15" spans="2:10" ht="20.1" customHeight="1">
      <c r="B15" s="35">
        <v>3</v>
      </c>
      <c r="C15" s="40" t="s">
        <v>8</v>
      </c>
      <c r="D15" s="44">
        <f>CONTENEDOR!AE5</f>
        <v>162</v>
      </c>
      <c r="E15" s="44">
        <f>CONTENEDOR!K5</f>
        <v>0</v>
      </c>
      <c r="F15" s="44">
        <f>CONTENEDOR!N5</f>
        <v>4</v>
      </c>
      <c r="G15" s="44">
        <f>CONTENEDOR!R5</f>
        <v>261</v>
      </c>
      <c r="H15" s="44">
        <f>CONTENEDOR!Q5</f>
        <v>87</v>
      </c>
      <c r="I15" s="16">
        <f t="shared" si="0"/>
        <v>514</v>
      </c>
      <c r="J15" s="22">
        <f t="shared" si="1"/>
        <v>0.06625418922402682</v>
      </c>
    </row>
    <row r="16" spans="2:10" ht="20.1" customHeight="1">
      <c r="B16" s="35">
        <v>4</v>
      </c>
      <c r="C16" s="40" t="s">
        <v>9</v>
      </c>
      <c r="D16" s="44">
        <f>CONTENEDOR!AE6</f>
        <v>0</v>
      </c>
      <c r="E16" s="44">
        <f>CONTENEDOR!K6</f>
        <v>0</v>
      </c>
      <c r="F16" s="44">
        <f>CONTENEDOR!N6</f>
        <v>0</v>
      </c>
      <c r="G16" s="44">
        <f>CONTENEDOR!R6</f>
        <v>8</v>
      </c>
      <c r="H16" s="44">
        <f>CONTENEDOR!Q6</f>
        <v>1</v>
      </c>
      <c r="I16" s="16">
        <f t="shared" si="0"/>
        <v>9</v>
      </c>
      <c r="J16" s="22">
        <f t="shared" si="1"/>
        <v>0.001160092807424594</v>
      </c>
    </row>
    <row r="17" spans="2:10" ht="20.1" customHeight="1">
      <c r="B17" s="35">
        <v>5</v>
      </c>
      <c r="C17" s="40" t="s">
        <v>10</v>
      </c>
      <c r="D17" s="44">
        <f>CONTENEDOR!AE7</f>
        <v>1</v>
      </c>
      <c r="E17" s="44">
        <f>CONTENEDOR!K7</f>
        <v>0</v>
      </c>
      <c r="F17" s="44">
        <f>CONTENEDOR!N7</f>
        <v>0</v>
      </c>
      <c r="G17" s="44">
        <f>CONTENEDOR!R7</f>
        <v>0</v>
      </c>
      <c r="H17" s="44">
        <f>CONTENEDOR!Q7</f>
        <v>6</v>
      </c>
      <c r="I17" s="16">
        <f t="shared" si="0"/>
        <v>7</v>
      </c>
      <c r="J17" s="22">
        <f t="shared" si="1"/>
        <v>0.0009022944057746842</v>
      </c>
    </row>
    <row r="18" spans="2:10" ht="20.1" customHeight="1">
      <c r="B18" s="35">
        <v>6</v>
      </c>
      <c r="C18" s="40" t="s">
        <v>11</v>
      </c>
      <c r="D18" s="44">
        <f>CONTENEDOR!AE8</f>
        <v>0</v>
      </c>
      <c r="E18" s="44">
        <f>CONTENEDOR!K8</f>
        <v>0</v>
      </c>
      <c r="F18" s="44">
        <f>CONTENEDOR!N8</f>
        <v>0</v>
      </c>
      <c r="G18" s="44">
        <f>CONTENEDOR!R8</f>
        <v>0</v>
      </c>
      <c r="H18" s="44">
        <f>CONTENEDOR!Q8</f>
        <v>0</v>
      </c>
      <c r="I18" s="16">
        <f t="shared" si="0"/>
        <v>0</v>
      </c>
      <c r="J18" s="22">
        <f t="shared" si="1"/>
        <v>0</v>
      </c>
    </row>
    <row r="19" spans="2:10" ht="20.1" customHeight="1">
      <c r="B19" s="35">
        <v>7</v>
      </c>
      <c r="C19" s="40" t="s">
        <v>12</v>
      </c>
      <c r="D19" s="44">
        <f>CONTENEDOR!AE9</f>
        <v>265</v>
      </c>
      <c r="E19" s="44">
        <f>CONTENEDOR!K9</f>
        <v>3</v>
      </c>
      <c r="F19" s="44">
        <f>CONTENEDOR!N9</f>
        <v>63</v>
      </c>
      <c r="G19" s="44">
        <f>CONTENEDOR!R9</f>
        <v>483</v>
      </c>
      <c r="H19" s="44">
        <f>CONTENEDOR!Q9</f>
        <v>299</v>
      </c>
      <c r="I19" s="16">
        <f t="shared" si="0"/>
        <v>1113</v>
      </c>
      <c r="J19" s="22">
        <f t="shared" si="1"/>
        <v>0.14346481051817478</v>
      </c>
    </row>
    <row r="20" spans="2:10" ht="20.1" customHeight="1">
      <c r="B20" s="35">
        <v>8</v>
      </c>
      <c r="C20" s="40" t="s">
        <v>13</v>
      </c>
      <c r="D20" s="44">
        <f>CONTENEDOR!AE10</f>
        <v>32</v>
      </c>
      <c r="E20" s="44">
        <f>CONTENEDOR!K10</f>
        <v>1</v>
      </c>
      <c r="F20" s="44">
        <f>CONTENEDOR!N10</f>
        <v>10</v>
      </c>
      <c r="G20" s="44">
        <f>CONTENEDOR!R10</f>
        <v>100</v>
      </c>
      <c r="H20" s="44">
        <f>CONTENEDOR!Q10</f>
        <v>105</v>
      </c>
      <c r="I20" s="16">
        <f t="shared" si="0"/>
        <v>248</v>
      </c>
      <c r="J20" s="22">
        <f t="shared" si="1"/>
        <v>0.031967001804588814</v>
      </c>
    </row>
    <row r="21" spans="2:10" ht="20.1" customHeight="1">
      <c r="B21" s="35">
        <v>9</v>
      </c>
      <c r="C21" s="40" t="s">
        <v>14</v>
      </c>
      <c r="D21" s="44">
        <f>CONTENEDOR!AE11</f>
        <v>22</v>
      </c>
      <c r="E21" s="44">
        <f>CONTENEDOR!K11</f>
        <v>0</v>
      </c>
      <c r="F21" s="44">
        <f>CONTENEDOR!N11</f>
        <v>1</v>
      </c>
      <c r="G21" s="44">
        <f>CONTENEDOR!R11</f>
        <v>2</v>
      </c>
      <c r="H21" s="44">
        <f>CONTENEDOR!Q11</f>
        <v>6</v>
      </c>
      <c r="I21" s="16">
        <f t="shared" si="0"/>
        <v>31</v>
      </c>
      <c r="J21" s="22">
        <f t="shared" si="1"/>
        <v>0.003995875225573602</v>
      </c>
    </row>
    <row r="22" spans="2:10" ht="20.1" customHeight="1">
      <c r="B22" s="35">
        <v>10</v>
      </c>
      <c r="C22" s="40" t="s">
        <v>15</v>
      </c>
      <c r="D22" s="44">
        <f>CONTENEDOR!AE12</f>
        <v>0</v>
      </c>
      <c r="E22" s="44">
        <f>CONTENEDOR!K12</f>
        <v>0</v>
      </c>
      <c r="F22" s="44">
        <f>CONTENEDOR!N12</f>
        <v>0</v>
      </c>
      <c r="G22" s="44">
        <f>CONTENEDOR!R12</f>
        <v>0</v>
      </c>
      <c r="H22" s="44">
        <f>CONTENEDOR!Q12</f>
        <v>0</v>
      </c>
      <c r="I22" s="16">
        <f t="shared" si="0"/>
        <v>0</v>
      </c>
      <c r="J22" s="22">
        <f t="shared" si="1"/>
        <v>0</v>
      </c>
    </row>
    <row r="23" spans="2:10" ht="20.1" customHeight="1">
      <c r="B23" s="35">
        <v>11</v>
      </c>
      <c r="C23" s="40" t="s">
        <v>16</v>
      </c>
      <c r="D23" s="44">
        <f>CONTENEDOR!AE13</f>
        <v>38</v>
      </c>
      <c r="E23" s="44">
        <f>CONTENEDOR!K13</f>
        <v>0</v>
      </c>
      <c r="F23" s="44">
        <f>CONTENEDOR!N13</f>
        <v>0</v>
      </c>
      <c r="G23" s="44">
        <f>CONTENEDOR!R13</f>
        <v>113</v>
      </c>
      <c r="H23" s="44">
        <f>CONTENEDOR!Q13</f>
        <v>2</v>
      </c>
      <c r="I23" s="16">
        <f t="shared" si="0"/>
        <v>153</v>
      </c>
      <c r="J23" s="22">
        <f t="shared" si="1"/>
        <v>0.019721577726218097</v>
      </c>
    </row>
    <row r="24" spans="2:10" ht="20.1" customHeight="1">
      <c r="B24" s="35">
        <v>12</v>
      </c>
      <c r="C24" s="40" t="s">
        <v>17</v>
      </c>
      <c r="D24" s="44">
        <f>CONTENEDOR!AE14</f>
        <v>16</v>
      </c>
      <c r="E24" s="44">
        <f>CONTENEDOR!K14</f>
        <v>0</v>
      </c>
      <c r="F24" s="44">
        <f>CONTENEDOR!N14</f>
        <v>0</v>
      </c>
      <c r="G24" s="44">
        <f>CONTENEDOR!R14</f>
        <v>45</v>
      </c>
      <c r="H24" s="44">
        <f>CONTENEDOR!Q14</f>
        <v>11</v>
      </c>
      <c r="I24" s="16">
        <f t="shared" si="0"/>
        <v>72</v>
      </c>
      <c r="J24" s="22">
        <f t="shared" si="1"/>
        <v>0.009280742459396751</v>
      </c>
    </row>
    <row r="25" spans="2:10" ht="20.1" customHeight="1">
      <c r="B25" s="35">
        <v>13</v>
      </c>
      <c r="C25" s="40" t="s">
        <v>18</v>
      </c>
      <c r="D25" s="44">
        <f>CONTENEDOR!AE15</f>
        <v>8</v>
      </c>
      <c r="E25" s="44">
        <f>CONTENEDOR!K15</f>
        <v>0</v>
      </c>
      <c r="F25" s="44">
        <f>CONTENEDOR!N15</f>
        <v>0</v>
      </c>
      <c r="G25" s="44">
        <f>CONTENEDOR!R15</f>
        <v>11</v>
      </c>
      <c r="H25" s="44">
        <f>CONTENEDOR!Q15</f>
        <v>38</v>
      </c>
      <c r="I25" s="16">
        <f t="shared" si="0"/>
        <v>57</v>
      </c>
      <c r="J25" s="22">
        <f t="shared" si="1"/>
        <v>0.007347254447022429</v>
      </c>
    </row>
    <row r="26" spans="2:10" ht="20.1" customHeight="1">
      <c r="B26" s="35">
        <v>14</v>
      </c>
      <c r="C26" s="40" t="s">
        <v>19</v>
      </c>
      <c r="D26" s="44">
        <f>CONTENEDOR!AE16</f>
        <v>29</v>
      </c>
      <c r="E26" s="44">
        <f>CONTENEDOR!K16</f>
        <v>1</v>
      </c>
      <c r="F26" s="44">
        <f>CONTENEDOR!N16</f>
        <v>7</v>
      </c>
      <c r="G26" s="44">
        <f>CONTENEDOR!R16</f>
        <v>35</v>
      </c>
      <c r="H26" s="44">
        <f>CONTENEDOR!Q16</f>
        <v>45</v>
      </c>
      <c r="I26" s="16">
        <f t="shared" si="0"/>
        <v>117</v>
      </c>
      <c r="J26" s="22">
        <f t="shared" si="1"/>
        <v>0.015081206496519721</v>
      </c>
    </row>
    <row r="27" spans="2:10" ht="20.1" customHeight="1">
      <c r="B27" s="35">
        <v>15</v>
      </c>
      <c r="C27" s="40" t="s">
        <v>20</v>
      </c>
      <c r="D27" s="44">
        <f>CONTENEDOR!AE17</f>
        <v>21</v>
      </c>
      <c r="E27" s="44">
        <f>CONTENEDOR!K17</f>
        <v>0</v>
      </c>
      <c r="F27" s="44">
        <f>CONTENEDOR!N17</f>
        <v>4</v>
      </c>
      <c r="G27" s="44">
        <f>CONTENEDOR!R17</f>
        <v>15</v>
      </c>
      <c r="H27" s="44">
        <f>CONTENEDOR!Q17</f>
        <v>21</v>
      </c>
      <c r="I27" s="16">
        <f t="shared" si="0"/>
        <v>61</v>
      </c>
      <c r="J27" s="22">
        <f t="shared" si="1"/>
        <v>0.007862851250322248</v>
      </c>
    </row>
    <row r="28" spans="2:10" ht="20.1" customHeight="1">
      <c r="B28" s="35">
        <v>16</v>
      </c>
      <c r="C28" s="40" t="s">
        <v>21</v>
      </c>
      <c r="D28" s="44">
        <f>CONTENEDOR!AE18</f>
        <v>22</v>
      </c>
      <c r="E28" s="44">
        <f>CONTENEDOR!K18</f>
        <v>0</v>
      </c>
      <c r="F28" s="44">
        <f>CONTENEDOR!N18</f>
        <v>4</v>
      </c>
      <c r="G28" s="44">
        <f>CONTENEDOR!R18</f>
        <v>3</v>
      </c>
      <c r="H28" s="44">
        <f>CONTENEDOR!Q18</f>
        <v>5</v>
      </c>
      <c r="I28" s="16">
        <f t="shared" si="0"/>
        <v>34</v>
      </c>
      <c r="J28" s="22">
        <f t="shared" si="1"/>
        <v>0.004382572828048466</v>
      </c>
    </row>
    <row r="29" spans="2:10" ht="20.1" customHeight="1">
      <c r="B29" s="35">
        <v>17</v>
      </c>
      <c r="C29" s="40" t="s">
        <v>22</v>
      </c>
      <c r="D29" s="44">
        <f>CONTENEDOR!AE19</f>
        <v>4</v>
      </c>
      <c r="E29" s="44">
        <f>CONTENEDOR!K19</f>
        <v>0</v>
      </c>
      <c r="F29" s="44">
        <f>CONTENEDOR!N19</f>
        <v>0</v>
      </c>
      <c r="G29" s="44">
        <f>CONTENEDOR!R19</f>
        <v>0</v>
      </c>
      <c r="H29" s="44">
        <f>CONTENEDOR!Q19</f>
        <v>1</v>
      </c>
      <c r="I29" s="16">
        <f t="shared" si="0"/>
        <v>5</v>
      </c>
      <c r="J29" s="22">
        <f t="shared" si="1"/>
        <v>0.0006444960041247745</v>
      </c>
    </row>
    <row r="30" spans="2:10" ht="20.1" customHeight="1">
      <c r="B30" s="35">
        <v>18</v>
      </c>
      <c r="C30" s="40" t="s">
        <v>23</v>
      </c>
      <c r="D30" s="44">
        <f>CONTENEDOR!AE20</f>
        <v>31</v>
      </c>
      <c r="E30" s="44">
        <f>CONTENEDOR!K20</f>
        <v>0</v>
      </c>
      <c r="F30" s="44">
        <f>CONTENEDOR!N20</f>
        <v>21</v>
      </c>
      <c r="G30" s="44">
        <f>CONTENEDOR!R20</f>
        <v>0</v>
      </c>
      <c r="H30" s="44">
        <f>CONTENEDOR!Q20</f>
        <v>0</v>
      </c>
      <c r="I30" s="16">
        <f t="shared" si="0"/>
        <v>52</v>
      </c>
      <c r="J30" s="22">
        <f t="shared" si="1"/>
        <v>0.006702758442897654</v>
      </c>
    </row>
    <row r="31" spans="2:10" ht="20.1" customHeight="1">
      <c r="B31" s="35">
        <v>19</v>
      </c>
      <c r="C31" s="40" t="s">
        <v>24</v>
      </c>
      <c r="D31" s="44">
        <f>CONTENEDOR!AE21</f>
        <v>26</v>
      </c>
      <c r="E31" s="44">
        <f>CONTENEDOR!K21</f>
        <v>2</v>
      </c>
      <c r="F31" s="44">
        <f>CONTENEDOR!N21</f>
        <v>20</v>
      </c>
      <c r="G31" s="44">
        <f>CONTENEDOR!R21</f>
        <v>0</v>
      </c>
      <c r="H31" s="44">
        <f>CONTENEDOR!Q21</f>
        <v>0</v>
      </c>
      <c r="I31" s="16">
        <f t="shared" si="0"/>
        <v>48</v>
      </c>
      <c r="J31" s="22">
        <f t="shared" si="1"/>
        <v>0.006187161639597835</v>
      </c>
    </row>
    <row r="32" spans="2:10" ht="20.1" customHeight="1">
      <c r="B32" s="35">
        <v>20</v>
      </c>
      <c r="C32" s="40" t="s">
        <v>25</v>
      </c>
      <c r="D32" s="44">
        <f>CONTENEDOR!AE22</f>
        <v>3</v>
      </c>
      <c r="E32" s="44">
        <f>CONTENEDOR!K22</f>
        <v>0</v>
      </c>
      <c r="F32" s="44">
        <f>CONTENEDOR!N22</f>
        <v>1</v>
      </c>
      <c r="G32" s="44">
        <f>CONTENEDOR!R22</f>
        <v>0</v>
      </c>
      <c r="H32" s="44">
        <f>CONTENEDOR!Q22</f>
        <v>0</v>
      </c>
      <c r="I32" s="16">
        <f t="shared" si="0"/>
        <v>4</v>
      </c>
      <c r="J32" s="22">
        <f t="shared" si="1"/>
        <v>0.0005155968032998196</v>
      </c>
    </row>
    <row r="33" spans="2:10" ht="20.1" customHeight="1">
      <c r="B33" s="35">
        <v>21</v>
      </c>
      <c r="C33" s="40" t="s">
        <v>26</v>
      </c>
      <c r="D33" s="44">
        <f>CONTENEDOR!AE23</f>
        <v>0</v>
      </c>
      <c r="E33" s="44">
        <f>CONTENEDOR!K23</f>
        <v>0</v>
      </c>
      <c r="F33" s="44">
        <f>CONTENEDOR!N23</f>
        <v>0</v>
      </c>
      <c r="G33" s="44">
        <f>CONTENEDOR!R23</f>
        <v>0</v>
      </c>
      <c r="H33" s="44">
        <f>CONTENEDOR!Q23</f>
        <v>0</v>
      </c>
      <c r="I33" s="16">
        <f t="shared" si="0"/>
        <v>0</v>
      </c>
      <c r="J33" s="22">
        <f t="shared" si="1"/>
        <v>0</v>
      </c>
    </row>
    <row r="34" spans="2:10" ht="20.1" customHeight="1">
      <c r="B34" s="35">
        <v>22</v>
      </c>
      <c r="C34" s="40" t="s">
        <v>27</v>
      </c>
      <c r="D34" s="44">
        <f>CONTENEDOR!AE24</f>
        <v>0</v>
      </c>
      <c r="E34" s="44">
        <f>CONTENEDOR!K24</f>
        <v>0</v>
      </c>
      <c r="F34" s="44">
        <f>CONTENEDOR!N24</f>
        <v>0</v>
      </c>
      <c r="G34" s="44">
        <f>CONTENEDOR!R24</f>
        <v>0</v>
      </c>
      <c r="H34" s="44">
        <f>CONTENEDOR!Q24</f>
        <v>0</v>
      </c>
      <c r="I34" s="16">
        <f t="shared" si="0"/>
        <v>0</v>
      </c>
      <c r="J34" s="22">
        <f t="shared" si="1"/>
        <v>0</v>
      </c>
    </row>
    <row r="35" spans="2:10" ht="20.1" customHeight="1">
      <c r="B35" s="35">
        <v>23</v>
      </c>
      <c r="C35" s="40" t="s">
        <v>28</v>
      </c>
      <c r="D35" s="44">
        <f>CONTENEDOR!AE25</f>
        <v>1</v>
      </c>
      <c r="E35" s="44">
        <f>CONTENEDOR!K25</f>
        <v>1</v>
      </c>
      <c r="F35" s="44">
        <f>CONTENEDOR!N25</f>
        <v>2</v>
      </c>
      <c r="G35" s="44">
        <f>CONTENEDOR!R25</f>
        <v>0</v>
      </c>
      <c r="H35" s="44">
        <f>CONTENEDOR!Q25</f>
        <v>2</v>
      </c>
      <c r="I35" s="16">
        <f t="shared" si="0"/>
        <v>6</v>
      </c>
      <c r="J35" s="22">
        <f t="shared" si="1"/>
        <v>0.0007733952049497294</v>
      </c>
    </row>
    <row r="36" spans="2:10" ht="20.1" customHeight="1">
      <c r="B36" s="35">
        <v>24</v>
      </c>
      <c r="C36" s="40" t="s">
        <v>29</v>
      </c>
      <c r="D36" s="44">
        <f>CONTENEDOR!AE26</f>
        <v>2</v>
      </c>
      <c r="E36" s="44">
        <f>CONTENEDOR!K26</f>
        <v>0</v>
      </c>
      <c r="F36" s="44">
        <f>CONTENEDOR!N26</f>
        <v>1</v>
      </c>
      <c r="G36" s="44">
        <f>CONTENEDOR!R26</f>
        <v>2</v>
      </c>
      <c r="H36" s="44">
        <f>CONTENEDOR!Q26</f>
        <v>0</v>
      </c>
      <c r="I36" s="16">
        <f t="shared" si="0"/>
        <v>5</v>
      </c>
      <c r="J36" s="22">
        <f t="shared" si="1"/>
        <v>0.0006444960041247745</v>
      </c>
    </row>
    <row r="37" spans="2:10" ht="20.1" customHeight="1">
      <c r="B37" s="35">
        <v>25</v>
      </c>
      <c r="C37" s="40" t="s">
        <v>30</v>
      </c>
      <c r="D37" s="44">
        <f>CONTENEDOR!AE27</f>
        <v>28</v>
      </c>
      <c r="E37" s="44">
        <f>CONTENEDOR!K27</f>
        <v>2</v>
      </c>
      <c r="F37" s="44">
        <f>CONTENEDOR!N27</f>
        <v>35</v>
      </c>
      <c r="G37" s="44">
        <f>CONTENEDOR!R27</f>
        <v>1</v>
      </c>
      <c r="H37" s="44">
        <f>CONTENEDOR!Q27</f>
        <v>1</v>
      </c>
      <c r="I37" s="16">
        <f t="shared" si="0"/>
        <v>67</v>
      </c>
      <c r="J37" s="22">
        <f t="shared" si="1"/>
        <v>0.008636246455271977</v>
      </c>
    </row>
    <row r="38" spans="2:10" ht="20.1" customHeight="1">
      <c r="B38" s="35">
        <v>26</v>
      </c>
      <c r="C38" s="40" t="s">
        <v>31</v>
      </c>
      <c r="D38" s="44">
        <f>CONTENEDOR!AE28</f>
        <v>49</v>
      </c>
      <c r="E38" s="44">
        <f>CONTENEDOR!K28</f>
        <v>0</v>
      </c>
      <c r="F38" s="44">
        <f>CONTENEDOR!N28</f>
        <v>23</v>
      </c>
      <c r="G38" s="44">
        <f>CONTENEDOR!R28</f>
        <v>1</v>
      </c>
      <c r="H38" s="44">
        <f>CONTENEDOR!Q28</f>
        <v>0</v>
      </c>
      <c r="I38" s="16">
        <f t="shared" si="0"/>
        <v>73</v>
      </c>
      <c r="J38" s="22">
        <f t="shared" si="1"/>
        <v>0.009409641660221707</v>
      </c>
    </row>
    <row r="39" spans="2:10" ht="20.1" customHeight="1">
      <c r="B39" s="35">
        <v>27</v>
      </c>
      <c r="C39" s="40" t="s">
        <v>32</v>
      </c>
      <c r="D39" s="44">
        <f>CONTENEDOR!AE29</f>
        <v>536</v>
      </c>
      <c r="E39" s="44">
        <f>CONTENEDOR!K29</f>
        <v>0</v>
      </c>
      <c r="F39" s="44">
        <f>CONTENEDOR!N29</f>
        <v>19</v>
      </c>
      <c r="G39" s="44">
        <f>CONTENEDOR!R29</f>
        <v>337</v>
      </c>
      <c r="H39" s="44">
        <f>CONTENEDOR!Q29</f>
        <v>16</v>
      </c>
      <c r="I39" s="16">
        <f t="shared" si="0"/>
        <v>908</v>
      </c>
      <c r="J39" s="22">
        <f t="shared" si="1"/>
        <v>0.11704047434905904</v>
      </c>
    </row>
    <row r="40" spans="2:10" ht="20.1" customHeight="1">
      <c r="B40" s="35">
        <v>28</v>
      </c>
      <c r="C40" s="40" t="s">
        <v>33</v>
      </c>
      <c r="D40" s="44">
        <f>CONTENEDOR!AE30</f>
        <v>232</v>
      </c>
      <c r="E40" s="44">
        <f>CONTENEDOR!K30</f>
        <v>1</v>
      </c>
      <c r="F40" s="44">
        <f>CONTENEDOR!N30</f>
        <v>56</v>
      </c>
      <c r="G40" s="44">
        <f>CONTENEDOR!R30</f>
        <v>124</v>
      </c>
      <c r="H40" s="44">
        <f>CONTENEDOR!Q30</f>
        <v>101</v>
      </c>
      <c r="I40" s="16">
        <f t="shared" si="0"/>
        <v>514</v>
      </c>
      <c r="J40" s="22">
        <f t="shared" si="1"/>
        <v>0.06625418922402682</v>
      </c>
    </row>
    <row r="41" spans="2:10" ht="20.1" customHeight="1">
      <c r="B41" s="35">
        <v>29</v>
      </c>
      <c r="C41" s="40" t="s">
        <v>34</v>
      </c>
      <c r="D41" s="44">
        <f>CONTENEDOR!AE31</f>
        <v>162</v>
      </c>
      <c r="E41" s="44">
        <f>CONTENEDOR!K31</f>
        <v>0</v>
      </c>
      <c r="F41" s="44">
        <f>CONTENEDOR!N31</f>
        <v>54</v>
      </c>
      <c r="G41" s="44">
        <f>CONTENEDOR!R31</f>
        <v>104</v>
      </c>
      <c r="H41" s="44">
        <f>CONTENEDOR!Q31</f>
        <v>40</v>
      </c>
      <c r="I41" s="16">
        <f t="shared" si="0"/>
        <v>360</v>
      </c>
      <c r="J41" s="22">
        <f t="shared" si="1"/>
        <v>0.04640371229698376</v>
      </c>
    </row>
    <row r="42" spans="2:10" ht="20.1" customHeight="1">
      <c r="B42" s="35">
        <v>30</v>
      </c>
      <c r="C42" s="40" t="s">
        <v>35</v>
      </c>
      <c r="D42" s="44">
        <f>CONTENEDOR!AE32</f>
        <v>190</v>
      </c>
      <c r="E42" s="44">
        <f>CONTENEDOR!K32</f>
        <v>1</v>
      </c>
      <c r="F42" s="44">
        <f>CONTENEDOR!N32</f>
        <v>36</v>
      </c>
      <c r="G42" s="44">
        <f>CONTENEDOR!R32</f>
        <v>61</v>
      </c>
      <c r="H42" s="44">
        <f>CONTENEDOR!Q32</f>
        <v>71</v>
      </c>
      <c r="I42" s="16">
        <f t="shared" si="0"/>
        <v>359</v>
      </c>
      <c r="J42" s="22">
        <f t="shared" si="1"/>
        <v>0.0462748130961588</v>
      </c>
    </row>
    <row r="43" spans="2:10" ht="20.1" customHeight="1">
      <c r="B43" s="35">
        <v>31</v>
      </c>
      <c r="C43" s="40" t="s">
        <v>36</v>
      </c>
      <c r="D43" s="44">
        <f>CONTENEDOR!AE33</f>
        <v>192</v>
      </c>
      <c r="E43" s="44">
        <f>CONTENEDOR!K33</f>
        <v>1</v>
      </c>
      <c r="F43" s="44">
        <f>CONTENEDOR!N33</f>
        <v>21</v>
      </c>
      <c r="G43" s="44">
        <f>CONTENEDOR!R33</f>
        <v>47</v>
      </c>
      <c r="H43" s="44">
        <f>CONTENEDOR!Q33</f>
        <v>7</v>
      </c>
      <c r="I43" s="16">
        <f t="shared" si="0"/>
        <v>268</v>
      </c>
      <c r="J43" s="22">
        <f t="shared" si="1"/>
        <v>0.034544985821087906</v>
      </c>
    </row>
    <row r="44" spans="2:10" ht="20.1" customHeight="1">
      <c r="B44" s="35">
        <v>32</v>
      </c>
      <c r="C44" s="40" t="s">
        <v>37</v>
      </c>
      <c r="D44" s="44">
        <f>CONTENEDOR!AE34</f>
        <v>47</v>
      </c>
      <c r="E44" s="44">
        <f>CONTENEDOR!K34</f>
        <v>0</v>
      </c>
      <c r="F44" s="44">
        <f>CONTENEDOR!N34</f>
        <v>0</v>
      </c>
      <c r="G44" s="44">
        <f>CONTENEDOR!R34</f>
        <v>42</v>
      </c>
      <c r="H44" s="44">
        <f>CONTENEDOR!Q34</f>
        <v>0</v>
      </c>
      <c r="I44" s="16">
        <f t="shared" si="0"/>
        <v>89</v>
      </c>
      <c r="J44" s="22">
        <f t="shared" si="1"/>
        <v>0.011472028873420985</v>
      </c>
    </row>
    <row r="45" spans="2:10" ht="20.1" customHeight="1">
      <c r="B45" s="35">
        <v>33</v>
      </c>
      <c r="C45" s="40" t="s">
        <v>38</v>
      </c>
      <c r="D45" s="44">
        <f>CONTENEDOR!AE35</f>
        <v>20</v>
      </c>
      <c r="E45" s="44">
        <f>CONTENEDOR!K35</f>
        <v>0</v>
      </c>
      <c r="F45" s="44">
        <f>CONTENEDOR!N35</f>
        <v>0</v>
      </c>
      <c r="G45" s="44">
        <f>CONTENEDOR!R35</f>
        <v>42</v>
      </c>
      <c r="H45" s="44">
        <f>CONTENEDOR!Q35</f>
        <v>4</v>
      </c>
      <c r="I45" s="16">
        <f aca="true" t="shared" si="2" ref="I45:I65">SUM(D45:H45)</f>
        <v>66</v>
      </c>
      <c r="J45" s="22">
        <f aca="true" t="shared" si="3" ref="J45:J65">I45/$I$66</f>
        <v>0.008507347254447023</v>
      </c>
    </row>
    <row r="46" spans="2:10" ht="20.1" customHeight="1">
      <c r="B46" s="35">
        <v>34</v>
      </c>
      <c r="C46" s="40" t="s">
        <v>39</v>
      </c>
      <c r="D46" s="44">
        <f>CONTENEDOR!AE36</f>
        <v>4</v>
      </c>
      <c r="E46" s="44">
        <f>CONTENEDOR!K36</f>
        <v>0</v>
      </c>
      <c r="F46" s="44">
        <f>CONTENEDOR!N36</f>
        <v>0</v>
      </c>
      <c r="G46" s="44">
        <f>CONTENEDOR!R36</f>
        <v>5</v>
      </c>
      <c r="H46" s="44">
        <f>CONTENEDOR!Q36</f>
        <v>3</v>
      </c>
      <c r="I46" s="16">
        <f t="shared" si="2"/>
        <v>12</v>
      </c>
      <c r="J46" s="22">
        <f t="shared" si="3"/>
        <v>0.0015467904098994587</v>
      </c>
    </row>
    <row r="47" spans="2:10" ht="20.1" customHeight="1">
      <c r="B47" s="35">
        <v>35</v>
      </c>
      <c r="C47" s="40" t="s">
        <v>40</v>
      </c>
      <c r="D47" s="44">
        <f>CONTENEDOR!AE37</f>
        <v>8</v>
      </c>
      <c r="E47" s="44">
        <f>CONTENEDOR!K37</f>
        <v>0</v>
      </c>
      <c r="F47" s="44">
        <f>CONTENEDOR!N37</f>
        <v>1</v>
      </c>
      <c r="G47" s="44">
        <f>CONTENEDOR!R37</f>
        <v>5</v>
      </c>
      <c r="H47" s="44">
        <f>CONTENEDOR!Q37</f>
        <v>4</v>
      </c>
      <c r="I47" s="16">
        <f t="shared" si="2"/>
        <v>18</v>
      </c>
      <c r="J47" s="22">
        <f t="shared" si="3"/>
        <v>0.002320185614849188</v>
      </c>
    </row>
    <row r="48" spans="2:10" ht="20.1" customHeight="1">
      <c r="B48" s="35">
        <v>36</v>
      </c>
      <c r="C48" s="40" t="s">
        <v>41</v>
      </c>
      <c r="D48" s="44">
        <f>CONTENEDOR!AE38</f>
        <v>4</v>
      </c>
      <c r="E48" s="44">
        <f>CONTENEDOR!K38</f>
        <v>0</v>
      </c>
      <c r="F48" s="44">
        <f>CONTENEDOR!N38</f>
        <v>4</v>
      </c>
      <c r="G48" s="44">
        <f>CONTENEDOR!R38</f>
        <v>0</v>
      </c>
      <c r="H48" s="44">
        <f>CONTENEDOR!Q38</f>
        <v>3</v>
      </c>
      <c r="I48" s="16">
        <f t="shared" si="2"/>
        <v>11</v>
      </c>
      <c r="J48" s="22">
        <f t="shared" si="3"/>
        <v>0.0014178912090745037</v>
      </c>
    </row>
    <row r="49" spans="2:10" ht="20.1" customHeight="1">
      <c r="B49" s="35">
        <v>37</v>
      </c>
      <c r="C49" s="40" t="s">
        <v>42</v>
      </c>
      <c r="D49" s="44">
        <f>CONTENEDOR!AE39</f>
        <v>5</v>
      </c>
      <c r="E49" s="44">
        <f>CONTENEDOR!K39</f>
        <v>1</v>
      </c>
      <c r="F49" s="44">
        <f>CONTENEDOR!N39</f>
        <v>0</v>
      </c>
      <c r="G49" s="44">
        <f>CONTENEDOR!R39</f>
        <v>4</v>
      </c>
      <c r="H49" s="44">
        <f>CONTENEDOR!Q39</f>
        <v>18</v>
      </c>
      <c r="I49" s="16">
        <f t="shared" si="2"/>
        <v>28</v>
      </c>
      <c r="J49" s="22">
        <f t="shared" si="3"/>
        <v>0.003609177623098737</v>
      </c>
    </row>
    <row r="50" spans="2:10" ht="20.1" customHeight="1">
      <c r="B50" s="35">
        <v>38</v>
      </c>
      <c r="C50" s="40" t="s">
        <v>43</v>
      </c>
      <c r="D50" s="44">
        <f>CONTENEDOR!AE40</f>
        <v>2</v>
      </c>
      <c r="E50" s="44">
        <f>CONTENEDOR!K40</f>
        <v>0</v>
      </c>
      <c r="F50" s="44">
        <f>CONTENEDOR!N40</f>
        <v>0</v>
      </c>
      <c r="G50" s="44">
        <f>CONTENEDOR!R40</f>
        <v>1</v>
      </c>
      <c r="H50" s="44">
        <f>CONTENEDOR!Q40</f>
        <v>0</v>
      </c>
      <c r="I50" s="16">
        <f t="shared" si="2"/>
        <v>3</v>
      </c>
      <c r="J50" s="22">
        <f t="shared" si="3"/>
        <v>0.0003866976024748647</v>
      </c>
    </row>
    <row r="51" spans="2:10" ht="20.1" customHeight="1">
      <c r="B51" s="35">
        <v>39</v>
      </c>
      <c r="C51" s="40" t="s">
        <v>44</v>
      </c>
      <c r="D51" s="44">
        <f>CONTENEDOR!AE41</f>
        <v>5</v>
      </c>
      <c r="E51" s="44">
        <f>CONTENEDOR!K41</f>
        <v>0</v>
      </c>
      <c r="F51" s="44">
        <f>CONTENEDOR!N41</f>
        <v>0</v>
      </c>
      <c r="G51" s="44">
        <f>CONTENEDOR!R41</f>
        <v>0</v>
      </c>
      <c r="H51" s="44">
        <f>CONTENEDOR!Q41</f>
        <v>1</v>
      </c>
      <c r="I51" s="16">
        <f t="shared" si="2"/>
        <v>6</v>
      </c>
      <c r="J51" s="22">
        <f t="shared" si="3"/>
        <v>0.0007733952049497294</v>
      </c>
    </row>
    <row r="52" spans="2:10" ht="20.1" customHeight="1">
      <c r="B52" s="35">
        <v>40</v>
      </c>
      <c r="C52" s="40" t="s">
        <v>45</v>
      </c>
      <c r="D52" s="44">
        <f>CONTENEDOR!AE42</f>
        <v>0</v>
      </c>
      <c r="E52" s="44">
        <f>CONTENEDOR!K42</f>
        <v>0</v>
      </c>
      <c r="F52" s="44">
        <f>CONTENEDOR!N42</f>
        <v>0</v>
      </c>
      <c r="G52" s="44">
        <f>CONTENEDOR!R42</f>
        <v>0</v>
      </c>
      <c r="H52" s="44">
        <f>CONTENEDOR!Q42</f>
        <v>0</v>
      </c>
      <c r="I52" s="16">
        <f t="shared" si="2"/>
        <v>0</v>
      </c>
      <c r="J52" s="22">
        <f t="shared" si="3"/>
        <v>0</v>
      </c>
    </row>
    <row r="53" spans="2:10" ht="20.1" customHeight="1">
      <c r="B53" s="35">
        <v>41</v>
      </c>
      <c r="C53" s="40" t="s">
        <v>46</v>
      </c>
      <c r="D53" s="44">
        <f>CONTENEDOR!AE43</f>
        <v>9</v>
      </c>
      <c r="E53" s="44">
        <f>CONTENEDOR!K43</f>
        <v>0</v>
      </c>
      <c r="F53" s="44">
        <f>CONTENEDOR!N43</f>
        <v>2</v>
      </c>
      <c r="G53" s="44">
        <f>CONTENEDOR!R43</f>
        <v>0</v>
      </c>
      <c r="H53" s="44">
        <f>CONTENEDOR!Q43</f>
        <v>0</v>
      </c>
      <c r="I53" s="16">
        <f t="shared" si="2"/>
        <v>11</v>
      </c>
      <c r="J53" s="22">
        <f t="shared" si="3"/>
        <v>0.0014178912090745037</v>
      </c>
    </row>
    <row r="54" spans="2:10" ht="20.1" customHeight="1">
      <c r="B54" s="35">
        <v>42</v>
      </c>
      <c r="C54" s="40" t="s">
        <v>47</v>
      </c>
      <c r="D54" s="44">
        <f>CONTENEDOR!AE44</f>
        <v>0</v>
      </c>
      <c r="E54" s="44">
        <f>CONTENEDOR!K44</f>
        <v>0</v>
      </c>
      <c r="F54" s="44">
        <f>CONTENEDOR!N44</f>
        <v>0</v>
      </c>
      <c r="G54" s="44">
        <f>CONTENEDOR!R44</f>
        <v>17</v>
      </c>
      <c r="H54" s="44">
        <f>CONTENEDOR!Q44</f>
        <v>0</v>
      </c>
      <c r="I54" s="16">
        <f t="shared" si="2"/>
        <v>17</v>
      </c>
      <c r="J54" s="22">
        <f t="shared" si="3"/>
        <v>0.002191286414024233</v>
      </c>
    </row>
    <row r="55" spans="2:10" ht="20.1" customHeight="1">
      <c r="B55" s="35">
        <v>43</v>
      </c>
      <c r="C55" s="40" t="s">
        <v>48</v>
      </c>
      <c r="D55" s="44">
        <f>CONTENEDOR!AE45</f>
        <v>0</v>
      </c>
      <c r="E55" s="44">
        <f>CONTENEDOR!K45</f>
        <v>0</v>
      </c>
      <c r="F55" s="44">
        <f>CONTENEDOR!N45</f>
        <v>0</v>
      </c>
      <c r="G55" s="44">
        <f>CONTENEDOR!R45</f>
        <v>0</v>
      </c>
      <c r="H55" s="44">
        <f>CONTENEDOR!Q45</f>
        <v>1</v>
      </c>
      <c r="I55" s="16">
        <f t="shared" si="2"/>
        <v>1</v>
      </c>
      <c r="J55" s="22">
        <f t="shared" si="3"/>
        <v>0.0001288992008249549</v>
      </c>
    </row>
    <row r="56" spans="2:10" ht="20.1" customHeight="1">
      <c r="B56" s="35">
        <v>44</v>
      </c>
      <c r="C56" s="40" t="s">
        <v>49</v>
      </c>
      <c r="D56" s="44">
        <f>CONTENEDOR!AE46</f>
        <v>1</v>
      </c>
      <c r="E56" s="44">
        <f>CONTENEDOR!K46</f>
        <v>0</v>
      </c>
      <c r="F56" s="44">
        <f>CONTENEDOR!N46</f>
        <v>0</v>
      </c>
      <c r="G56" s="44">
        <f>CONTENEDOR!R46</f>
        <v>1</v>
      </c>
      <c r="H56" s="44">
        <f>CONTENEDOR!Q46</f>
        <v>2</v>
      </c>
      <c r="I56" s="16">
        <f t="shared" si="2"/>
        <v>4</v>
      </c>
      <c r="J56" s="22">
        <f t="shared" si="3"/>
        <v>0.0005155968032998196</v>
      </c>
    </row>
    <row r="57" spans="2:10" ht="20.1" customHeight="1">
      <c r="B57" s="35">
        <v>45</v>
      </c>
      <c r="C57" s="40" t="s">
        <v>50</v>
      </c>
      <c r="D57" s="44">
        <f>CONTENEDOR!AE47</f>
        <v>0</v>
      </c>
      <c r="E57" s="44">
        <f>CONTENEDOR!K47</f>
        <v>0</v>
      </c>
      <c r="F57" s="44">
        <f>CONTENEDOR!N47</f>
        <v>0</v>
      </c>
      <c r="G57" s="44">
        <f>CONTENEDOR!R47</f>
        <v>3</v>
      </c>
      <c r="H57" s="44">
        <f>CONTENEDOR!Q47</f>
        <v>0</v>
      </c>
      <c r="I57" s="16">
        <f t="shared" si="2"/>
        <v>3</v>
      </c>
      <c r="J57" s="22">
        <f t="shared" si="3"/>
        <v>0.0003866976024748647</v>
      </c>
    </row>
    <row r="58" spans="2:10" ht="20.1" customHeight="1">
      <c r="B58" s="35">
        <v>46</v>
      </c>
      <c r="C58" s="40" t="s">
        <v>51</v>
      </c>
      <c r="D58" s="44">
        <f>CONTENEDOR!AE48</f>
        <v>0</v>
      </c>
      <c r="E58" s="44">
        <f>CONTENEDOR!K48</f>
        <v>0</v>
      </c>
      <c r="F58" s="44">
        <f>CONTENEDOR!N48</f>
        <v>0</v>
      </c>
      <c r="G58" s="44">
        <f>CONTENEDOR!R48</f>
        <v>5</v>
      </c>
      <c r="H58" s="44">
        <f>CONTENEDOR!Q48</f>
        <v>2</v>
      </c>
      <c r="I58" s="16">
        <f t="shared" si="2"/>
        <v>7</v>
      </c>
      <c r="J58" s="22">
        <f t="shared" si="3"/>
        <v>0.0009022944057746842</v>
      </c>
    </row>
    <row r="59" spans="2:10" ht="20.1" customHeight="1">
      <c r="B59" s="35">
        <v>47</v>
      </c>
      <c r="C59" s="40" t="s">
        <v>52</v>
      </c>
      <c r="D59" s="44">
        <f>CONTENEDOR!AE49</f>
        <v>0</v>
      </c>
      <c r="E59" s="44">
        <f>CONTENEDOR!K49</f>
        <v>0</v>
      </c>
      <c r="F59" s="44">
        <f>CONTENEDOR!N49</f>
        <v>0</v>
      </c>
      <c r="G59" s="44">
        <f>CONTENEDOR!R49</f>
        <v>1</v>
      </c>
      <c r="H59" s="44">
        <f>CONTENEDOR!Q49</f>
        <v>0</v>
      </c>
      <c r="I59" s="16">
        <f t="shared" si="2"/>
        <v>1</v>
      </c>
      <c r="J59" s="22">
        <f t="shared" si="3"/>
        <v>0.0001288992008249549</v>
      </c>
    </row>
    <row r="60" spans="2:10" ht="20.1" customHeight="1">
      <c r="B60" s="35">
        <v>48</v>
      </c>
      <c r="C60" s="40" t="s">
        <v>53</v>
      </c>
      <c r="D60" s="44">
        <f>CONTENEDOR!AE50</f>
        <v>0</v>
      </c>
      <c r="E60" s="44">
        <f>CONTENEDOR!K50</f>
        <v>0</v>
      </c>
      <c r="F60" s="44">
        <f>CONTENEDOR!N50</f>
        <v>0</v>
      </c>
      <c r="G60" s="44">
        <f>CONTENEDOR!R50</f>
        <v>0</v>
      </c>
      <c r="H60" s="44">
        <f>CONTENEDOR!Q50</f>
        <v>0</v>
      </c>
      <c r="I60" s="16">
        <f t="shared" si="2"/>
        <v>0</v>
      </c>
      <c r="J60" s="22">
        <f t="shared" si="3"/>
        <v>0</v>
      </c>
    </row>
    <row r="61" spans="2:10" ht="20.1" customHeight="1">
      <c r="B61" s="35">
        <v>49</v>
      </c>
      <c r="C61" s="40" t="s">
        <v>54</v>
      </c>
      <c r="D61" s="44">
        <f>CONTENEDOR!AE51</f>
        <v>0</v>
      </c>
      <c r="E61" s="44">
        <f>CONTENEDOR!K51</f>
        <v>0</v>
      </c>
      <c r="F61" s="44">
        <f>CONTENEDOR!N51</f>
        <v>0</v>
      </c>
      <c r="G61" s="44">
        <f>CONTENEDOR!R51</f>
        <v>0</v>
      </c>
      <c r="H61" s="44">
        <f>CONTENEDOR!Q51</f>
        <v>0</v>
      </c>
      <c r="I61" s="16">
        <f t="shared" si="2"/>
        <v>0</v>
      </c>
      <c r="J61" s="22">
        <f t="shared" si="3"/>
        <v>0</v>
      </c>
    </row>
    <row r="62" spans="2:10" ht="20.1" customHeight="1">
      <c r="B62" s="35">
        <v>50</v>
      </c>
      <c r="C62" s="40" t="s">
        <v>55</v>
      </c>
      <c r="D62" s="44">
        <f>CONTENEDOR!AE52</f>
        <v>2</v>
      </c>
      <c r="E62" s="44">
        <f>CONTENEDOR!K52</f>
        <v>0</v>
      </c>
      <c r="F62" s="44">
        <f>CONTENEDOR!N52</f>
        <v>0</v>
      </c>
      <c r="G62" s="44">
        <f>CONTENEDOR!R52</f>
        <v>1</v>
      </c>
      <c r="H62" s="44">
        <f>CONTENEDOR!Q52</f>
        <v>0</v>
      </c>
      <c r="I62" s="16">
        <f t="shared" si="2"/>
        <v>3</v>
      </c>
      <c r="J62" s="22">
        <f t="shared" si="3"/>
        <v>0.0003866976024748647</v>
      </c>
    </row>
    <row r="63" spans="2:10" ht="20.1" customHeight="1">
      <c r="B63" s="35">
        <v>51</v>
      </c>
      <c r="C63" s="40" t="s">
        <v>56</v>
      </c>
      <c r="D63" s="44">
        <f>CONTENEDOR!AE53</f>
        <v>0</v>
      </c>
      <c r="E63" s="44">
        <f>CONTENEDOR!K53</f>
        <v>0</v>
      </c>
      <c r="F63" s="44">
        <f>CONTENEDOR!N53</f>
        <v>1</v>
      </c>
      <c r="G63" s="44">
        <f>CONTENEDOR!R53</f>
        <v>0</v>
      </c>
      <c r="H63" s="44">
        <f>CONTENEDOR!Q53</f>
        <v>5</v>
      </c>
      <c r="I63" s="16">
        <f t="shared" si="2"/>
        <v>6</v>
      </c>
      <c r="J63" s="22">
        <f t="shared" si="3"/>
        <v>0.0007733952049497294</v>
      </c>
    </row>
    <row r="64" spans="2:10" ht="20.1" customHeight="1">
      <c r="B64" s="35">
        <v>52</v>
      </c>
      <c r="C64" s="40" t="s">
        <v>57</v>
      </c>
      <c r="D64" s="44">
        <f>CONTENEDOR!AE54</f>
        <v>2</v>
      </c>
      <c r="E64" s="44">
        <f>CONTENEDOR!K54</f>
        <v>0</v>
      </c>
      <c r="F64" s="44">
        <f>CONTENEDOR!N54</f>
        <v>0</v>
      </c>
      <c r="G64" s="44">
        <f>CONTENEDOR!R54</f>
        <v>3</v>
      </c>
      <c r="H64" s="44">
        <f>CONTENEDOR!Q54</f>
        <v>23</v>
      </c>
      <c r="I64" s="16">
        <f t="shared" si="2"/>
        <v>28</v>
      </c>
      <c r="J64" s="22">
        <f t="shared" si="3"/>
        <v>0.003609177623098737</v>
      </c>
    </row>
    <row r="65" spans="2:10" ht="20.1" customHeight="1" thickBot="1">
      <c r="B65" s="36">
        <v>53</v>
      </c>
      <c r="C65" s="41" t="s">
        <v>58</v>
      </c>
      <c r="D65" s="44">
        <f>CONTENEDOR!AE55</f>
        <v>15</v>
      </c>
      <c r="E65" s="44">
        <f>CONTENEDOR!K55</f>
        <v>0</v>
      </c>
      <c r="F65" s="44">
        <f>CONTENEDOR!N55</f>
        <v>3</v>
      </c>
      <c r="G65" s="44">
        <f>CONTENEDOR!R55</f>
        <v>40</v>
      </c>
      <c r="H65" s="44">
        <f>CONTENEDOR!Q55</f>
        <v>17</v>
      </c>
      <c r="I65" s="16">
        <f t="shared" si="2"/>
        <v>75</v>
      </c>
      <c r="J65" s="24">
        <f t="shared" si="3"/>
        <v>0.009667440061871617</v>
      </c>
    </row>
    <row r="66" spans="3:10" ht="23.25" customHeight="1" thickBot="1">
      <c r="C66" s="37" t="str">
        <f>TITULOS!C16</f>
        <v xml:space="preserve"> </v>
      </c>
      <c r="D66" s="12">
        <f aca="true" t="shared" si="4" ref="D66:H66">SUM(D13:D65)</f>
        <v>3648</v>
      </c>
      <c r="E66" s="12">
        <f t="shared" si="4"/>
        <v>16</v>
      </c>
      <c r="F66" s="12">
        <f t="shared" si="4"/>
        <v>435</v>
      </c>
      <c r="G66" s="12">
        <f t="shared" si="4"/>
        <v>2403</v>
      </c>
      <c r="H66" s="12">
        <f t="shared" si="4"/>
        <v>1256</v>
      </c>
      <c r="I66" s="12">
        <f>SUM(I13:I65)</f>
        <v>7758</v>
      </c>
      <c r="J66" s="20">
        <f>SUM(J13:J65)</f>
        <v>0.9999999999999999</v>
      </c>
    </row>
  </sheetData>
  <autoFilter ref="B12:J65">
    <sortState ref="B13:J66">
      <sortCondition sortBy="value" ref="B13:B66"/>
    </sortState>
  </autoFilter>
  <mergeCells count="6">
    <mergeCell ref="A10:K10"/>
    <mergeCell ref="A4:K4"/>
    <mergeCell ref="A5:K5"/>
    <mergeCell ref="A6:K6"/>
    <mergeCell ref="A8:C8"/>
    <mergeCell ref="D8:K8"/>
  </mergeCells>
  <conditionalFormatting sqref="J13:J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{67040C5C-F5FD-4C24-8CD4-76A89EC78095}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{F879F94A-1EA9-4579-8BEC-72846A858E22}</x14:id>
        </ext>
      </extLst>
    </cfRule>
  </conditionalFormatting>
  <conditionalFormatting sqref="E13:H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{33E6D660-2CFC-4BCB-8497-85EF2E0987BB}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7040C5C-F5FD-4C24-8CD4-76A89EC7809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J13:J65</xm:sqref>
        </x14:conditionalFormatting>
        <x14:conditionalFormatting xmlns:xm="http://schemas.microsoft.com/office/excel/2006/main">
          <x14:cfRule type="dataBar" id="{F879F94A-1EA9-4579-8BEC-72846A858E2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33E6D660-2CFC-4BCB-8497-85EF2E0987B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E13:H65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/>
  <dimension ref="A4:L66"/>
  <sheetViews>
    <sheetView zoomScale="115" zoomScaleNormal="115" workbookViewId="0" topLeftCell="A30">
      <selection activeCell="D43" sqref="D43"/>
    </sheetView>
  </sheetViews>
  <sheetFormatPr defaultColWidth="11.421875" defaultRowHeight="15"/>
  <cols>
    <col min="1" max="1" width="17.7109375" style="0" customWidth="1"/>
    <col min="2" max="2" width="4.7109375" style="0" hidden="1" customWidth="1"/>
    <col min="3" max="3" width="49.140625" style="0" customWidth="1"/>
    <col min="4" max="5" width="10.7109375" style="30" customWidth="1"/>
    <col min="6" max="6" width="11.57421875" style="0" bestFit="1" customWidth="1"/>
    <col min="7" max="7" width="13.140625" style="0" customWidth="1"/>
    <col min="8" max="8" width="5.57421875" style="0" customWidth="1"/>
    <col min="9" max="9" width="6.421875" style="0" customWidth="1"/>
    <col min="10" max="10" width="8.57421875" style="0" customWidth="1"/>
    <col min="11" max="11" width="1.7109375" style="0" customWidth="1"/>
  </cols>
  <sheetData>
    <row r="1" ht="15"/>
    <row r="4" spans="1:12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13"/>
    </row>
    <row r="5" spans="1:12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14"/>
    </row>
    <row r="6" spans="1:12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9"/>
    </row>
    <row r="7" spans="3:11" ht="12.75" customHeight="1">
      <c r="C7" s="18"/>
      <c r="D7" s="18"/>
      <c r="E7" s="18"/>
      <c r="F7" s="18"/>
      <c r="G7" s="18"/>
      <c r="H7" s="18"/>
      <c r="I7" s="18"/>
      <c r="J7" s="18"/>
      <c r="K7" s="18"/>
    </row>
    <row r="8" spans="1:12" ht="20.25" customHeight="1">
      <c r="A8" s="78" t="str">
        <f>TITULOS!C6</f>
        <v xml:space="preserve">NÚMERO DE CASOS SOMETIDOS POR TIPO DE DELITO -   </v>
      </c>
      <c r="B8" s="78"/>
      <c r="C8" s="78"/>
      <c r="D8" s="84" t="s">
        <v>124</v>
      </c>
      <c r="E8" s="84"/>
      <c r="F8" s="84"/>
      <c r="G8" s="84"/>
      <c r="H8" s="84"/>
      <c r="I8" s="84"/>
      <c r="J8" s="84"/>
      <c r="K8" s="84"/>
      <c r="L8" s="15"/>
    </row>
    <row r="9" spans="1:12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16.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46"/>
      <c r="K10" s="46"/>
      <c r="L10" s="46"/>
    </row>
    <row r="11" spans="3:6" ht="4.5" customHeight="1" thickBot="1">
      <c r="C11" s="2"/>
      <c r="D11" s="31"/>
      <c r="E11" s="31"/>
      <c r="F11" s="2"/>
    </row>
    <row r="12" spans="2:7" ht="87.75" customHeight="1" thickBot="1">
      <c r="B12" s="34" t="s">
        <v>2</v>
      </c>
      <c r="C12" s="8" t="str">
        <f>TITULOS!C13</f>
        <v>DELITOS</v>
      </c>
      <c r="D12" s="48" t="s">
        <v>86</v>
      </c>
      <c r="E12" s="48" t="s">
        <v>125</v>
      </c>
      <c r="F12" s="3" t="str">
        <f>TITULOS!C14</f>
        <v>TOTAL</v>
      </c>
      <c r="G12" s="3" t="str">
        <f>TITULOS!C15</f>
        <v>%</v>
      </c>
    </row>
    <row r="13" spans="2:7" ht="20.1" customHeight="1">
      <c r="B13" s="35">
        <v>1</v>
      </c>
      <c r="C13" s="39" t="s">
        <v>6</v>
      </c>
      <c r="D13" s="44">
        <f>CONTENEDOR!AG3</f>
        <v>349</v>
      </c>
      <c r="E13" s="44">
        <f>CONTENEDOR!AI3</f>
        <v>101</v>
      </c>
      <c r="F13" s="16">
        <f aca="true" t="shared" si="0" ref="F13:F44">SUM(D13:E13)</f>
        <v>450</v>
      </c>
      <c r="G13" s="38">
        <f aca="true" t="shared" si="1" ref="G13:G44">F13/$F$66</f>
        <v>0.15161725067385445</v>
      </c>
    </row>
    <row r="14" spans="2:7" ht="20.1" customHeight="1">
      <c r="B14" s="35">
        <v>2</v>
      </c>
      <c r="C14" s="40" t="s">
        <v>7</v>
      </c>
      <c r="D14" s="44">
        <f>CONTENEDOR!AG4</f>
        <v>18</v>
      </c>
      <c r="E14" s="44">
        <f>CONTENEDOR!AI4</f>
        <v>0</v>
      </c>
      <c r="F14" s="16">
        <f t="shared" si="0"/>
        <v>18</v>
      </c>
      <c r="G14" s="22">
        <f t="shared" si="1"/>
        <v>0.006064690026954178</v>
      </c>
    </row>
    <row r="15" spans="2:7" ht="20.1" customHeight="1">
      <c r="B15" s="35">
        <v>3</v>
      </c>
      <c r="C15" s="40" t="s">
        <v>8</v>
      </c>
      <c r="D15" s="44">
        <f>CONTENEDOR!AG5</f>
        <v>326</v>
      </c>
      <c r="E15" s="44">
        <f>CONTENEDOR!AI5</f>
        <v>0</v>
      </c>
      <c r="F15" s="16">
        <f t="shared" si="0"/>
        <v>326</v>
      </c>
      <c r="G15" s="22">
        <f t="shared" si="1"/>
        <v>0.10983827493261455</v>
      </c>
    </row>
    <row r="16" spans="2:7" ht="20.1" customHeight="1">
      <c r="B16" s="35">
        <v>4</v>
      </c>
      <c r="C16" s="40" t="s">
        <v>9</v>
      </c>
      <c r="D16" s="44">
        <f>CONTENEDOR!AG6</f>
        <v>2</v>
      </c>
      <c r="E16" s="44">
        <f>CONTENEDOR!AI6</f>
        <v>2</v>
      </c>
      <c r="F16" s="16">
        <f t="shared" si="0"/>
        <v>4</v>
      </c>
      <c r="G16" s="22">
        <f t="shared" si="1"/>
        <v>0.0013477088948787063</v>
      </c>
    </row>
    <row r="17" spans="2:7" ht="20.1" customHeight="1">
      <c r="B17" s="35">
        <v>5</v>
      </c>
      <c r="C17" s="40" t="s">
        <v>10</v>
      </c>
      <c r="D17" s="44">
        <f>CONTENEDOR!AG7</f>
        <v>0</v>
      </c>
      <c r="E17" s="44">
        <f>CONTENEDOR!AI7</f>
        <v>0</v>
      </c>
      <c r="F17" s="16">
        <f t="shared" si="0"/>
        <v>0</v>
      </c>
      <c r="G17" s="22">
        <f t="shared" si="1"/>
        <v>0</v>
      </c>
    </row>
    <row r="18" spans="2:7" ht="20.1" customHeight="1">
      <c r="B18" s="35">
        <v>6</v>
      </c>
      <c r="C18" s="40" t="s">
        <v>11</v>
      </c>
      <c r="D18" s="44">
        <f>CONTENEDOR!AG8</f>
        <v>0</v>
      </c>
      <c r="E18" s="44">
        <f>CONTENEDOR!AI8</f>
        <v>0</v>
      </c>
      <c r="F18" s="16">
        <f t="shared" si="0"/>
        <v>0</v>
      </c>
      <c r="G18" s="22">
        <f t="shared" si="1"/>
        <v>0</v>
      </c>
    </row>
    <row r="19" spans="2:7" ht="20.1" customHeight="1">
      <c r="B19" s="35">
        <v>7</v>
      </c>
      <c r="C19" s="40" t="s">
        <v>12</v>
      </c>
      <c r="D19" s="44">
        <f>CONTENEDOR!AG9</f>
        <v>418</v>
      </c>
      <c r="E19" s="44">
        <f>CONTENEDOR!AI9</f>
        <v>77</v>
      </c>
      <c r="F19" s="16">
        <f t="shared" si="0"/>
        <v>495</v>
      </c>
      <c r="G19" s="22">
        <f t="shared" si="1"/>
        <v>0.1667789757412399</v>
      </c>
    </row>
    <row r="20" spans="2:7" ht="20.1" customHeight="1">
      <c r="B20" s="35">
        <v>8</v>
      </c>
      <c r="C20" s="40" t="s">
        <v>13</v>
      </c>
      <c r="D20" s="44">
        <f>CONTENEDOR!AG10</f>
        <v>40</v>
      </c>
      <c r="E20" s="44">
        <f>CONTENEDOR!AI10</f>
        <v>13</v>
      </c>
      <c r="F20" s="16">
        <f t="shared" si="0"/>
        <v>53</v>
      </c>
      <c r="G20" s="22">
        <f t="shared" si="1"/>
        <v>0.017857142857142856</v>
      </c>
    </row>
    <row r="21" spans="2:7" ht="20.1" customHeight="1">
      <c r="B21" s="35">
        <v>9</v>
      </c>
      <c r="C21" s="40" t="s">
        <v>14</v>
      </c>
      <c r="D21" s="44">
        <f>CONTENEDOR!AG11</f>
        <v>0</v>
      </c>
      <c r="E21" s="44">
        <f>CONTENEDOR!AI11</f>
        <v>5</v>
      </c>
      <c r="F21" s="16">
        <f t="shared" si="0"/>
        <v>5</v>
      </c>
      <c r="G21" s="22">
        <f t="shared" si="1"/>
        <v>0.0016846361185983828</v>
      </c>
    </row>
    <row r="22" spans="2:7" ht="20.1" customHeight="1">
      <c r="B22" s="35">
        <v>10</v>
      </c>
      <c r="C22" s="40" t="s">
        <v>15</v>
      </c>
      <c r="D22" s="44">
        <f>CONTENEDOR!AG12</f>
        <v>0</v>
      </c>
      <c r="E22" s="44">
        <f>CONTENEDOR!AI12</f>
        <v>0</v>
      </c>
      <c r="F22" s="16">
        <f t="shared" si="0"/>
        <v>0</v>
      </c>
      <c r="G22" s="22">
        <f t="shared" si="1"/>
        <v>0</v>
      </c>
    </row>
    <row r="23" spans="2:7" ht="20.1" customHeight="1">
      <c r="B23" s="35">
        <v>11</v>
      </c>
      <c r="C23" s="40" t="s">
        <v>16</v>
      </c>
      <c r="D23" s="44">
        <f>CONTENEDOR!AG13</f>
        <v>4</v>
      </c>
      <c r="E23" s="44">
        <f>CONTENEDOR!AI13</f>
        <v>1</v>
      </c>
      <c r="F23" s="16">
        <f t="shared" si="0"/>
        <v>5</v>
      </c>
      <c r="G23" s="22">
        <f t="shared" si="1"/>
        <v>0.0016846361185983828</v>
      </c>
    </row>
    <row r="24" spans="2:7" ht="20.1" customHeight="1">
      <c r="B24" s="35">
        <v>12</v>
      </c>
      <c r="C24" s="40" t="s">
        <v>17</v>
      </c>
      <c r="D24" s="44">
        <f>CONTENEDOR!AG14</f>
        <v>4</v>
      </c>
      <c r="E24" s="44">
        <f>CONTENEDOR!AI14</f>
        <v>3</v>
      </c>
      <c r="F24" s="16">
        <f t="shared" si="0"/>
        <v>7</v>
      </c>
      <c r="G24" s="22">
        <f t="shared" si="1"/>
        <v>0.0023584905660377358</v>
      </c>
    </row>
    <row r="25" spans="2:7" ht="20.1" customHeight="1">
      <c r="B25" s="35">
        <v>13</v>
      </c>
      <c r="C25" s="40" t="s">
        <v>18</v>
      </c>
      <c r="D25" s="44">
        <f>CONTENEDOR!AG15</f>
        <v>57</v>
      </c>
      <c r="E25" s="44">
        <f>CONTENEDOR!AI15</f>
        <v>7</v>
      </c>
      <c r="F25" s="16">
        <f t="shared" si="0"/>
        <v>64</v>
      </c>
      <c r="G25" s="22">
        <f t="shared" si="1"/>
        <v>0.0215633423180593</v>
      </c>
    </row>
    <row r="26" spans="2:7" ht="20.1" customHeight="1">
      <c r="B26" s="35">
        <v>14</v>
      </c>
      <c r="C26" s="40" t="s">
        <v>19</v>
      </c>
      <c r="D26" s="44">
        <f>CONTENEDOR!AG16</f>
        <v>82</v>
      </c>
      <c r="E26" s="44">
        <f>CONTENEDOR!AI16</f>
        <v>31</v>
      </c>
      <c r="F26" s="16">
        <f t="shared" si="0"/>
        <v>113</v>
      </c>
      <c r="G26" s="22">
        <f t="shared" si="1"/>
        <v>0.03807277628032345</v>
      </c>
    </row>
    <row r="27" spans="2:7" ht="20.1" customHeight="1">
      <c r="B27" s="35">
        <v>15</v>
      </c>
      <c r="C27" s="40" t="s">
        <v>20</v>
      </c>
      <c r="D27" s="44">
        <f>CONTENEDOR!AG17</f>
        <v>1</v>
      </c>
      <c r="E27" s="44">
        <f>CONTENEDOR!AI17</f>
        <v>7</v>
      </c>
      <c r="F27" s="16">
        <f t="shared" si="0"/>
        <v>8</v>
      </c>
      <c r="G27" s="22">
        <f t="shared" si="1"/>
        <v>0.0026954177897574125</v>
      </c>
    </row>
    <row r="28" spans="2:7" ht="20.1" customHeight="1">
      <c r="B28" s="35">
        <v>16</v>
      </c>
      <c r="C28" s="40" t="s">
        <v>21</v>
      </c>
      <c r="D28" s="44">
        <f>CONTENEDOR!AG18</f>
        <v>13</v>
      </c>
      <c r="E28" s="44">
        <f>CONTENEDOR!AI18</f>
        <v>16</v>
      </c>
      <c r="F28" s="16">
        <f t="shared" si="0"/>
        <v>29</v>
      </c>
      <c r="G28" s="22">
        <f t="shared" si="1"/>
        <v>0.00977088948787062</v>
      </c>
    </row>
    <row r="29" spans="2:7" ht="20.1" customHeight="1">
      <c r="B29" s="35">
        <v>17</v>
      </c>
      <c r="C29" s="40" t="s">
        <v>22</v>
      </c>
      <c r="D29" s="44">
        <f>CONTENEDOR!AG19</f>
        <v>1</v>
      </c>
      <c r="E29" s="44">
        <f>CONTENEDOR!AI19</f>
        <v>3</v>
      </c>
      <c r="F29" s="16">
        <f t="shared" si="0"/>
        <v>4</v>
      </c>
      <c r="G29" s="22">
        <f t="shared" si="1"/>
        <v>0.0013477088948787063</v>
      </c>
    </row>
    <row r="30" spans="2:7" ht="20.1" customHeight="1">
      <c r="B30" s="35">
        <v>18</v>
      </c>
      <c r="C30" s="40" t="s">
        <v>23</v>
      </c>
      <c r="D30" s="44">
        <f>CONTENEDOR!AG20</f>
        <v>17</v>
      </c>
      <c r="E30" s="44">
        <f>CONTENEDOR!AI20</f>
        <v>13</v>
      </c>
      <c r="F30" s="16">
        <f t="shared" si="0"/>
        <v>30</v>
      </c>
      <c r="G30" s="22">
        <f t="shared" si="1"/>
        <v>0.010107816711590296</v>
      </c>
    </row>
    <row r="31" spans="2:7" ht="20.1" customHeight="1">
      <c r="B31" s="35">
        <v>19</v>
      </c>
      <c r="C31" s="40" t="s">
        <v>24</v>
      </c>
      <c r="D31" s="44">
        <f>CONTENEDOR!AG21</f>
        <v>3</v>
      </c>
      <c r="E31" s="44">
        <f>CONTENEDOR!AI21</f>
        <v>7</v>
      </c>
      <c r="F31" s="16">
        <f t="shared" si="0"/>
        <v>10</v>
      </c>
      <c r="G31" s="22">
        <f t="shared" si="1"/>
        <v>0.0033692722371967657</v>
      </c>
    </row>
    <row r="32" spans="2:7" ht="20.1" customHeight="1">
      <c r="B32" s="35">
        <v>20</v>
      </c>
      <c r="C32" s="40" t="s">
        <v>25</v>
      </c>
      <c r="D32" s="44">
        <f>CONTENEDOR!AG22</f>
        <v>0</v>
      </c>
      <c r="E32" s="44">
        <f>CONTENEDOR!AI22</f>
        <v>0</v>
      </c>
      <c r="F32" s="16">
        <f t="shared" si="0"/>
        <v>0</v>
      </c>
      <c r="G32" s="22">
        <f t="shared" si="1"/>
        <v>0</v>
      </c>
    </row>
    <row r="33" spans="2:7" ht="20.1" customHeight="1">
      <c r="B33" s="35">
        <v>21</v>
      </c>
      <c r="C33" s="40" t="s">
        <v>26</v>
      </c>
      <c r="D33" s="44">
        <f>CONTENEDOR!AG23</f>
        <v>0</v>
      </c>
      <c r="E33" s="44">
        <f>CONTENEDOR!AI23</f>
        <v>1</v>
      </c>
      <c r="F33" s="16">
        <f t="shared" si="0"/>
        <v>1</v>
      </c>
      <c r="G33" s="22">
        <f t="shared" si="1"/>
        <v>0.00033692722371967657</v>
      </c>
    </row>
    <row r="34" spans="2:7" ht="20.1" customHeight="1">
      <c r="B34" s="35">
        <v>22</v>
      </c>
      <c r="C34" s="40" t="s">
        <v>27</v>
      </c>
      <c r="D34" s="44">
        <f>CONTENEDOR!AG24</f>
        <v>0</v>
      </c>
      <c r="E34" s="44">
        <f>CONTENEDOR!AI24</f>
        <v>0</v>
      </c>
      <c r="F34" s="16">
        <f t="shared" si="0"/>
        <v>0</v>
      </c>
      <c r="G34" s="22">
        <f t="shared" si="1"/>
        <v>0</v>
      </c>
    </row>
    <row r="35" spans="2:7" ht="20.1" customHeight="1">
      <c r="B35" s="35">
        <v>23</v>
      </c>
      <c r="C35" s="40" t="s">
        <v>28</v>
      </c>
      <c r="D35" s="44">
        <f>CONTENEDOR!AG25</f>
        <v>12</v>
      </c>
      <c r="E35" s="44">
        <f>CONTENEDOR!AI25</f>
        <v>7</v>
      </c>
      <c r="F35" s="16">
        <f t="shared" si="0"/>
        <v>19</v>
      </c>
      <c r="G35" s="22">
        <f t="shared" si="1"/>
        <v>0.006401617250673854</v>
      </c>
    </row>
    <row r="36" spans="2:7" ht="20.1" customHeight="1">
      <c r="B36" s="35">
        <v>24</v>
      </c>
      <c r="C36" s="40" t="s">
        <v>29</v>
      </c>
      <c r="D36" s="44">
        <f>CONTENEDOR!AG26</f>
        <v>0</v>
      </c>
      <c r="E36" s="44">
        <f>CONTENEDOR!AI26</f>
        <v>1</v>
      </c>
      <c r="F36" s="16">
        <f t="shared" si="0"/>
        <v>1</v>
      </c>
      <c r="G36" s="22">
        <f t="shared" si="1"/>
        <v>0.00033692722371967657</v>
      </c>
    </row>
    <row r="37" spans="2:7" ht="20.1" customHeight="1">
      <c r="B37" s="35">
        <v>25</v>
      </c>
      <c r="C37" s="40" t="s">
        <v>30</v>
      </c>
      <c r="D37" s="44">
        <f>CONTENEDOR!AG27</f>
        <v>220</v>
      </c>
      <c r="E37" s="44">
        <f>CONTENEDOR!AI27</f>
        <v>40</v>
      </c>
      <c r="F37" s="16">
        <f t="shared" si="0"/>
        <v>260</v>
      </c>
      <c r="G37" s="22">
        <f t="shared" si="1"/>
        <v>0.0876010781671159</v>
      </c>
    </row>
    <row r="38" spans="2:7" ht="20.1" customHeight="1">
      <c r="B38" s="35">
        <v>26</v>
      </c>
      <c r="C38" s="40" t="s">
        <v>31</v>
      </c>
      <c r="D38" s="44">
        <f>CONTENEDOR!AG28</f>
        <v>221</v>
      </c>
      <c r="E38" s="44">
        <f>CONTENEDOR!AI28</f>
        <v>15</v>
      </c>
      <c r="F38" s="16">
        <f t="shared" si="0"/>
        <v>236</v>
      </c>
      <c r="G38" s="22">
        <f t="shared" si="1"/>
        <v>0.07951482479784366</v>
      </c>
    </row>
    <row r="39" spans="2:7" ht="20.1" customHeight="1">
      <c r="B39" s="35">
        <v>27</v>
      </c>
      <c r="C39" s="40" t="s">
        <v>32</v>
      </c>
      <c r="D39" s="44">
        <f>CONTENEDOR!AG29</f>
        <v>3</v>
      </c>
      <c r="E39" s="44">
        <f>CONTENEDOR!AI29</f>
        <v>9</v>
      </c>
      <c r="F39" s="16">
        <f t="shared" si="0"/>
        <v>12</v>
      </c>
      <c r="G39" s="22">
        <f t="shared" si="1"/>
        <v>0.004043126684636119</v>
      </c>
    </row>
    <row r="40" spans="2:7" ht="20.1" customHeight="1">
      <c r="B40" s="35">
        <v>28</v>
      </c>
      <c r="C40" s="40" t="s">
        <v>33</v>
      </c>
      <c r="D40" s="44">
        <f>CONTENEDOR!AG30</f>
        <v>80</v>
      </c>
      <c r="E40" s="44">
        <f>CONTENEDOR!AI30</f>
        <v>60</v>
      </c>
      <c r="F40" s="16">
        <f t="shared" si="0"/>
        <v>140</v>
      </c>
      <c r="G40" s="22">
        <f t="shared" si="1"/>
        <v>0.04716981132075472</v>
      </c>
    </row>
    <row r="41" spans="2:7" ht="20.1" customHeight="1">
      <c r="B41" s="35">
        <v>29</v>
      </c>
      <c r="C41" s="40" t="s">
        <v>34</v>
      </c>
      <c r="D41" s="44">
        <f>CONTENEDOR!AG31</f>
        <v>234</v>
      </c>
      <c r="E41" s="44">
        <f>CONTENEDOR!AI31</f>
        <v>28</v>
      </c>
      <c r="F41" s="16">
        <f t="shared" si="0"/>
        <v>262</v>
      </c>
      <c r="G41" s="22">
        <f t="shared" si="1"/>
        <v>0.08827493261455525</v>
      </c>
    </row>
    <row r="42" spans="2:7" ht="20.1" customHeight="1">
      <c r="B42" s="35">
        <v>30</v>
      </c>
      <c r="C42" s="40" t="s">
        <v>35</v>
      </c>
      <c r="D42" s="44">
        <f>CONTENEDOR!AG32</f>
        <v>232</v>
      </c>
      <c r="E42" s="44">
        <f>CONTENEDOR!AI32</f>
        <v>39</v>
      </c>
      <c r="F42" s="16">
        <f t="shared" si="0"/>
        <v>271</v>
      </c>
      <c r="G42" s="22">
        <f t="shared" si="1"/>
        <v>0.09130727762803234</v>
      </c>
    </row>
    <row r="43" spans="2:7" ht="20.1" customHeight="1">
      <c r="B43" s="35">
        <v>31</v>
      </c>
      <c r="C43" s="40" t="s">
        <v>36</v>
      </c>
      <c r="D43" s="44">
        <f>CONTENEDOR!AG33</f>
        <v>37</v>
      </c>
      <c r="E43" s="44">
        <f>CONTENEDOR!AI33</f>
        <v>27</v>
      </c>
      <c r="F43" s="16">
        <f t="shared" si="0"/>
        <v>64</v>
      </c>
      <c r="G43" s="22">
        <f t="shared" si="1"/>
        <v>0.0215633423180593</v>
      </c>
    </row>
    <row r="44" spans="2:7" ht="20.1" customHeight="1">
      <c r="B44" s="35">
        <v>32</v>
      </c>
      <c r="C44" s="40" t="s">
        <v>37</v>
      </c>
      <c r="D44" s="44">
        <f>CONTENEDOR!AG34</f>
        <v>0</v>
      </c>
      <c r="E44" s="44">
        <f>CONTENEDOR!AI34</f>
        <v>0</v>
      </c>
      <c r="F44" s="16">
        <f t="shared" si="0"/>
        <v>0</v>
      </c>
      <c r="G44" s="22">
        <f t="shared" si="1"/>
        <v>0</v>
      </c>
    </row>
    <row r="45" spans="2:7" ht="20.1" customHeight="1">
      <c r="B45" s="35">
        <v>33</v>
      </c>
      <c r="C45" s="40" t="s">
        <v>38</v>
      </c>
      <c r="D45" s="44">
        <f>CONTENEDOR!AG35</f>
        <v>9</v>
      </c>
      <c r="E45" s="44">
        <f>CONTENEDOR!AI35</f>
        <v>0</v>
      </c>
      <c r="F45" s="16">
        <f aca="true" t="shared" si="2" ref="F45:F65">SUM(D45:E45)</f>
        <v>9</v>
      </c>
      <c r="G45" s="22">
        <f aca="true" t="shared" si="3" ref="G45:G65">F45/$F$66</f>
        <v>0.003032345013477089</v>
      </c>
    </row>
    <row r="46" spans="2:7" ht="20.1" customHeight="1">
      <c r="B46" s="35">
        <v>34</v>
      </c>
      <c r="C46" s="40" t="s">
        <v>39</v>
      </c>
      <c r="D46" s="44">
        <f>CONTENEDOR!AG36</f>
        <v>0</v>
      </c>
      <c r="E46" s="44">
        <f>CONTENEDOR!AI36</f>
        <v>2</v>
      </c>
      <c r="F46" s="16">
        <f t="shared" si="2"/>
        <v>2</v>
      </c>
      <c r="G46" s="22">
        <f t="shared" si="3"/>
        <v>0.0006738544474393531</v>
      </c>
    </row>
    <row r="47" spans="2:7" ht="20.1" customHeight="1">
      <c r="B47" s="35">
        <v>35</v>
      </c>
      <c r="C47" s="40" t="s">
        <v>40</v>
      </c>
      <c r="D47" s="44">
        <f>CONTENEDOR!AG37</f>
        <v>5</v>
      </c>
      <c r="E47" s="44">
        <f>CONTENEDOR!AI37</f>
        <v>3</v>
      </c>
      <c r="F47" s="16">
        <f t="shared" si="2"/>
        <v>8</v>
      </c>
      <c r="G47" s="22">
        <f t="shared" si="3"/>
        <v>0.0026954177897574125</v>
      </c>
    </row>
    <row r="48" spans="2:7" ht="20.1" customHeight="1">
      <c r="B48" s="35">
        <v>36</v>
      </c>
      <c r="C48" s="40" t="s">
        <v>41</v>
      </c>
      <c r="D48" s="44">
        <f>CONTENEDOR!AG38</f>
        <v>0</v>
      </c>
      <c r="E48" s="44">
        <f>CONTENEDOR!AI38</f>
        <v>0</v>
      </c>
      <c r="F48" s="16">
        <f t="shared" si="2"/>
        <v>0</v>
      </c>
      <c r="G48" s="22">
        <f t="shared" si="3"/>
        <v>0</v>
      </c>
    </row>
    <row r="49" spans="2:7" ht="20.1" customHeight="1">
      <c r="B49" s="35">
        <v>37</v>
      </c>
      <c r="C49" s="40" t="s">
        <v>42</v>
      </c>
      <c r="D49" s="44">
        <f>CONTENEDOR!AG39</f>
        <v>6</v>
      </c>
      <c r="E49" s="44">
        <f>CONTENEDOR!AI39</f>
        <v>4</v>
      </c>
      <c r="F49" s="16">
        <f t="shared" si="2"/>
        <v>10</v>
      </c>
      <c r="G49" s="22">
        <f t="shared" si="3"/>
        <v>0.0033692722371967657</v>
      </c>
    </row>
    <row r="50" spans="2:7" ht="20.1" customHeight="1">
      <c r="B50" s="35">
        <v>38</v>
      </c>
      <c r="C50" s="40" t="s">
        <v>43</v>
      </c>
      <c r="D50" s="44">
        <f>CONTENEDOR!AG40</f>
        <v>0</v>
      </c>
      <c r="E50" s="44">
        <f>CONTENEDOR!AI40</f>
        <v>0</v>
      </c>
      <c r="F50" s="16">
        <f t="shared" si="2"/>
        <v>0</v>
      </c>
      <c r="G50" s="22">
        <f t="shared" si="3"/>
        <v>0</v>
      </c>
    </row>
    <row r="51" spans="2:7" ht="20.1" customHeight="1">
      <c r="B51" s="35">
        <v>39</v>
      </c>
      <c r="C51" s="40" t="s">
        <v>44</v>
      </c>
      <c r="D51" s="44">
        <f>CONTENEDOR!AG41</f>
        <v>0</v>
      </c>
      <c r="E51" s="44">
        <f>CONTENEDOR!AI41</f>
        <v>0</v>
      </c>
      <c r="F51" s="16">
        <f t="shared" si="2"/>
        <v>0</v>
      </c>
      <c r="G51" s="22">
        <f t="shared" si="3"/>
        <v>0</v>
      </c>
    </row>
    <row r="52" spans="2:7" ht="20.1" customHeight="1">
      <c r="B52" s="35">
        <v>40</v>
      </c>
      <c r="C52" s="40" t="s">
        <v>45</v>
      </c>
      <c r="D52" s="44">
        <f>CONTENEDOR!AG42</f>
        <v>0</v>
      </c>
      <c r="E52" s="44">
        <f>CONTENEDOR!AI42</f>
        <v>0</v>
      </c>
      <c r="F52" s="16">
        <f t="shared" si="2"/>
        <v>0</v>
      </c>
      <c r="G52" s="22">
        <f t="shared" si="3"/>
        <v>0</v>
      </c>
    </row>
    <row r="53" spans="2:7" ht="20.1" customHeight="1">
      <c r="B53" s="35">
        <v>41</v>
      </c>
      <c r="C53" s="40" t="s">
        <v>46</v>
      </c>
      <c r="D53" s="44">
        <f>CONTENEDOR!AG43</f>
        <v>1</v>
      </c>
      <c r="E53" s="44">
        <f>CONTENEDOR!AI43</f>
        <v>1</v>
      </c>
      <c r="F53" s="16">
        <f t="shared" si="2"/>
        <v>2</v>
      </c>
      <c r="G53" s="22">
        <f t="shared" si="3"/>
        <v>0.0006738544474393531</v>
      </c>
    </row>
    <row r="54" spans="2:7" ht="20.1" customHeight="1">
      <c r="B54" s="35">
        <v>42</v>
      </c>
      <c r="C54" s="40" t="s">
        <v>47</v>
      </c>
      <c r="D54" s="44">
        <f>CONTENEDOR!AG44</f>
        <v>0</v>
      </c>
      <c r="E54" s="44">
        <f>CONTENEDOR!AI44</f>
        <v>0</v>
      </c>
      <c r="F54" s="16">
        <f t="shared" si="2"/>
        <v>0</v>
      </c>
      <c r="G54" s="22">
        <f t="shared" si="3"/>
        <v>0</v>
      </c>
    </row>
    <row r="55" spans="2:7" ht="20.1" customHeight="1">
      <c r="B55" s="35">
        <v>43</v>
      </c>
      <c r="C55" s="40" t="s">
        <v>48</v>
      </c>
      <c r="D55" s="44">
        <f>CONTENEDOR!AG45</f>
        <v>0</v>
      </c>
      <c r="E55" s="44">
        <f>CONTENEDOR!AI45</f>
        <v>0</v>
      </c>
      <c r="F55" s="16">
        <f t="shared" si="2"/>
        <v>0</v>
      </c>
      <c r="G55" s="22">
        <f t="shared" si="3"/>
        <v>0</v>
      </c>
    </row>
    <row r="56" spans="2:7" ht="20.1" customHeight="1">
      <c r="B56" s="35">
        <v>44</v>
      </c>
      <c r="C56" s="40" t="s">
        <v>49</v>
      </c>
      <c r="D56" s="44">
        <f>CONTENEDOR!AG46</f>
        <v>0</v>
      </c>
      <c r="E56" s="44">
        <f>CONTENEDOR!AI46</f>
        <v>0</v>
      </c>
      <c r="F56" s="16">
        <f t="shared" si="2"/>
        <v>0</v>
      </c>
      <c r="G56" s="22">
        <f t="shared" si="3"/>
        <v>0</v>
      </c>
    </row>
    <row r="57" spans="2:7" ht="20.1" customHeight="1">
      <c r="B57" s="35">
        <v>45</v>
      </c>
      <c r="C57" s="40" t="s">
        <v>50</v>
      </c>
      <c r="D57" s="44">
        <f>CONTENEDOR!AG47</f>
        <v>0</v>
      </c>
      <c r="E57" s="44">
        <f>CONTENEDOR!AI47</f>
        <v>0</v>
      </c>
      <c r="F57" s="16">
        <f t="shared" si="2"/>
        <v>0</v>
      </c>
      <c r="G57" s="22">
        <f t="shared" si="3"/>
        <v>0</v>
      </c>
    </row>
    <row r="58" spans="2:7" ht="20.1" customHeight="1">
      <c r="B58" s="35">
        <v>46</v>
      </c>
      <c r="C58" s="40" t="s">
        <v>51</v>
      </c>
      <c r="D58" s="44">
        <f>CONTENEDOR!AG48</f>
        <v>2</v>
      </c>
      <c r="E58" s="44">
        <f>CONTENEDOR!AI48</f>
        <v>0</v>
      </c>
      <c r="F58" s="16">
        <f t="shared" si="2"/>
        <v>2</v>
      </c>
      <c r="G58" s="22">
        <f t="shared" si="3"/>
        <v>0.0006738544474393531</v>
      </c>
    </row>
    <row r="59" spans="2:7" ht="20.1" customHeight="1">
      <c r="B59" s="35">
        <v>47</v>
      </c>
      <c r="C59" s="40" t="s">
        <v>52</v>
      </c>
      <c r="D59" s="44">
        <f>CONTENEDOR!AG49</f>
        <v>0</v>
      </c>
      <c r="E59" s="44">
        <f>CONTENEDOR!AI49</f>
        <v>0</v>
      </c>
      <c r="F59" s="16">
        <f t="shared" si="2"/>
        <v>0</v>
      </c>
      <c r="G59" s="22">
        <f t="shared" si="3"/>
        <v>0</v>
      </c>
    </row>
    <row r="60" spans="2:7" ht="20.1" customHeight="1">
      <c r="B60" s="35">
        <v>48</v>
      </c>
      <c r="C60" s="40" t="s">
        <v>53</v>
      </c>
      <c r="D60" s="44">
        <f>CONTENEDOR!AG50</f>
        <v>1</v>
      </c>
      <c r="E60" s="44">
        <f>CONTENEDOR!AI50</f>
        <v>0</v>
      </c>
      <c r="F60" s="16">
        <f t="shared" si="2"/>
        <v>1</v>
      </c>
      <c r="G60" s="22">
        <f t="shared" si="3"/>
        <v>0.00033692722371967657</v>
      </c>
    </row>
    <row r="61" spans="2:7" ht="20.1" customHeight="1">
      <c r="B61" s="35">
        <v>49</v>
      </c>
      <c r="C61" s="40" t="s">
        <v>54</v>
      </c>
      <c r="D61" s="44">
        <f>CONTENEDOR!AG51</f>
        <v>0</v>
      </c>
      <c r="E61" s="44">
        <f>CONTENEDOR!AI51</f>
        <v>0</v>
      </c>
      <c r="F61" s="16">
        <f t="shared" si="2"/>
        <v>0</v>
      </c>
      <c r="G61" s="22">
        <f t="shared" si="3"/>
        <v>0</v>
      </c>
    </row>
    <row r="62" spans="2:7" ht="20.1" customHeight="1">
      <c r="B62" s="35">
        <v>50</v>
      </c>
      <c r="C62" s="40" t="s">
        <v>55</v>
      </c>
      <c r="D62" s="44">
        <f>CONTENEDOR!AG52</f>
        <v>0</v>
      </c>
      <c r="E62" s="44">
        <f>CONTENEDOR!AI52</f>
        <v>1</v>
      </c>
      <c r="F62" s="16">
        <f t="shared" si="2"/>
        <v>1</v>
      </c>
      <c r="G62" s="22">
        <f t="shared" si="3"/>
        <v>0.00033692722371967657</v>
      </c>
    </row>
    <row r="63" spans="2:7" ht="20.1" customHeight="1">
      <c r="B63" s="35">
        <v>51</v>
      </c>
      <c r="C63" s="40" t="s">
        <v>56</v>
      </c>
      <c r="D63" s="44">
        <f>CONTENEDOR!AG53</f>
        <v>0</v>
      </c>
      <c r="E63" s="44">
        <f>CONTENEDOR!AI53</f>
        <v>0</v>
      </c>
      <c r="F63" s="16">
        <f t="shared" si="2"/>
        <v>0</v>
      </c>
      <c r="G63" s="22">
        <f t="shared" si="3"/>
        <v>0</v>
      </c>
    </row>
    <row r="64" spans="2:7" ht="20.1" customHeight="1">
      <c r="B64" s="35">
        <v>52</v>
      </c>
      <c r="C64" s="40" t="s">
        <v>57</v>
      </c>
      <c r="D64" s="44">
        <f>CONTENEDOR!AG54</f>
        <v>0</v>
      </c>
      <c r="E64" s="44">
        <f>CONTENEDOR!AI54</f>
        <v>1</v>
      </c>
      <c r="F64" s="16">
        <f t="shared" si="2"/>
        <v>1</v>
      </c>
      <c r="G64" s="22">
        <f t="shared" si="3"/>
        <v>0.00033692722371967657</v>
      </c>
    </row>
    <row r="65" spans="2:7" ht="20.1" customHeight="1" thickBot="1">
      <c r="B65" s="36">
        <v>53</v>
      </c>
      <c r="C65" s="41" t="s">
        <v>58</v>
      </c>
      <c r="D65" s="44">
        <f>CONTENEDOR!AG55</f>
        <v>13</v>
      </c>
      <c r="E65" s="44">
        <f>CONTENEDOR!AI55</f>
        <v>32</v>
      </c>
      <c r="F65" s="16">
        <f t="shared" si="2"/>
        <v>45</v>
      </c>
      <c r="G65" s="24">
        <f t="shared" si="3"/>
        <v>0.015161725067385445</v>
      </c>
    </row>
    <row r="66" spans="3:7" ht="23.25" customHeight="1" thickBot="1">
      <c r="C66" s="37" t="str">
        <f>TITULOS!C16</f>
        <v xml:space="preserve"> </v>
      </c>
      <c r="D66" s="12">
        <f aca="true" t="shared" si="4" ref="D66:E66">SUM(D13:D65)</f>
        <v>2411</v>
      </c>
      <c r="E66" s="12">
        <f t="shared" si="4"/>
        <v>557</v>
      </c>
      <c r="F66" s="12">
        <f>SUM(F13:F65)</f>
        <v>2968</v>
      </c>
      <c r="G66" s="20">
        <f>SUM(G13:G65)</f>
        <v>1.0000000000000004</v>
      </c>
    </row>
  </sheetData>
  <autoFilter ref="B12:G65">
    <sortState ref="B13:G66">
      <sortCondition sortBy="value" ref="B13:B66"/>
    </sortState>
  </autoFilter>
  <mergeCells count="6">
    <mergeCell ref="A10:I10"/>
    <mergeCell ref="A4:K4"/>
    <mergeCell ref="A5:K5"/>
    <mergeCell ref="A6:K6"/>
    <mergeCell ref="A8:C8"/>
    <mergeCell ref="D8:K8"/>
  </mergeCells>
  <conditionalFormatting sqref="G13:G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{AEC3719B-D45C-414D-9DF6-1E6536C3163B}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{397A11D2-C278-40B9-801E-C7F354308144}</x14:id>
        </ext>
      </extLst>
    </cfRule>
  </conditionalFormatting>
  <conditionalFormatting sqref="E13:E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{2ECB7749-94AD-4E81-9820-2FB30E940B03}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EC3719B-D45C-414D-9DF6-1E6536C3163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G13:G65</xm:sqref>
        </x14:conditionalFormatting>
        <x14:conditionalFormatting xmlns:xm="http://schemas.microsoft.com/office/excel/2006/main">
          <x14:cfRule type="dataBar" id="{397A11D2-C278-40B9-801E-C7F35430814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2ECB7749-94AD-4E81-9820-2FB30E940B0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4:J66"/>
  <sheetViews>
    <sheetView workbookViewId="0" topLeftCell="A7">
      <selection activeCell="E24" sqref="E24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50.57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59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CONTENEDOR!D3</f>
        <v>153</v>
      </c>
      <c r="E13" s="38">
        <f aca="true" t="shared" si="0" ref="E13:E44">D13/$D$66</f>
        <v>0.21458625525946703</v>
      </c>
    </row>
    <row r="14" spans="2:5" ht="20.1" customHeight="1">
      <c r="B14" s="35">
        <v>2</v>
      </c>
      <c r="C14" s="40" t="s">
        <v>7</v>
      </c>
      <c r="D14" s="11">
        <f>CONTENEDOR!D4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1">
        <f>CONTENEDOR!D5</f>
        <v>0</v>
      </c>
      <c r="E15" s="22">
        <f t="shared" si="0"/>
        <v>0</v>
      </c>
    </row>
    <row r="16" spans="2:5" ht="20.1" customHeight="1">
      <c r="B16" s="35">
        <v>4</v>
      </c>
      <c r="C16" s="40" t="s">
        <v>9</v>
      </c>
      <c r="D16" s="11">
        <f>CONTENEDOR!D6</f>
        <v>0</v>
      </c>
      <c r="E16" s="22">
        <f t="shared" si="0"/>
        <v>0</v>
      </c>
    </row>
    <row r="17" spans="2:5" ht="20.1" customHeight="1">
      <c r="B17" s="35">
        <v>5</v>
      </c>
      <c r="C17" s="40" t="s">
        <v>10</v>
      </c>
      <c r="D17" s="11">
        <f>CONTENEDOR!D7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1">
        <f>CONTENEDOR!D8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1">
        <f>CONTENEDOR!D9</f>
        <v>174</v>
      </c>
      <c r="E19" s="22">
        <f t="shared" si="0"/>
        <v>0.24403927068723702</v>
      </c>
    </row>
    <row r="20" spans="2:5" ht="20.1" customHeight="1">
      <c r="B20" s="35">
        <v>8</v>
      </c>
      <c r="C20" s="40" t="s">
        <v>13</v>
      </c>
      <c r="D20" s="11">
        <f>CONTENEDOR!D10</f>
        <v>36</v>
      </c>
      <c r="E20" s="22">
        <f t="shared" si="0"/>
        <v>0.05049088359046283</v>
      </c>
    </row>
    <row r="21" spans="2:5" ht="20.1" customHeight="1">
      <c r="B21" s="35">
        <v>9</v>
      </c>
      <c r="C21" s="40" t="s">
        <v>14</v>
      </c>
      <c r="D21" s="11">
        <f>CONTENEDOR!D11</f>
        <v>0</v>
      </c>
      <c r="E21" s="22">
        <f t="shared" si="0"/>
        <v>0</v>
      </c>
    </row>
    <row r="22" spans="2:5" ht="20.1" customHeight="1">
      <c r="B22" s="35">
        <v>10</v>
      </c>
      <c r="C22" s="40" t="s">
        <v>15</v>
      </c>
      <c r="D22" s="11">
        <f>CONTENEDOR!D12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1">
        <f>CONTENEDOR!D13</f>
        <v>5</v>
      </c>
      <c r="E23" s="22">
        <f t="shared" si="0"/>
        <v>0.0070126227208976155</v>
      </c>
    </row>
    <row r="24" spans="2:5" ht="20.1" customHeight="1">
      <c r="B24" s="35">
        <v>12</v>
      </c>
      <c r="C24" s="40" t="s">
        <v>17</v>
      </c>
      <c r="D24" s="11">
        <f>CONTENEDOR!D14</f>
        <v>11</v>
      </c>
      <c r="E24" s="22">
        <f t="shared" si="0"/>
        <v>0.015427769985974754</v>
      </c>
    </row>
    <row r="25" spans="2:5" ht="20.1" customHeight="1">
      <c r="B25" s="35">
        <v>13</v>
      </c>
      <c r="C25" s="40" t="s">
        <v>18</v>
      </c>
      <c r="D25" s="11">
        <f>CONTENEDOR!D15</f>
        <v>3</v>
      </c>
      <c r="E25" s="22">
        <f t="shared" si="0"/>
        <v>0.004207573632538569</v>
      </c>
    </row>
    <row r="26" spans="2:5" ht="20.1" customHeight="1">
      <c r="B26" s="35">
        <v>14</v>
      </c>
      <c r="C26" s="40" t="s">
        <v>19</v>
      </c>
      <c r="D26" s="11">
        <f>CONTENEDOR!D16</f>
        <v>16</v>
      </c>
      <c r="E26" s="22">
        <f t="shared" si="0"/>
        <v>0.02244039270687237</v>
      </c>
    </row>
    <row r="27" spans="2:5" ht="20.1" customHeight="1">
      <c r="B27" s="35">
        <v>15</v>
      </c>
      <c r="C27" s="40" t="s">
        <v>20</v>
      </c>
      <c r="D27" s="11">
        <f>CONTENEDOR!D17</f>
        <v>20</v>
      </c>
      <c r="E27" s="22">
        <f t="shared" si="0"/>
        <v>0.028050490883590462</v>
      </c>
    </row>
    <row r="28" spans="2:5" ht="20.1" customHeight="1">
      <c r="B28" s="35">
        <v>16</v>
      </c>
      <c r="C28" s="40" t="s">
        <v>21</v>
      </c>
      <c r="D28" s="11">
        <f>CONTENEDOR!D18</f>
        <v>1</v>
      </c>
      <c r="E28" s="22">
        <f t="shared" si="0"/>
        <v>0.001402524544179523</v>
      </c>
    </row>
    <row r="29" spans="2:5" ht="20.1" customHeight="1">
      <c r="B29" s="35">
        <v>17</v>
      </c>
      <c r="C29" s="40" t="s">
        <v>22</v>
      </c>
      <c r="D29" s="11">
        <f>CONTENEDOR!D19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1">
        <f>CONTENEDOR!D20</f>
        <v>0</v>
      </c>
      <c r="E30" s="22">
        <f t="shared" si="0"/>
        <v>0</v>
      </c>
    </row>
    <row r="31" spans="2:5" ht="20.1" customHeight="1">
      <c r="B31" s="35">
        <v>19</v>
      </c>
      <c r="C31" s="40" t="s">
        <v>24</v>
      </c>
      <c r="D31" s="11">
        <f>CONTENEDOR!D21</f>
        <v>0</v>
      </c>
      <c r="E31" s="22">
        <f t="shared" si="0"/>
        <v>0</v>
      </c>
    </row>
    <row r="32" spans="2:5" ht="20.1" customHeight="1">
      <c r="B32" s="35">
        <v>20</v>
      </c>
      <c r="C32" s="40" t="s">
        <v>25</v>
      </c>
      <c r="D32" s="11">
        <f>CONTENEDOR!D22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1">
        <f>CONTENEDOR!D23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1">
        <f>CONTENEDOR!D24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1">
        <f>CONTENEDOR!D25</f>
        <v>0</v>
      </c>
      <c r="E35" s="22">
        <f t="shared" si="0"/>
        <v>0</v>
      </c>
    </row>
    <row r="36" spans="2:5" ht="20.1" customHeight="1">
      <c r="B36" s="35">
        <v>24</v>
      </c>
      <c r="C36" s="40" t="s">
        <v>29</v>
      </c>
      <c r="D36" s="11">
        <f>CONTENEDOR!D26</f>
        <v>1</v>
      </c>
      <c r="E36" s="22">
        <f t="shared" si="0"/>
        <v>0.001402524544179523</v>
      </c>
    </row>
    <row r="37" spans="2:5" ht="20.1" customHeight="1">
      <c r="B37" s="35">
        <v>25</v>
      </c>
      <c r="C37" s="40" t="s">
        <v>30</v>
      </c>
      <c r="D37" s="11">
        <f>CONTENEDOR!D27</f>
        <v>5</v>
      </c>
      <c r="E37" s="22">
        <f t="shared" si="0"/>
        <v>0.0070126227208976155</v>
      </c>
    </row>
    <row r="38" spans="2:5" ht="20.1" customHeight="1">
      <c r="B38" s="35">
        <v>26</v>
      </c>
      <c r="C38" s="40" t="s">
        <v>31</v>
      </c>
      <c r="D38" s="11">
        <f>CONTENEDOR!D28</f>
        <v>0</v>
      </c>
      <c r="E38" s="22">
        <f t="shared" si="0"/>
        <v>0</v>
      </c>
    </row>
    <row r="39" spans="2:5" ht="20.1" customHeight="1">
      <c r="B39" s="35">
        <v>27</v>
      </c>
      <c r="C39" s="40" t="s">
        <v>32</v>
      </c>
      <c r="D39" s="11">
        <f>CONTENEDOR!D29</f>
        <v>89</v>
      </c>
      <c r="E39" s="22">
        <f t="shared" si="0"/>
        <v>0.12482468443197756</v>
      </c>
    </row>
    <row r="40" spans="2:5" ht="20.1" customHeight="1">
      <c r="B40" s="35">
        <v>28</v>
      </c>
      <c r="C40" s="40" t="s">
        <v>33</v>
      </c>
      <c r="D40" s="11">
        <f>CONTENEDOR!D30</f>
        <v>75</v>
      </c>
      <c r="E40" s="22">
        <f t="shared" si="0"/>
        <v>0.10518934081346423</v>
      </c>
    </row>
    <row r="41" spans="2:5" ht="20.1" customHeight="1">
      <c r="B41" s="35">
        <v>29</v>
      </c>
      <c r="C41" s="40" t="s">
        <v>34</v>
      </c>
      <c r="D41" s="11">
        <f>CONTENEDOR!D31</f>
        <v>11</v>
      </c>
      <c r="E41" s="22">
        <f t="shared" si="0"/>
        <v>0.015427769985974754</v>
      </c>
    </row>
    <row r="42" spans="2:5" ht="20.1" customHeight="1">
      <c r="B42" s="35">
        <v>30</v>
      </c>
      <c r="C42" s="40" t="s">
        <v>35</v>
      </c>
      <c r="D42" s="11">
        <f>CONTENEDOR!D32</f>
        <v>50</v>
      </c>
      <c r="E42" s="22">
        <f t="shared" si="0"/>
        <v>0.07012622720897616</v>
      </c>
    </row>
    <row r="43" spans="2:5" ht="20.1" customHeight="1">
      <c r="B43" s="35">
        <v>31</v>
      </c>
      <c r="C43" s="40" t="s">
        <v>36</v>
      </c>
      <c r="D43" s="11">
        <f>CONTENEDOR!D33</f>
        <v>26</v>
      </c>
      <c r="E43" s="22">
        <f t="shared" si="0"/>
        <v>0.0364656381486676</v>
      </c>
    </row>
    <row r="44" spans="2:5" ht="20.1" customHeight="1">
      <c r="B44" s="35">
        <v>32</v>
      </c>
      <c r="C44" s="40" t="s">
        <v>37</v>
      </c>
      <c r="D44" s="11">
        <f>CONTENEDOR!D34</f>
        <v>3</v>
      </c>
      <c r="E44" s="22">
        <f t="shared" si="0"/>
        <v>0.004207573632538569</v>
      </c>
    </row>
    <row r="45" spans="2:5" ht="20.1" customHeight="1">
      <c r="B45" s="35">
        <v>33</v>
      </c>
      <c r="C45" s="40" t="s">
        <v>38</v>
      </c>
      <c r="D45" s="11">
        <f>CONTENEDOR!D35</f>
        <v>14</v>
      </c>
      <c r="E45" s="22">
        <f aca="true" t="shared" si="1" ref="E45:E65">D45/$D$66</f>
        <v>0.019635343618513323</v>
      </c>
    </row>
    <row r="46" spans="2:5" ht="20.1" customHeight="1">
      <c r="B46" s="35">
        <v>34</v>
      </c>
      <c r="C46" s="40" t="s">
        <v>39</v>
      </c>
      <c r="D46" s="11">
        <f>CONTENEDOR!D36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1">
        <f>CONTENEDOR!D37</f>
        <v>4</v>
      </c>
      <c r="E47" s="22">
        <f t="shared" si="1"/>
        <v>0.005610098176718092</v>
      </c>
    </row>
    <row r="48" spans="2:5" ht="20.1" customHeight="1">
      <c r="B48" s="35">
        <v>36</v>
      </c>
      <c r="C48" s="40" t="s">
        <v>41</v>
      </c>
      <c r="D48" s="11">
        <f>CONTENEDOR!D38</f>
        <v>1</v>
      </c>
      <c r="E48" s="22">
        <f t="shared" si="1"/>
        <v>0.001402524544179523</v>
      </c>
    </row>
    <row r="49" spans="2:5" ht="20.1" customHeight="1">
      <c r="B49" s="35">
        <v>37</v>
      </c>
      <c r="C49" s="40" t="s">
        <v>42</v>
      </c>
      <c r="D49" s="11">
        <f>CONTENEDOR!D39</f>
        <v>2</v>
      </c>
      <c r="E49" s="22">
        <f t="shared" si="1"/>
        <v>0.002805049088359046</v>
      </c>
    </row>
    <row r="50" spans="2:5" ht="20.1" customHeight="1">
      <c r="B50" s="35">
        <v>38</v>
      </c>
      <c r="C50" s="40" t="s">
        <v>43</v>
      </c>
      <c r="D50" s="11">
        <f>CONTENEDOR!D40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1">
        <f>CONTENEDOR!D41</f>
        <v>2</v>
      </c>
      <c r="E51" s="22">
        <f t="shared" si="1"/>
        <v>0.002805049088359046</v>
      </c>
    </row>
    <row r="52" spans="2:5" ht="20.1" customHeight="1">
      <c r="B52" s="35">
        <v>40</v>
      </c>
      <c r="C52" s="40" t="s">
        <v>45</v>
      </c>
      <c r="D52" s="11">
        <f>CONTENEDOR!D42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1">
        <f>CONTENEDOR!D43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1">
        <f>CONTENEDOR!D44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1">
        <f>CONTENEDOR!D45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1">
        <f>CONTENEDOR!D46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1">
        <f>CONTENEDOR!D47</f>
        <v>1</v>
      </c>
      <c r="E57" s="22">
        <f t="shared" si="1"/>
        <v>0.001402524544179523</v>
      </c>
    </row>
    <row r="58" spans="2:5" ht="20.1" customHeight="1">
      <c r="B58" s="35">
        <v>46</v>
      </c>
      <c r="C58" s="40" t="s">
        <v>51</v>
      </c>
      <c r="D58" s="11">
        <f>CONTENEDOR!D48</f>
        <v>1</v>
      </c>
      <c r="E58" s="22">
        <f t="shared" si="1"/>
        <v>0.001402524544179523</v>
      </c>
    </row>
    <row r="59" spans="2:5" ht="20.1" customHeight="1">
      <c r="B59" s="35">
        <v>47</v>
      </c>
      <c r="C59" s="40" t="s">
        <v>52</v>
      </c>
      <c r="D59" s="11">
        <f>CONTENEDOR!D49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1">
        <f>CONTENEDOR!D50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1">
        <f>CONTENEDOR!D51</f>
        <v>1</v>
      </c>
      <c r="E61" s="22">
        <f t="shared" si="1"/>
        <v>0.001402524544179523</v>
      </c>
    </row>
    <row r="62" spans="2:5" ht="20.1" customHeight="1">
      <c r="B62" s="35">
        <v>50</v>
      </c>
      <c r="C62" s="40" t="s">
        <v>55</v>
      </c>
      <c r="D62" s="11">
        <f>CONTENEDOR!D52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1">
        <f>CONTENEDOR!D53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1">
        <f>CONTENEDOR!D54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7">
        <f>CONTENEDOR!D55</f>
        <v>8</v>
      </c>
      <c r="E65" s="24">
        <f t="shared" si="1"/>
        <v>0.011220196353436185</v>
      </c>
    </row>
    <row r="66" spans="3:5" ht="23.25" customHeight="1" thickBot="1">
      <c r="C66" s="37" t="str">
        <f>TITULOS!C16</f>
        <v xml:space="preserve"> </v>
      </c>
      <c r="D66" s="12">
        <f>SUM(D13:D65)</f>
        <v>713</v>
      </c>
      <c r="E66" s="20">
        <f>SUM(E13:E65)</f>
        <v>1.0000000000000002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{DEE781F4-A3E5-4861-BAA0-EC258E5F2CCE}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EE781F4-A3E5-4861-BAA0-EC258E5F2CC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4:J66"/>
  <sheetViews>
    <sheetView workbookViewId="0" topLeftCell="A40">
      <selection activeCell="D49" sqref="D49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60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CONTENEDOR!E3</f>
        <v>30</v>
      </c>
      <c r="E13" s="38">
        <f aca="true" t="shared" si="0" ref="E13:E44">D13/$D$66</f>
        <v>0.13333333333333333</v>
      </c>
    </row>
    <row r="14" spans="2:5" ht="20.1" customHeight="1">
      <c r="B14" s="35">
        <v>2</v>
      </c>
      <c r="C14" s="40" t="s">
        <v>7</v>
      </c>
      <c r="D14" s="11">
        <f>CONTENEDOR!E4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1">
        <f>CONTENEDOR!E5</f>
        <v>1</v>
      </c>
      <c r="E15" s="22">
        <f t="shared" si="0"/>
        <v>0.0044444444444444444</v>
      </c>
    </row>
    <row r="16" spans="2:5" ht="20.1" customHeight="1">
      <c r="B16" s="35">
        <v>4</v>
      </c>
      <c r="C16" s="40" t="s">
        <v>9</v>
      </c>
      <c r="D16" s="11">
        <f>CONTENEDOR!E6</f>
        <v>0</v>
      </c>
      <c r="E16" s="22">
        <f t="shared" si="0"/>
        <v>0</v>
      </c>
    </row>
    <row r="17" spans="2:5" ht="20.1" customHeight="1">
      <c r="B17" s="35">
        <v>5</v>
      </c>
      <c r="C17" s="40" t="s">
        <v>10</v>
      </c>
      <c r="D17" s="11">
        <f>CONTENEDOR!E7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1">
        <f>CONTENEDOR!E8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1">
        <f>CONTENEDOR!E9</f>
        <v>46</v>
      </c>
      <c r="E19" s="22">
        <f t="shared" si="0"/>
        <v>0.20444444444444446</v>
      </c>
    </row>
    <row r="20" spans="2:5" ht="20.1" customHeight="1">
      <c r="B20" s="35">
        <v>8</v>
      </c>
      <c r="C20" s="40" t="s">
        <v>13</v>
      </c>
      <c r="D20" s="11">
        <f>CONTENEDOR!E10</f>
        <v>18</v>
      </c>
      <c r="E20" s="22">
        <f t="shared" si="0"/>
        <v>0.08</v>
      </c>
    </row>
    <row r="21" spans="2:5" ht="20.1" customHeight="1">
      <c r="B21" s="35">
        <v>9</v>
      </c>
      <c r="C21" s="40" t="s">
        <v>14</v>
      </c>
      <c r="D21" s="11">
        <f>CONTENEDOR!E11</f>
        <v>1</v>
      </c>
      <c r="E21" s="22">
        <f t="shared" si="0"/>
        <v>0.0044444444444444444</v>
      </c>
    </row>
    <row r="22" spans="2:5" ht="20.1" customHeight="1">
      <c r="B22" s="35">
        <v>10</v>
      </c>
      <c r="C22" s="40" t="s">
        <v>15</v>
      </c>
      <c r="D22" s="11">
        <f>CONTENEDOR!E12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1">
        <f>CONTENEDOR!E13</f>
        <v>0</v>
      </c>
      <c r="E23" s="22">
        <f t="shared" si="0"/>
        <v>0</v>
      </c>
    </row>
    <row r="24" spans="2:5" ht="20.1" customHeight="1">
      <c r="B24" s="35">
        <v>12</v>
      </c>
      <c r="C24" s="40" t="s">
        <v>17</v>
      </c>
      <c r="D24" s="11">
        <f>CONTENEDOR!E14</f>
        <v>0</v>
      </c>
      <c r="E24" s="22">
        <f t="shared" si="0"/>
        <v>0</v>
      </c>
    </row>
    <row r="25" spans="2:5" ht="20.1" customHeight="1">
      <c r="B25" s="35">
        <v>13</v>
      </c>
      <c r="C25" s="40" t="s">
        <v>18</v>
      </c>
      <c r="D25" s="11">
        <f>CONTENEDOR!E15</f>
        <v>0</v>
      </c>
      <c r="E25" s="22">
        <f t="shared" si="0"/>
        <v>0</v>
      </c>
    </row>
    <row r="26" spans="2:5" ht="20.1" customHeight="1">
      <c r="B26" s="35">
        <v>14</v>
      </c>
      <c r="C26" s="40" t="s">
        <v>19</v>
      </c>
      <c r="D26" s="11">
        <f>CONTENEDOR!E16</f>
        <v>17</v>
      </c>
      <c r="E26" s="22">
        <f t="shared" si="0"/>
        <v>0.07555555555555556</v>
      </c>
    </row>
    <row r="27" spans="2:5" ht="20.1" customHeight="1">
      <c r="B27" s="35">
        <v>15</v>
      </c>
      <c r="C27" s="40" t="s">
        <v>20</v>
      </c>
      <c r="D27" s="11">
        <f>CONTENEDOR!E17</f>
        <v>0</v>
      </c>
      <c r="E27" s="22">
        <f t="shared" si="0"/>
        <v>0</v>
      </c>
    </row>
    <row r="28" spans="2:5" ht="20.1" customHeight="1">
      <c r="B28" s="35">
        <v>16</v>
      </c>
      <c r="C28" s="40" t="s">
        <v>21</v>
      </c>
      <c r="D28" s="11">
        <f>CONTENEDOR!E18</f>
        <v>2</v>
      </c>
      <c r="E28" s="22">
        <f t="shared" si="0"/>
        <v>0.008888888888888889</v>
      </c>
    </row>
    <row r="29" spans="2:5" ht="20.1" customHeight="1">
      <c r="B29" s="35">
        <v>17</v>
      </c>
      <c r="C29" s="40" t="s">
        <v>22</v>
      </c>
      <c r="D29" s="11">
        <f>CONTENEDOR!E19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1">
        <f>CONTENEDOR!E20</f>
        <v>9</v>
      </c>
      <c r="E30" s="22">
        <f t="shared" si="0"/>
        <v>0.04</v>
      </c>
    </row>
    <row r="31" spans="2:5" ht="20.1" customHeight="1">
      <c r="B31" s="35">
        <v>19</v>
      </c>
      <c r="C31" s="40" t="s">
        <v>24</v>
      </c>
      <c r="D31" s="11">
        <f>CONTENEDOR!E21</f>
        <v>6</v>
      </c>
      <c r="E31" s="22">
        <f t="shared" si="0"/>
        <v>0.02666666666666667</v>
      </c>
    </row>
    <row r="32" spans="2:5" ht="20.1" customHeight="1">
      <c r="B32" s="35">
        <v>20</v>
      </c>
      <c r="C32" s="40" t="s">
        <v>25</v>
      </c>
      <c r="D32" s="11">
        <f>CONTENEDOR!E22</f>
        <v>1</v>
      </c>
      <c r="E32" s="22">
        <f t="shared" si="0"/>
        <v>0.0044444444444444444</v>
      </c>
    </row>
    <row r="33" spans="2:5" ht="20.1" customHeight="1">
      <c r="B33" s="35">
        <v>21</v>
      </c>
      <c r="C33" s="40" t="s">
        <v>26</v>
      </c>
      <c r="D33" s="11">
        <f>CONTENEDOR!E23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1">
        <f>CONTENEDOR!E24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1">
        <f>CONTENEDOR!E25</f>
        <v>2</v>
      </c>
      <c r="E35" s="22">
        <f t="shared" si="0"/>
        <v>0.008888888888888889</v>
      </c>
    </row>
    <row r="36" spans="2:5" ht="20.1" customHeight="1">
      <c r="B36" s="35">
        <v>24</v>
      </c>
      <c r="C36" s="40" t="s">
        <v>29</v>
      </c>
      <c r="D36" s="11">
        <f>CONTENEDOR!E26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1">
        <f>CONTENEDOR!E27</f>
        <v>2</v>
      </c>
      <c r="E37" s="22">
        <f t="shared" si="0"/>
        <v>0.008888888888888889</v>
      </c>
    </row>
    <row r="38" spans="2:5" ht="20.1" customHeight="1">
      <c r="B38" s="35">
        <v>26</v>
      </c>
      <c r="C38" s="40" t="s">
        <v>31</v>
      </c>
      <c r="D38" s="11">
        <f>CONTENEDOR!E28</f>
        <v>7</v>
      </c>
      <c r="E38" s="22">
        <f t="shared" si="0"/>
        <v>0.03111111111111111</v>
      </c>
    </row>
    <row r="39" spans="2:5" ht="20.1" customHeight="1">
      <c r="B39" s="35">
        <v>27</v>
      </c>
      <c r="C39" s="40" t="s">
        <v>32</v>
      </c>
      <c r="D39" s="11">
        <f>CONTENEDOR!E29</f>
        <v>4</v>
      </c>
      <c r="E39" s="22">
        <f t="shared" si="0"/>
        <v>0.017777777777777778</v>
      </c>
    </row>
    <row r="40" spans="2:5" ht="20.1" customHeight="1">
      <c r="B40" s="35">
        <v>28</v>
      </c>
      <c r="C40" s="40" t="s">
        <v>33</v>
      </c>
      <c r="D40" s="11">
        <f>CONTENEDOR!E30</f>
        <v>22</v>
      </c>
      <c r="E40" s="22">
        <f t="shared" si="0"/>
        <v>0.09777777777777778</v>
      </c>
    </row>
    <row r="41" spans="2:5" ht="20.1" customHeight="1">
      <c r="B41" s="35">
        <v>29</v>
      </c>
      <c r="C41" s="40" t="s">
        <v>34</v>
      </c>
      <c r="D41" s="11">
        <f>CONTENEDOR!E31</f>
        <v>21</v>
      </c>
      <c r="E41" s="22">
        <f t="shared" si="0"/>
        <v>0.09333333333333334</v>
      </c>
    </row>
    <row r="42" spans="2:5" ht="20.1" customHeight="1">
      <c r="B42" s="35">
        <v>30</v>
      </c>
      <c r="C42" s="40" t="s">
        <v>35</v>
      </c>
      <c r="D42" s="11">
        <f>CONTENEDOR!E32</f>
        <v>15</v>
      </c>
      <c r="E42" s="22">
        <f t="shared" si="0"/>
        <v>0.06666666666666667</v>
      </c>
    </row>
    <row r="43" spans="2:5" ht="20.1" customHeight="1">
      <c r="B43" s="35">
        <v>31</v>
      </c>
      <c r="C43" s="40" t="s">
        <v>36</v>
      </c>
      <c r="D43" s="11">
        <f>CONTENEDOR!E33</f>
        <v>12</v>
      </c>
      <c r="E43" s="22">
        <f t="shared" si="0"/>
        <v>0.05333333333333334</v>
      </c>
    </row>
    <row r="44" spans="2:5" ht="20.1" customHeight="1">
      <c r="B44" s="35">
        <v>32</v>
      </c>
      <c r="C44" s="40" t="s">
        <v>37</v>
      </c>
      <c r="D44" s="11">
        <f>CONTENEDOR!E34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1">
        <f>CONTENEDOR!E35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1">
        <f>CONTENEDOR!E36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1">
        <f>CONTENEDOR!E37</f>
        <v>1</v>
      </c>
      <c r="E47" s="22">
        <f t="shared" si="1"/>
        <v>0.0044444444444444444</v>
      </c>
    </row>
    <row r="48" spans="2:5" ht="20.1" customHeight="1">
      <c r="B48" s="35">
        <v>36</v>
      </c>
      <c r="C48" s="40" t="s">
        <v>41</v>
      </c>
      <c r="D48" s="11">
        <f>CONTENEDOR!E38</f>
        <v>1</v>
      </c>
      <c r="E48" s="22">
        <f t="shared" si="1"/>
        <v>0.0044444444444444444</v>
      </c>
    </row>
    <row r="49" spans="2:5" ht="20.1" customHeight="1">
      <c r="B49" s="35">
        <v>37</v>
      </c>
      <c r="C49" s="40" t="s">
        <v>42</v>
      </c>
      <c r="D49" s="11">
        <f>CONTENEDOR!E39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1">
        <f>CONTENEDOR!E40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1">
        <f>CONTENEDOR!E41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1">
        <f>CONTENEDOR!E42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1">
        <f>CONTENEDOR!E43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1">
        <f>CONTENEDOR!E44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1">
        <f>CONTENEDOR!E45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1">
        <f>CONTENEDOR!E46</f>
        <v>1</v>
      </c>
      <c r="E56" s="22">
        <f t="shared" si="1"/>
        <v>0.0044444444444444444</v>
      </c>
    </row>
    <row r="57" spans="2:5" ht="20.1" customHeight="1">
      <c r="B57" s="35">
        <v>45</v>
      </c>
      <c r="C57" s="40" t="s">
        <v>50</v>
      </c>
      <c r="D57" s="11">
        <f>CONTENEDOR!E47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1">
        <f>CONTENEDOR!E48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1">
        <f>CONTENEDOR!E49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1">
        <f>CONTENEDOR!E50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1">
        <f>CONTENEDOR!E51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1">
        <f>CONTENEDOR!E52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1">
        <f>CONTENEDOR!E53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1">
        <f>CONTENEDOR!E54</f>
        <v>1</v>
      </c>
      <c r="E64" s="22">
        <f t="shared" si="1"/>
        <v>0.0044444444444444444</v>
      </c>
    </row>
    <row r="65" spans="2:5" ht="20.1" customHeight="1" thickBot="1">
      <c r="B65" s="36">
        <v>53</v>
      </c>
      <c r="C65" s="41" t="s">
        <v>58</v>
      </c>
      <c r="D65" s="17">
        <f>CONTENEDOR!E55</f>
        <v>5</v>
      </c>
      <c r="E65" s="24">
        <f t="shared" si="1"/>
        <v>0.022222222222222223</v>
      </c>
    </row>
    <row r="66" spans="3:5" ht="23.25" customHeight="1" thickBot="1">
      <c r="C66" s="37" t="str">
        <f>TITULOS!C16</f>
        <v xml:space="preserve"> </v>
      </c>
      <c r="D66" s="12">
        <f>SUM(D13:D65)</f>
        <v>225</v>
      </c>
      <c r="E66" s="20">
        <f>SUM(E13:E65)</f>
        <v>1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{D14AE298-B1A2-456D-BD30-A43A7E80DB15}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14AE298-B1A2-456D-BD30-A43A7E80DB1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4:J66"/>
  <sheetViews>
    <sheetView workbookViewId="0" topLeftCell="A1">
      <selection activeCell="G73" sqref="G73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51.14062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61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CONTENEDOR!F3</f>
        <v>74</v>
      </c>
      <c r="E13" s="38">
        <f aca="true" t="shared" si="0" ref="E13:E44">D13/$D$66</f>
        <v>0.07838983050847458</v>
      </c>
    </row>
    <row r="14" spans="2:5" ht="20.1" customHeight="1">
      <c r="B14" s="35">
        <v>2</v>
      </c>
      <c r="C14" s="40" t="s">
        <v>7</v>
      </c>
      <c r="D14" s="16">
        <f>CONTENEDOR!F4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CONTENEDOR!F5</f>
        <v>0</v>
      </c>
      <c r="E15" s="22">
        <f t="shared" si="0"/>
        <v>0</v>
      </c>
    </row>
    <row r="16" spans="2:5" ht="20.1" customHeight="1">
      <c r="B16" s="35">
        <v>4</v>
      </c>
      <c r="C16" s="40" t="s">
        <v>9</v>
      </c>
      <c r="D16" s="16">
        <f>CONTENEDOR!F6</f>
        <v>48</v>
      </c>
      <c r="E16" s="22">
        <f t="shared" si="0"/>
        <v>0.05084745762711865</v>
      </c>
    </row>
    <row r="17" spans="2:5" ht="20.1" customHeight="1">
      <c r="B17" s="35">
        <v>5</v>
      </c>
      <c r="C17" s="40" t="s">
        <v>10</v>
      </c>
      <c r="D17" s="16">
        <f>CONTENEDOR!F7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CONTENEDOR!F8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CONTENEDOR!F9</f>
        <v>218</v>
      </c>
      <c r="E19" s="22">
        <f t="shared" si="0"/>
        <v>0.2309322033898305</v>
      </c>
    </row>
    <row r="20" spans="2:5" ht="20.1" customHeight="1">
      <c r="B20" s="35">
        <v>8</v>
      </c>
      <c r="C20" s="40" t="s">
        <v>13</v>
      </c>
      <c r="D20" s="16">
        <f>CONTENEDOR!F10</f>
        <v>0</v>
      </c>
      <c r="E20" s="22">
        <f t="shared" si="0"/>
        <v>0</v>
      </c>
    </row>
    <row r="21" spans="2:5" ht="20.1" customHeight="1">
      <c r="B21" s="35">
        <v>9</v>
      </c>
      <c r="C21" s="40" t="s">
        <v>14</v>
      </c>
      <c r="D21" s="16">
        <f>CONTENEDOR!F11</f>
        <v>0</v>
      </c>
      <c r="E21" s="22">
        <f t="shared" si="0"/>
        <v>0</v>
      </c>
    </row>
    <row r="22" spans="2:5" ht="20.1" customHeight="1">
      <c r="B22" s="35">
        <v>10</v>
      </c>
      <c r="C22" s="40" t="s">
        <v>15</v>
      </c>
      <c r="D22" s="16">
        <f>CONTENEDOR!F12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CONTENEDOR!F13</f>
        <v>1</v>
      </c>
      <c r="E23" s="22">
        <f t="shared" si="0"/>
        <v>0.001059322033898305</v>
      </c>
    </row>
    <row r="24" spans="2:5" ht="20.1" customHeight="1">
      <c r="B24" s="35">
        <v>12</v>
      </c>
      <c r="C24" s="40" t="s">
        <v>17</v>
      </c>
      <c r="D24" s="16">
        <f>CONTENEDOR!F14</f>
        <v>2</v>
      </c>
      <c r="E24" s="22">
        <f t="shared" si="0"/>
        <v>0.00211864406779661</v>
      </c>
    </row>
    <row r="25" spans="2:5" ht="20.1" customHeight="1">
      <c r="B25" s="35">
        <v>13</v>
      </c>
      <c r="C25" s="40" t="s">
        <v>18</v>
      </c>
      <c r="D25" s="16">
        <f>CONTENEDOR!F15</f>
        <v>3</v>
      </c>
      <c r="E25" s="22">
        <f t="shared" si="0"/>
        <v>0.0031779661016949155</v>
      </c>
    </row>
    <row r="26" spans="2:5" ht="20.1" customHeight="1">
      <c r="B26" s="35">
        <v>14</v>
      </c>
      <c r="C26" s="40" t="s">
        <v>19</v>
      </c>
      <c r="D26" s="16">
        <f>CONTENEDOR!F16</f>
        <v>34</v>
      </c>
      <c r="E26" s="22">
        <f t="shared" si="0"/>
        <v>0.036016949152542374</v>
      </c>
    </row>
    <row r="27" spans="2:5" ht="20.1" customHeight="1">
      <c r="B27" s="35">
        <v>15</v>
      </c>
      <c r="C27" s="40" t="s">
        <v>20</v>
      </c>
      <c r="D27" s="16">
        <f>CONTENEDOR!F17</f>
        <v>3</v>
      </c>
      <c r="E27" s="22">
        <f t="shared" si="0"/>
        <v>0.0031779661016949155</v>
      </c>
    </row>
    <row r="28" spans="2:5" ht="20.1" customHeight="1">
      <c r="B28" s="35">
        <v>16</v>
      </c>
      <c r="C28" s="40" t="s">
        <v>21</v>
      </c>
      <c r="D28" s="16">
        <f>CONTENEDOR!F18</f>
        <v>3</v>
      </c>
      <c r="E28" s="22">
        <f t="shared" si="0"/>
        <v>0.0031779661016949155</v>
      </c>
    </row>
    <row r="29" spans="2:5" ht="20.1" customHeight="1">
      <c r="B29" s="35">
        <v>17</v>
      </c>
      <c r="C29" s="40" t="s">
        <v>22</v>
      </c>
      <c r="D29" s="16">
        <f>CONTENEDOR!F19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CONTENEDOR!F20</f>
        <v>14</v>
      </c>
      <c r="E30" s="22">
        <f t="shared" si="0"/>
        <v>0.014830508474576272</v>
      </c>
    </row>
    <row r="31" spans="2:5" ht="20.1" customHeight="1">
      <c r="B31" s="35">
        <v>19</v>
      </c>
      <c r="C31" s="40" t="s">
        <v>24</v>
      </c>
      <c r="D31" s="16">
        <f>CONTENEDOR!F21</f>
        <v>6</v>
      </c>
      <c r="E31" s="22">
        <f t="shared" si="0"/>
        <v>0.006355932203389831</v>
      </c>
    </row>
    <row r="32" spans="2:5" ht="20.1" customHeight="1">
      <c r="B32" s="35">
        <v>20</v>
      </c>
      <c r="C32" s="40" t="s">
        <v>25</v>
      </c>
      <c r="D32" s="16">
        <f>CONTENEDOR!F22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CONTENEDOR!F23</f>
        <v>2</v>
      </c>
      <c r="E33" s="22">
        <f t="shared" si="0"/>
        <v>0.00211864406779661</v>
      </c>
    </row>
    <row r="34" spans="2:5" ht="20.1" customHeight="1">
      <c r="B34" s="35">
        <v>22</v>
      </c>
      <c r="C34" s="40" t="s">
        <v>27</v>
      </c>
      <c r="D34" s="16">
        <f>CONTENEDOR!F24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CONTENEDOR!F25</f>
        <v>5</v>
      </c>
      <c r="E35" s="22">
        <f t="shared" si="0"/>
        <v>0.005296610169491525</v>
      </c>
    </row>
    <row r="36" spans="2:5" ht="20.1" customHeight="1">
      <c r="B36" s="35">
        <v>24</v>
      </c>
      <c r="C36" s="40" t="s">
        <v>29</v>
      </c>
      <c r="D36" s="16">
        <f>CONTENEDOR!F26</f>
        <v>2</v>
      </c>
      <c r="E36" s="22">
        <f t="shared" si="0"/>
        <v>0.00211864406779661</v>
      </c>
    </row>
    <row r="37" spans="2:5" ht="20.1" customHeight="1">
      <c r="B37" s="35">
        <v>25</v>
      </c>
      <c r="C37" s="40" t="s">
        <v>30</v>
      </c>
      <c r="D37" s="16">
        <f>CONTENEDOR!F27</f>
        <v>15</v>
      </c>
      <c r="E37" s="22">
        <f t="shared" si="0"/>
        <v>0.015889830508474576</v>
      </c>
    </row>
    <row r="38" spans="2:5" ht="20.1" customHeight="1">
      <c r="B38" s="35">
        <v>26</v>
      </c>
      <c r="C38" s="40" t="s">
        <v>31</v>
      </c>
      <c r="D38" s="16">
        <f>CONTENEDOR!F28</f>
        <v>23</v>
      </c>
      <c r="E38" s="22">
        <f t="shared" si="0"/>
        <v>0.024364406779661018</v>
      </c>
    </row>
    <row r="39" spans="2:5" ht="20.1" customHeight="1">
      <c r="B39" s="35">
        <v>27</v>
      </c>
      <c r="C39" s="40" t="s">
        <v>32</v>
      </c>
      <c r="D39" s="16">
        <f>CONTENEDOR!F29</f>
        <v>52</v>
      </c>
      <c r="E39" s="22">
        <f t="shared" si="0"/>
        <v>0.05508474576271186</v>
      </c>
    </row>
    <row r="40" spans="2:5" ht="20.1" customHeight="1">
      <c r="B40" s="35">
        <v>28</v>
      </c>
      <c r="C40" s="40" t="s">
        <v>33</v>
      </c>
      <c r="D40" s="16">
        <f>CONTENEDOR!F30</f>
        <v>166</v>
      </c>
      <c r="E40" s="22">
        <f t="shared" si="0"/>
        <v>0.17584745762711865</v>
      </c>
    </row>
    <row r="41" spans="2:5" ht="20.1" customHeight="1">
      <c r="B41" s="35">
        <v>29</v>
      </c>
      <c r="C41" s="40" t="s">
        <v>34</v>
      </c>
      <c r="D41" s="16">
        <f>CONTENEDOR!F31</f>
        <v>122</v>
      </c>
      <c r="E41" s="22">
        <f t="shared" si="0"/>
        <v>0.1292372881355932</v>
      </c>
    </row>
    <row r="42" spans="2:5" ht="20.1" customHeight="1">
      <c r="B42" s="35">
        <v>30</v>
      </c>
      <c r="C42" s="40" t="s">
        <v>35</v>
      </c>
      <c r="D42" s="16">
        <f>CONTENEDOR!F32</f>
        <v>104</v>
      </c>
      <c r="E42" s="22">
        <f t="shared" si="0"/>
        <v>0.11016949152542373</v>
      </c>
    </row>
    <row r="43" spans="2:5" ht="20.1" customHeight="1">
      <c r="B43" s="35">
        <v>31</v>
      </c>
      <c r="C43" s="40" t="s">
        <v>36</v>
      </c>
      <c r="D43" s="16">
        <f>CONTENEDOR!F33</f>
        <v>17</v>
      </c>
      <c r="E43" s="22">
        <f t="shared" si="0"/>
        <v>0.018008474576271187</v>
      </c>
    </row>
    <row r="44" spans="2:5" ht="20.1" customHeight="1">
      <c r="B44" s="35">
        <v>32</v>
      </c>
      <c r="C44" s="40" t="s">
        <v>37</v>
      </c>
      <c r="D44" s="16">
        <f>CONTENEDOR!F34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CONTENEDOR!F35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CONTENEDOR!F36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CONTENEDOR!F37</f>
        <v>1</v>
      </c>
      <c r="E47" s="22">
        <f t="shared" si="1"/>
        <v>0.001059322033898305</v>
      </c>
    </row>
    <row r="48" spans="2:5" ht="20.1" customHeight="1">
      <c r="B48" s="35">
        <v>36</v>
      </c>
      <c r="C48" s="40" t="s">
        <v>41</v>
      </c>
      <c r="D48" s="16">
        <f>CONTENEDOR!F38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CONTENEDOR!F39</f>
        <v>2</v>
      </c>
      <c r="E49" s="22">
        <f t="shared" si="1"/>
        <v>0.00211864406779661</v>
      </c>
    </row>
    <row r="50" spans="2:5" ht="20.1" customHeight="1">
      <c r="B50" s="35">
        <v>38</v>
      </c>
      <c r="C50" s="40" t="s">
        <v>43</v>
      </c>
      <c r="D50" s="16">
        <f>CONTENEDOR!F40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CONTENEDOR!F41</f>
        <v>14</v>
      </c>
      <c r="E51" s="22">
        <f t="shared" si="1"/>
        <v>0.014830508474576272</v>
      </c>
    </row>
    <row r="52" spans="2:5" ht="20.1" customHeight="1">
      <c r="B52" s="35">
        <v>40</v>
      </c>
      <c r="C52" s="40" t="s">
        <v>45</v>
      </c>
      <c r="D52" s="16">
        <f>CONTENEDOR!F42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CONTENEDOR!F43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CONTENEDOR!F44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CONTENEDOR!F45</f>
        <v>1</v>
      </c>
      <c r="E55" s="22">
        <f t="shared" si="1"/>
        <v>0.001059322033898305</v>
      </c>
    </row>
    <row r="56" spans="2:5" ht="20.1" customHeight="1">
      <c r="B56" s="35">
        <v>44</v>
      </c>
      <c r="C56" s="40" t="s">
        <v>49</v>
      </c>
      <c r="D56" s="16">
        <f>CONTENEDOR!F46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CONTENEDOR!F47</f>
        <v>1</v>
      </c>
      <c r="E57" s="22">
        <f t="shared" si="1"/>
        <v>0.001059322033898305</v>
      </c>
    </row>
    <row r="58" spans="2:5" ht="20.1" customHeight="1">
      <c r="B58" s="35">
        <v>46</v>
      </c>
      <c r="C58" s="40" t="s">
        <v>51</v>
      </c>
      <c r="D58" s="16">
        <f>CONTENEDOR!F48</f>
        <v>1</v>
      </c>
      <c r="E58" s="22">
        <f t="shared" si="1"/>
        <v>0.001059322033898305</v>
      </c>
    </row>
    <row r="59" spans="2:5" ht="20.1" customHeight="1">
      <c r="B59" s="35">
        <v>47</v>
      </c>
      <c r="C59" s="40" t="s">
        <v>52</v>
      </c>
      <c r="D59" s="16">
        <f>CONTENEDOR!F49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CONTENEDOR!F50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CONTENEDOR!F51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CONTENEDOR!F52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CONTENEDOR!F53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CONTENEDOR!F54</f>
        <v>1</v>
      </c>
      <c r="E64" s="22">
        <f t="shared" si="1"/>
        <v>0.001059322033898305</v>
      </c>
    </row>
    <row r="65" spans="2:5" ht="20.1" customHeight="1" thickBot="1">
      <c r="B65" s="36">
        <v>53</v>
      </c>
      <c r="C65" s="41" t="s">
        <v>58</v>
      </c>
      <c r="D65" s="16">
        <f>CONTENEDOR!F55</f>
        <v>9</v>
      </c>
      <c r="E65" s="24">
        <f t="shared" si="1"/>
        <v>0.009533898305084746</v>
      </c>
    </row>
    <row r="66" spans="3:5" ht="23.25" customHeight="1" thickBot="1">
      <c r="C66" s="37" t="str">
        <f>TITULOS!C16</f>
        <v xml:space="preserve"> </v>
      </c>
      <c r="D66" s="12">
        <f>SUM(D13:D65)</f>
        <v>944</v>
      </c>
      <c r="E66" s="20">
        <f>SUM(E13:E65)</f>
        <v>1.0000000000000002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{5A85602D-070E-491D-BE94-B959C7D5899D}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A85602D-070E-491D-BE94-B959C7D5899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4:J66"/>
  <sheetViews>
    <sheetView workbookViewId="0" topLeftCell="A1">
      <selection activeCell="A6" sqref="A6:J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88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CONTENEDOR!G3</f>
        <v>34</v>
      </c>
      <c r="E13" s="38">
        <f aca="true" t="shared" si="0" ref="E13:E44">D13/$D$66</f>
        <v>0.13229571984435798</v>
      </c>
    </row>
    <row r="14" spans="2:5" ht="20.1" customHeight="1">
      <c r="B14" s="35">
        <v>2</v>
      </c>
      <c r="C14" s="40" t="s">
        <v>7</v>
      </c>
      <c r="D14" s="16">
        <f>CONTENEDOR!G4</f>
        <v>9</v>
      </c>
      <c r="E14" s="22">
        <f t="shared" si="0"/>
        <v>0.03501945525291829</v>
      </c>
    </row>
    <row r="15" spans="2:5" ht="20.1" customHeight="1">
      <c r="B15" s="35">
        <v>3</v>
      </c>
      <c r="C15" s="40" t="s">
        <v>8</v>
      </c>
      <c r="D15" s="16">
        <f>CONTENEDOR!G5</f>
        <v>17</v>
      </c>
      <c r="E15" s="22">
        <f t="shared" si="0"/>
        <v>0.06614785992217899</v>
      </c>
    </row>
    <row r="16" spans="2:5" ht="20.1" customHeight="1">
      <c r="B16" s="35">
        <v>4</v>
      </c>
      <c r="C16" s="40" t="s">
        <v>9</v>
      </c>
      <c r="D16" s="16">
        <f>CONTENEDOR!G6</f>
        <v>0</v>
      </c>
      <c r="E16" s="22">
        <f t="shared" si="0"/>
        <v>0</v>
      </c>
    </row>
    <row r="17" spans="2:5" ht="20.1" customHeight="1">
      <c r="B17" s="35">
        <v>5</v>
      </c>
      <c r="C17" s="40" t="s">
        <v>10</v>
      </c>
      <c r="D17" s="16">
        <f>CONTENEDOR!G7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CONTENEDOR!G8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CONTENEDOR!G9</f>
        <v>29</v>
      </c>
      <c r="E19" s="22">
        <f t="shared" si="0"/>
        <v>0.11284046692607004</v>
      </c>
    </row>
    <row r="20" spans="2:5" ht="20.1" customHeight="1">
      <c r="B20" s="35">
        <v>8</v>
      </c>
      <c r="C20" s="40" t="s">
        <v>13</v>
      </c>
      <c r="D20" s="16">
        <f>CONTENEDOR!G10</f>
        <v>8</v>
      </c>
      <c r="E20" s="22">
        <f t="shared" si="0"/>
        <v>0.0311284046692607</v>
      </c>
    </row>
    <row r="21" spans="2:5" ht="20.1" customHeight="1">
      <c r="B21" s="35">
        <v>9</v>
      </c>
      <c r="C21" s="40" t="s">
        <v>14</v>
      </c>
      <c r="D21" s="16">
        <f>CONTENEDOR!G11</f>
        <v>1</v>
      </c>
      <c r="E21" s="22">
        <f t="shared" si="0"/>
        <v>0.0038910505836575876</v>
      </c>
    </row>
    <row r="22" spans="2:5" ht="20.1" customHeight="1">
      <c r="B22" s="35">
        <v>10</v>
      </c>
      <c r="C22" s="40" t="s">
        <v>15</v>
      </c>
      <c r="D22" s="16">
        <f>CONTENEDOR!G12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CONTENEDOR!G13</f>
        <v>0</v>
      </c>
      <c r="E23" s="22">
        <f t="shared" si="0"/>
        <v>0</v>
      </c>
    </row>
    <row r="24" spans="2:5" ht="20.1" customHeight="1">
      <c r="B24" s="35">
        <v>12</v>
      </c>
      <c r="C24" s="40" t="s">
        <v>17</v>
      </c>
      <c r="D24" s="16">
        <f>CONTENEDOR!G14</f>
        <v>2</v>
      </c>
      <c r="E24" s="22">
        <f t="shared" si="0"/>
        <v>0.007782101167315175</v>
      </c>
    </row>
    <row r="25" spans="2:5" ht="20.1" customHeight="1">
      <c r="B25" s="35">
        <v>13</v>
      </c>
      <c r="C25" s="40" t="s">
        <v>18</v>
      </c>
      <c r="D25" s="16">
        <f>CONTENEDOR!G15</f>
        <v>4</v>
      </c>
      <c r="E25" s="22">
        <f t="shared" si="0"/>
        <v>0.01556420233463035</v>
      </c>
    </row>
    <row r="26" spans="2:5" ht="20.1" customHeight="1">
      <c r="B26" s="35">
        <v>14</v>
      </c>
      <c r="C26" s="40" t="s">
        <v>19</v>
      </c>
      <c r="D26" s="16">
        <f>CONTENEDOR!G16</f>
        <v>10</v>
      </c>
      <c r="E26" s="22">
        <f t="shared" si="0"/>
        <v>0.038910505836575876</v>
      </c>
    </row>
    <row r="27" spans="2:5" ht="20.1" customHeight="1">
      <c r="B27" s="35">
        <v>15</v>
      </c>
      <c r="C27" s="40" t="s">
        <v>20</v>
      </c>
      <c r="D27" s="16">
        <f>CONTENEDOR!G17</f>
        <v>6</v>
      </c>
      <c r="E27" s="22">
        <f t="shared" si="0"/>
        <v>0.023346303501945526</v>
      </c>
    </row>
    <row r="28" spans="2:5" ht="20.1" customHeight="1">
      <c r="B28" s="35">
        <v>16</v>
      </c>
      <c r="C28" s="40" t="s">
        <v>21</v>
      </c>
      <c r="D28" s="16">
        <f>CONTENEDOR!G18</f>
        <v>4</v>
      </c>
      <c r="E28" s="22">
        <f t="shared" si="0"/>
        <v>0.01556420233463035</v>
      </c>
    </row>
    <row r="29" spans="2:5" ht="20.1" customHeight="1">
      <c r="B29" s="35">
        <v>17</v>
      </c>
      <c r="C29" s="40" t="s">
        <v>22</v>
      </c>
      <c r="D29" s="16">
        <f>CONTENEDOR!G19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CONTENEDOR!G20</f>
        <v>7</v>
      </c>
      <c r="E30" s="22">
        <f t="shared" si="0"/>
        <v>0.027237354085603113</v>
      </c>
    </row>
    <row r="31" spans="2:5" ht="20.1" customHeight="1">
      <c r="B31" s="35">
        <v>19</v>
      </c>
      <c r="C31" s="40" t="s">
        <v>24</v>
      </c>
      <c r="D31" s="16">
        <f>CONTENEDOR!G21</f>
        <v>7</v>
      </c>
      <c r="E31" s="22">
        <f t="shared" si="0"/>
        <v>0.027237354085603113</v>
      </c>
    </row>
    <row r="32" spans="2:5" ht="20.1" customHeight="1">
      <c r="B32" s="35">
        <v>20</v>
      </c>
      <c r="C32" s="40" t="s">
        <v>25</v>
      </c>
      <c r="D32" s="16">
        <f>CONTENEDOR!G22</f>
        <v>4</v>
      </c>
      <c r="E32" s="22">
        <f t="shared" si="0"/>
        <v>0.01556420233463035</v>
      </c>
    </row>
    <row r="33" spans="2:5" ht="20.1" customHeight="1">
      <c r="B33" s="35">
        <v>21</v>
      </c>
      <c r="C33" s="40" t="s">
        <v>26</v>
      </c>
      <c r="D33" s="16">
        <f>CONTENEDOR!G23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CONTENEDOR!G24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CONTENEDOR!G25</f>
        <v>0</v>
      </c>
      <c r="E35" s="22">
        <f t="shared" si="0"/>
        <v>0</v>
      </c>
    </row>
    <row r="36" spans="2:5" ht="20.1" customHeight="1">
      <c r="B36" s="35">
        <v>24</v>
      </c>
      <c r="C36" s="40" t="s">
        <v>29</v>
      </c>
      <c r="D36" s="16">
        <f>CONTENEDOR!G26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CONTENEDOR!G27</f>
        <v>5</v>
      </c>
      <c r="E37" s="22">
        <f t="shared" si="0"/>
        <v>0.019455252918287938</v>
      </c>
    </row>
    <row r="38" spans="2:5" ht="20.1" customHeight="1">
      <c r="B38" s="35">
        <v>26</v>
      </c>
      <c r="C38" s="40" t="s">
        <v>31</v>
      </c>
      <c r="D38" s="16">
        <f>CONTENEDOR!G28</f>
        <v>28</v>
      </c>
      <c r="E38" s="22">
        <f t="shared" si="0"/>
        <v>0.10894941634241245</v>
      </c>
    </row>
    <row r="39" spans="2:5" ht="20.1" customHeight="1">
      <c r="B39" s="35">
        <v>27</v>
      </c>
      <c r="C39" s="40" t="s">
        <v>32</v>
      </c>
      <c r="D39" s="16">
        <f>CONTENEDOR!G29</f>
        <v>2</v>
      </c>
      <c r="E39" s="22">
        <f t="shared" si="0"/>
        <v>0.007782101167315175</v>
      </c>
    </row>
    <row r="40" spans="2:5" ht="20.1" customHeight="1">
      <c r="B40" s="35">
        <v>28</v>
      </c>
      <c r="C40" s="40" t="s">
        <v>33</v>
      </c>
      <c r="D40" s="16">
        <f>CONTENEDOR!G30</f>
        <v>20</v>
      </c>
      <c r="E40" s="22">
        <f t="shared" si="0"/>
        <v>0.07782101167315175</v>
      </c>
    </row>
    <row r="41" spans="2:5" ht="20.1" customHeight="1">
      <c r="B41" s="35">
        <v>29</v>
      </c>
      <c r="C41" s="40" t="s">
        <v>34</v>
      </c>
      <c r="D41" s="16">
        <f>CONTENEDOR!G31</f>
        <v>10</v>
      </c>
      <c r="E41" s="22">
        <f t="shared" si="0"/>
        <v>0.038910505836575876</v>
      </c>
    </row>
    <row r="42" spans="2:5" ht="20.1" customHeight="1">
      <c r="B42" s="35">
        <v>30</v>
      </c>
      <c r="C42" s="40" t="s">
        <v>35</v>
      </c>
      <c r="D42" s="16">
        <f>CONTENEDOR!G32</f>
        <v>14</v>
      </c>
      <c r="E42" s="22">
        <f t="shared" si="0"/>
        <v>0.054474708171206226</v>
      </c>
    </row>
    <row r="43" spans="2:5" ht="20.1" customHeight="1">
      <c r="B43" s="35">
        <v>31</v>
      </c>
      <c r="C43" s="40" t="s">
        <v>36</v>
      </c>
      <c r="D43" s="16">
        <f>CONTENEDOR!G33</f>
        <v>18</v>
      </c>
      <c r="E43" s="22">
        <f t="shared" si="0"/>
        <v>0.07003891050583658</v>
      </c>
    </row>
    <row r="44" spans="2:5" ht="20.1" customHeight="1">
      <c r="B44" s="35">
        <v>32</v>
      </c>
      <c r="C44" s="40" t="s">
        <v>37</v>
      </c>
      <c r="D44" s="16">
        <f>CONTENEDOR!G34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CONTENEDOR!G35</f>
        <v>1</v>
      </c>
      <c r="E45" s="22">
        <f aca="true" t="shared" si="1" ref="E45:E65">D45/$D$66</f>
        <v>0.0038910505836575876</v>
      </c>
    </row>
    <row r="46" spans="2:5" ht="20.1" customHeight="1">
      <c r="B46" s="35">
        <v>34</v>
      </c>
      <c r="C46" s="40" t="s">
        <v>39</v>
      </c>
      <c r="D46" s="16">
        <f>CONTENEDOR!G36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CONTENEDOR!G37</f>
        <v>2</v>
      </c>
      <c r="E47" s="22">
        <f t="shared" si="1"/>
        <v>0.007782101167315175</v>
      </c>
    </row>
    <row r="48" spans="2:5" ht="20.1" customHeight="1">
      <c r="B48" s="35">
        <v>36</v>
      </c>
      <c r="C48" s="40" t="s">
        <v>41</v>
      </c>
      <c r="D48" s="16">
        <f>CONTENEDOR!G38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CONTENEDOR!G39</f>
        <v>1</v>
      </c>
      <c r="E49" s="22">
        <f t="shared" si="1"/>
        <v>0.0038910505836575876</v>
      </c>
    </row>
    <row r="50" spans="2:5" ht="20.1" customHeight="1">
      <c r="B50" s="35">
        <v>38</v>
      </c>
      <c r="C50" s="40" t="s">
        <v>43</v>
      </c>
      <c r="D50" s="16">
        <f>CONTENEDOR!G40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CONTENEDOR!G41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CONTENEDOR!G42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CONTENEDOR!G43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CONTENEDOR!G44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CONTENEDOR!G45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CONTENEDOR!G46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CONTENEDOR!G47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CONTENEDOR!G48</f>
        <v>3</v>
      </c>
      <c r="E58" s="22">
        <f t="shared" si="1"/>
        <v>0.011673151750972763</v>
      </c>
    </row>
    <row r="59" spans="2:5" ht="20.1" customHeight="1">
      <c r="B59" s="35">
        <v>47</v>
      </c>
      <c r="C59" s="40" t="s">
        <v>52</v>
      </c>
      <c r="D59" s="16">
        <f>CONTENEDOR!G49</f>
        <v>2</v>
      </c>
      <c r="E59" s="22">
        <f t="shared" si="1"/>
        <v>0.007782101167315175</v>
      </c>
    </row>
    <row r="60" spans="2:5" ht="20.1" customHeight="1">
      <c r="B60" s="35">
        <v>48</v>
      </c>
      <c r="C60" s="40" t="s">
        <v>53</v>
      </c>
      <c r="D60" s="16">
        <f>CONTENEDOR!G50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CONTENEDOR!G51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CONTENEDOR!G52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CONTENEDOR!G53</f>
        <v>1</v>
      </c>
      <c r="E63" s="22">
        <f t="shared" si="1"/>
        <v>0.0038910505836575876</v>
      </c>
    </row>
    <row r="64" spans="2:5" ht="20.1" customHeight="1">
      <c r="B64" s="35">
        <v>52</v>
      </c>
      <c r="C64" s="40" t="s">
        <v>57</v>
      </c>
      <c r="D64" s="16">
        <f>CONTENEDOR!G54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CONTENEDOR!G55</f>
        <v>8</v>
      </c>
      <c r="E65" s="24">
        <f t="shared" si="1"/>
        <v>0.0311284046692607</v>
      </c>
    </row>
    <row r="66" spans="3:5" ht="23.25" customHeight="1" thickBot="1">
      <c r="C66" s="37" t="str">
        <f>TITULOS!C16</f>
        <v xml:space="preserve"> </v>
      </c>
      <c r="D66" s="12">
        <f>SUM(D13:D65)</f>
        <v>257</v>
      </c>
      <c r="E66" s="20">
        <f>SUM(E13:E65)</f>
        <v>0.9999999999999998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{5D52C916-6C89-40A6-BAB2-AD5A4E067041}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D52C916-6C89-40A6-BAB2-AD5A4E06704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4:J66"/>
  <sheetViews>
    <sheetView workbookViewId="0" topLeftCell="A1"/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62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CONTENEDOR!H3</f>
        <v>26</v>
      </c>
      <c r="E13" s="38">
        <f aca="true" t="shared" si="0" ref="E13:E44">D13/$D$66</f>
        <v>0.14444444444444443</v>
      </c>
    </row>
    <row r="14" spans="2:5" ht="20.1" customHeight="1">
      <c r="B14" s="35">
        <v>2</v>
      </c>
      <c r="C14" s="40" t="s">
        <v>7</v>
      </c>
      <c r="D14" s="16">
        <f>CONTENEDOR!H4</f>
        <v>6</v>
      </c>
      <c r="E14" s="22">
        <f t="shared" si="0"/>
        <v>0.03333333333333333</v>
      </c>
    </row>
    <row r="15" spans="2:5" ht="20.1" customHeight="1">
      <c r="B15" s="35">
        <v>3</v>
      </c>
      <c r="C15" s="40" t="s">
        <v>8</v>
      </c>
      <c r="D15" s="16">
        <f>CONTENEDOR!H5</f>
        <v>17</v>
      </c>
      <c r="E15" s="22">
        <f t="shared" si="0"/>
        <v>0.09444444444444444</v>
      </c>
    </row>
    <row r="16" spans="2:5" ht="20.1" customHeight="1">
      <c r="B16" s="35">
        <v>4</v>
      </c>
      <c r="C16" s="40" t="s">
        <v>9</v>
      </c>
      <c r="D16" s="16">
        <f>CONTENEDOR!H6</f>
        <v>0</v>
      </c>
      <c r="E16" s="22">
        <f t="shared" si="0"/>
        <v>0</v>
      </c>
    </row>
    <row r="17" spans="2:5" ht="20.1" customHeight="1">
      <c r="B17" s="35">
        <v>5</v>
      </c>
      <c r="C17" s="40" t="s">
        <v>10</v>
      </c>
      <c r="D17" s="16">
        <f>CONTENEDOR!H7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CONTENEDOR!H8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CONTENEDOR!H9</f>
        <v>28</v>
      </c>
      <c r="E19" s="22">
        <f t="shared" si="0"/>
        <v>0.15555555555555556</v>
      </c>
    </row>
    <row r="20" spans="2:5" ht="20.1" customHeight="1">
      <c r="B20" s="35">
        <v>8</v>
      </c>
      <c r="C20" s="40" t="s">
        <v>13</v>
      </c>
      <c r="D20" s="16">
        <f>CONTENEDOR!H10</f>
        <v>7</v>
      </c>
      <c r="E20" s="22">
        <f t="shared" si="0"/>
        <v>0.03888888888888889</v>
      </c>
    </row>
    <row r="21" spans="2:5" ht="20.1" customHeight="1">
      <c r="B21" s="35">
        <v>9</v>
      </c>
      <c r="C21" s="40" t="s">
        <v>14</v>
      </c>
      <c r="D21" s="16">
        <f>CONTENEDOR!H11</f>
        <v>0</v>
      </c>
      <c r="E21" s="22">
        <f t="shared" si="0"/>
        <v>0</v>
      </c>
    </row>
    <row r="22" spans="2:5" ht="20.1" customHeight="1">
      <c r="B22" s="35">
        <v>10</v>
      </c>
      <c r="C22" s="40" t="s">
        <v>15</v>
      </c>
      <c r="D22" s="16">
        <f>CONTENEDOR!H12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CONTENEDOR!H13</f>
        <v>1</v>
      </c>
      <c r="E23" s="22">
        <f t="shared" si="0"/>
        <v>0.005555555555555556</v>
      </c>
    </row>
    <row r="24" spans="2:5" ht="20.1" customHeight="1">
      <c r="B24" s="35">
        <v>12</v>
      </c>
      <c r="C24" s="40" t="s">
        <v>17</v>
      </c>
      <c r="D24" s="16">
        <f>CONTENEDOR!H14</f>
        <v>1</v>
      </c>
      <c r="E24" s="22">
        <f t="shared" si="0"/>
        <v>0.005555555555555556</v>
      </c>
    </row>
    <row r="25" spans="2:5" ht="20.1" customHeight="1">
      <c r="B25" s="35">
        <v>13</v>
      </c>
      <c r="C25" s="40" t="s">
        <v>18</v>
      </c>
      <c r="D25" s="16">
        <f>CONTENEDOR!H15</f>
        <v>0</v>
      </c>
      <c r="E25" s="22">
        <f t="shared" si="0"/>
        <v>0</v>
      </c>
    </row>
    <row r="26" spans="2:5" ht="20.1" customHeight="1">
      <c r="B26" s="35">
        <v>14</v>
      </c>
      <c r="C26" s="40" t="s">
        <v>19</v>
      </c>
      <c r="D26" s="16">
        <f>CONTENEDOR!H16</f>
        <v>6</v>
      </c>
      <c r="E26" s="22">
        <f t="shared" si="0"/>
        <v>0.03333333333333333</v>
      </c>
    </row>
    <row r="27" spans="2:5" ht="20.1" customHeight="1">
      <c r="B27" s="35">
        <v>15</v>
      </c>
      <c r="C27" s="40" t="s">
        <v>20</v>
      </c>
      <c r="D27" s="16">
        <f>CONTENEDOR!H17</f>
        <v>10</v>
      </c>
      <c r="E27" s="22">
        <f t="shared" si="0"/>
        <v>0.05555555555555555</v>
      </c>
    </row>
    <row r="28" spans="2:5" ht="20.1" customHeight="1">
      <c r="B28" s="35">
        <v>16</v>
      </c>
      <c r="C28" s="40" t="s">
        <v>21</v>
      </c>
      <c r="D28" s="16">
        <f>CONTENEDOR!H18</f>
        <v>4</v>
      </c>
      <c r="E28" s="22">
        <f t="shared" si="0"/>
        <v>0.022222222222222223</v>
      </c>
    </row>
    <row r="29" spans="2:5" ht="20.1" customHeight="1">
      <c r="B29" s="35">
        <v>17</v>
      </c>
      <c r="C29" s="40" t="s">
        <v>22</v>
      </c>
      <c r="D29" s="16">
        <f>CONTENEDOR!H19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CONTENEDOR!H20</f>
        <v>5</v>
      </c>
      <c r="E30" s="22">
        <f t="shared" si="0"/>
        <v>0.027777777777777776</v>
      </c>
    </row>
    <row r="31" spans="2:5" ht="20.1" customHeight="1">
      <c r="B31" s="35">
        <v>19</v>
      </c>
      <c r="C31" s="40" t="s">
        <v>24</v>
      </c>
      <c r="D31" s="16">
        <f>CONTENEDOR!H21</f>
        <v>4</v>
      </c>
      <c r="E31" s="22">
        <f t="shared" si="0"/>
        <v>0.022222222222222223</v>
      </c>
    </row>
    <row r="32" spans="2:5" ht="20.1" customHeight="1">
      <c r="B32" s="35">
        <v>20</v>
      </c>
      <c r="C32" s="40" t="s">
        <v>25</v>
      </c>
      <c r="D32" s="16">
        <f>CONTENEDOR!H22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CONTENEDOR!H23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CONTENEDOR!H24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CONTENEDOR!H25</f>
        <v>3</v>
      </c>
      <c r="E35" s="22">
        <f t="shared" si="0"/>
        <v>0.016666666666666666</v>
      </c>
    </row>
    <row r="36" spans="2:5" ht="20.1" customHeight="1">
      <c r="B36" s="35">
        <v>24</v>
      </c>
      <c r="C36" s="40" t="s">
        <v>29</v>
      </c>
      <c r="D36" s="16">
        <f>CONTENEDOR!H26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CONTENEDOR!H27</f>
        <v>5</v>
      </c>
      <c r="E37" s="22">
        <f t="shared" si="0"/>
        <v>0.027777777777777776</v>
      </c>
    </row>
    <row r="38" spans="2:5" ht="20.1" customHeight="1">
      <c r="B38" s="35">
        <v>26</v>
      </c>
      <c r="C38" s="40" t="s">
        <v>31</v>
      </c>
      <c r="D38" s="16">
        <f>CONTENEDOR!H28</f>
        <v>7</v>
      </c>
      <c r="E38" s="22">
        <f t="shared" si="0"/>
        <v>0.03888888888888889</v>
      </c>
    </row>
    <row r="39" spans="2:5" ht="20.1" customHeight="1">
      <c r="B39" s="35">
        <v>27</v>
      </c>
      <c r="C39" s="40" t="s">
        <v>32</v>
      </c>
      <c r="D39" s="16">
        <f>CONTENEDOR!H29</f>
        <v>7</v>
      </c>
      <c r="E39" s="22">
        <f t="shared" si="0"/>
        <v>0.03888888888888889</v>
      </c>
    </row>
    <row r="40" spans="2:5" ht="20.1" customHeight="1">
      <c r="B40" s="35">
        <v>28</v>
      </c>
      <c r="C40" s="40" t="s">
        <v>33</v>
      </c>
      <c r="D40" s="16">
        <f>CONTENEDOR!H30</f>
        <v>11</v>
      </c>
      <c r="E40" s="22">
        <f t="shared" si="0"/>
        <v>0.06111111111111111</v>
      </c>
    </row>
    <row r="41" spans="2:5" ht="20.1" customHeight="1">
      <c r="B41" s="35">
        <v>29</v>
      </c>
      <c r="C41" s="40" t="s">
        <v>34</v>
      </c>
      <c r="D41" s="16">
        <f>CONTENEDOR!H31</f>
        <v>5</v>
      </c>
      <c r="E41" s="22">
        <f t="shared" si="0"/>
        <v>0.027777777777777776</v>
      </c>
    </row>
    <row r="42" spans="2:5" ht="20.1" customHeight="1">
      <c r="B42" s="35">
        <v>30</v>
      </c>
      <c r="C42" s="40" t="s">
        <v>35</v>
      </c>
      <c r="D42" s="16">
        <f>CONTENEDOR!H32</f>
        <v>5</v>
      </c>
      <c r="E42" s="22">
        <f t="shared" si="0"/>
        <v>0.027777777777777776</v>
      </c>
    </row>
    <row r="43" spans="2:5" ht="20.1" customHeight="1">
      <c r="B43" s="35">
        <v>31</v>
      </c>
      <c r="C43" s="40" t="s">
        <v>36</v>
      </c>
      <c r="D43" s="16">
        <f>CONTENEDOR!H33</f>
        <v>14</v>
      </c>
      <c r="E43" s="22">
        <f t="shared" si="0"/>
        <v>0.07777777777777778</v>
      </c>
    </row>
    <row r="44" spans="2:5" ht="20.1" customHeight="1">
      <c r="B44" s="35">
        <v>32</v>
      </c>
      <c r="C44" s="40" t="s">
        <v>37</v>
      </c>
      <c r="D44" s="16">
        <f>CONTENEDOR!H34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CONTENEDOR!H35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CONTENEDOR!H36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CONTENEDOR!H37</f>
        <v>1</v>
      </c>
      <c r="E47" s="22">
        <f t="shared" si="1"/>
        <v>0.005555555555555556</v>
      </c>
    </row>
    <row r="48" spans="2:5" ht="20.1" customHeight="1">
      <c r="B48" s="35">
        <v>36</v>
      </c>
      <c r="C48" s="40" t="s">
        <v>41</v>
      </c>
      <c r="D48" s="16">
        <f>CONTENEDOR!H38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CONTENEDOR!H39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6">
        <f>CONTENEDOR!H40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CONTENEDOR!H41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CONTENEDOR!H42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CONTENEDOR!H43</f>
        <v>1</v>
      </c>
      <c r="E53" s="22">
        <f t="shared" si="1"/>
        <v>0.005555555555555556</v>
      </c>
    </row>
    <row r="54" spans="2:5" ht="20.1" customHeight="1">
      <c r="B54" s="35">
        <v>42</v>
      </c>
      <c r="C54" s="40" t="s">
        <v>47</v>
      </c>
      <c r="D54" s="16">
        <f>CONTENEDOR!H44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CONTENEDOR!H45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CONTENEDOR!H46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CONTENEDOR!H47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CONTENEDOR!H48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CONTENEDOR!H49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CONTENEDOR!H50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CONTENEDOR!H51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CONTENEDOR!H52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CONTENEDOR!H53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CONTENEDOR!H54</f>
        <v>1</v>
      </c>
      <c r="E64" s="22">
        <f t="shared" si="1"/>
        <v>0.005555555555555556</v>
      </c>
    </row>
    <row r="65" spans="2:5" ht="20.1" customHeight="1" thickBot="1">
      <c r="B65" s="36">
        <v>53</v>
      </c>
      <c r="C65" s="41" t="s">
        <v>58</v>
      </c>
      <c r="D65" s="16">
        <f>CONTENEDOR!H55</f>
        <v>5</v>
      </c>
      <c r="E65" s="24">
        <f t="shared" si="1"/>
        <v>0.027777777777777776</v>
      </c>
    </row>
    <row r="66" spans="3:5" ht="23.25" customHeight="1" thickBot="1">
      <c r="C66" s="37" t="str">
        <f>TITULOS!C16</f>
        <v xml:space="preserve"> </v>
      </c>
      <c r="D66" s="12">
        <f>SUM(D13:D65)</f>
        <v>180</v>
      </c>
      <c r="E66" s="20">
        <f>SUM(E13:E65)</f>
        <v>1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{D786598A-9142-4B5D-B235-9A0F57ADCADA}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786598A-9142-4B5D-B235-9A0F57ADCAD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Procuraduria General De La Republica Dominicana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Munoz Paulino</dc:creator>
  <cp:keywords/>
  <dc:description/>
  <cp:lastModifiedBy>Jonathan Munoz Paulino</cp:lastModifiedBy>
  <cp:lastPrinted>2017-10-13T15:26:53Z</cp:lastPrinted>
  <dcterms:created xsi:type="dcterms:W3CDTF">2016-05-25T12:45:00Z</dcterms:created>
  <dcterms:modified xsi:type="dcterms:W3CDTF">2018-09-26T14:26:44Z</dcterms:modified>
  <cp:category/>
  <cp:version/>
  <cp:contentType/>
  <cp:contentStatus/>
</cp:coreProperties>
</file>