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jaira.castellanos\Desktop\ESTADOS DE EJECUCION 2024\"/>
    </mc:Choice>
  </mc:AlternateContent>
  <bookViews>
    <workbookView xWindow="0" yWindow="0" windowWidth="20490" windowHeight="7320" activeTab="2"/>
  </bookViews>
  <sheets>
    <sheet name="Plantilla a Enero 2024" sheetId="1" r:id="rId1"/>
    <sheet name="Plantilla a Febrero" sheetId="2" r:id="rId2"/>
    <sheet name="Plantilla a Marz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3" l="1"/>
  <c r="C83" i="3"/>
  <c r="C81" i="3"/>
  <c r="C80" i="3"/>
  <c r="C78" i="3"/>
  <c r="C77" i="3"/>
  <c r="C76" i="3"/>
  <c r="D85" i="3"/>
  <c r="E85" i="3"/>
  <c r="C70" i="3"/>
  <c r="C71" i="3"/>
  <c r="C72" i="3"/>
  <c r="C69" i="3"/>
  <c r="C68" i="3"/>
  <c r="C59" i="3"/>
  <c r="C60" i="3"/>
  <c r="C61" i="3"/>
  <c r="C62" i="3"/>
  <c r="C63" i="3"/>
  <c r="C64" i="3"/>
  <c r="C65" i="3"/>
  <c r="C66" i="3"/>
  <c r="C58" i="3"/>
  <c r="C50" i="3"/>
  <c r="C51" i="3"/>
  <c r="C52" i="3"/>
  <c r="C53" i="3"/>
  <c r="C54" i="3"/>
  <c r="C55" i="3"/>
  <c r="C49" i="3"/>
  <c r="C48" i="3"/>
  <c r="C41" i="3"/>
  <c r="C42" i="3"/>
  <c r="C43" i="3"/>
  <c r="C44" i="3"/>
  <c r="C45" i="3"/>
  <c r="C46" i="3"/>
  <c r="C40" i="3"/>
  <c r="C39" i="3"/>
  <c r="C30" i="3"/>
  <c r="C31" i="3"/>
  <c r="C32" i="3"/>
  <c r="C33" i="3"/>
  <c r="C34" i="3"/>
  <c r="C35" i="3"/>
  <c r="C36" i="3"/>
  <c r="C37" i="3"/>
  <c r="C29" i="3"/>
  <c r="C28" i="3"/>
  <c r="C19" i="3"/>
  <c r="C20" i="3"/>
  <c r="C21" i="3"/>
  <c r="C22" i="3"/>
  <c r="C23" i="3"/>
  <c r="C24" i="3"/>
  <c r="C25" i="3"/>
  <c r="C26" i="3"/>
  <c r="C18" i="3"/>
  <c r="C17" i="3"/>
  <c r="C12" i="3"/>
  <c r="C13" i="3"/>
  <c r="C14" i="3"/>
  <c r="C15" i="3"/>
  <c r="C11" i="3"/>
  <c r="C10" i="3"/>
  <c r="F57" i="3"/>
  <c r="F85" i="3" s="1"/>
  <c r="F80" i="3"/>
  <c r="F76" i="3"/>
  <c r="F68" i="3"/>
  <c r="F48" i="3"/>
  <c r="F39" i="3"/>
  <c r="F28" i="3"/>
  <c r="F17" i="3"/>
  <c r="F10" i="3"/>
  <c r="E80" i="3"/>
  <c r="D80" i="3"/>
  <c r="E76" i="3"/>
  <c r="D76" i="3"/>
  <c r="E68" i="3"/>
  <c r="D68" i="3"/>
  <c r="E57" i="3"/>
  <c r="D57" i="3"/>
  <c r="E48" i="3"/>
  <c r="D48" i="3"/>
  <c r="E39" i="3"/>
  <c r="D39" i="3"/>
  <c r="E28" i="3"/>
  <c r="D28" i="3"/>
  <c r="E17" i="3"/>
  <c r="D17" i="3"/>
  <c r="E10" i="3"/>
  <c r="D10" i="3"/>
  <c r="C84" i="2"/>
  <c r="C83" i="2"/>
  <c r="C82" i="2"/>
  <c r="E81" i="2"/>
  <c r="D81" i="2"/>
  <c r="C81" i="2"/>
  <c r="C79" i="2"/>
  <c r="C78" i="2"/>
  <c r="E77" i="2"/>
  <c r="D77" i="2"/>
  <c r="C77" i="2" s="1"/>
  <c r="C75" i="2"/>
  <c r="C74" i="2"/>
  <c r="C73" i="2"/>
  <c r="C72" i="2"/>
  <c r="E71" i="2"/>
  <c r="D71" i="2"/>
  <c r="C71" i="2"/>
  <c r="C69" i="2"/>
  <c r="C68" i="2"/>
  <c r="C67" i="2"/>
  <c r="C66" i="2"/>
  <c r="C65" i="2"/>
  <c r="C64" i="2"/>
  <c r="C63" i="2"/>
  <c r="C59" i="2"/>
  <c r="C58" i="2"/>
  <c r="E57" i="2"/>
  <c r="D57" i="2"/>
  <c r="C57" i="2"/>
  <c r="C55" i="2"/>
  <c r="C54" i="2"/>
  <c r="C53" i="2"/>
  <c r="C52" i="2"/>
  <c r="C51" i="2"/>
  <c r="C50" i="2"/>
  <c r="C49" i="2"/>
  <c r="E48" i="2"/>
  <c r="C48" i="2" s="1"/>
  <c r="D48" i="2"/>
  <c r="C46" i="2"/>
  <c r="C45" i="2"/>
  <c r="C44" i="2"/>
  <c r="C43" i="2"/>
  <c r="C42" i="2"/>
  <c r="C41" i="2"/>
  <c r="C40" i="2"/>
  <c r="E39" i="2"/>
  <c r="D39" i="2"/>
  <c r="C39" i="2"/>
  <c r="C37" i="2"/>
  <c r="C36" i="2"/>
  <c r="C35" i="2"/>
  <c r="C34" i="2"/>
  <c r="C33" i="2"/>
  <c r="C32" i="2"/>
  <c r="C31" i="2"/>
  <c r="C30" i="2"/>
  <c r="C29" i="2"/>
  <c r="E28" i="2"/>
  <c r="D28" i="2"/>
  <c r="C28" i="2"/>
  <c r="C26" i="2"/>
  <c r="C25" i="2"/>
  <c r="C24" i="2"/>
  <c r="C23" i="2"/>
  <c r="C22" i="2"/>
  <c r="C21" i="2"/>
  <c r="C20" i="2"/>
  <c r="C19" i="2"/>
  <c r="C18" i="2"/>
  <c r="E17" i="2"/>
  <c r="D17" i="2"/>
  <c r="C17" i="2"/>
  <c r="C15" i="2"/>
  <c r="C14" i="2"/>
  <c r="C13" i="2"/>
  <c r="C12" i="2"/>
  <c r="C11" i="2"/>
  <c r="E10" i="2"/>
  <c r="E86" i="2" s="1"/>
  <c r="E98" i="2" s="1"/>
  <c r="D10" i="2"/>
  <c r="D86" i="2" s="1"/>
  <c r="D98" i="2" s="1"/>
  <c r="C10" i="2"/>
  <c r="C57" i="3" l="1"/>
  <c r="C85" i="3" s="1"/>
  <c r="D97" i="3"/>
  <c r="E97" i="3"/>
  <c r="F97" i="3"/>
  <c r="C86" i="2"/>
  <c r="C98" i="2" s="1"/>
  <c r="C83" i="1"/>
  <c r="C84" i="1"/>
  <c r="C82" i="1"/>
  <c r="C79" i="1"/>
  <c r="C78" i="1"/>
  <c r="C73" i="1"/>
  <c r="C74" i="1"/>
  <c r="C75" i="1"/>
  <c r="C72" i="1"/>
  <c r="C65" i="1"/>
  <c r="C66" i="1"/>
  <c r="C67" i="1"/>
  <c r="C68" i="1"/>
  <c r="C69" i="1"/>
  <c r="C64" i="1"/>
  <c r="C63" i="1"/>
  <c r="C59" i="1"/>
  <c r="C58" i="1"/>
  <c r="C50" i="1"/>
  <c r="C51" i="1"/>
  <c r="C52" i="1"/>
  <c r="C53" i="1"/>
  <c r="C54" i="1"/>
  <c r="C55" i="1"/>
  <c r="C49" i="1"/>
  <c r="C41" i="1"/>
  <c r="C42" i="1"/>
  <c r="C43" i="1"/>
  <c r="C44" i="1"/>
  <c r="C45" i="1"/>
  <c r="C46" i="1"/>
  <c r="C40" i="1"/>
  <c r="C30" i="1"/>
  <c r="C31" i="1"/>
  <c r="C32" i="1"/>
  <c r="C33" i="1"/>
  <c r="C34" i="1"/>
  <c r="C35" i="1"/>
  <c r="C36" i="1"/>
  <c r="C37" i="1"/>
  <c r="C29" i="1"/>
  <c r="C19" i="1"/>
  <c r="C20" i="1"/>
  <c r="C21" i="1"/>
  <c r="C22" i="1"/>
  <c r="C23" i="1"/>
  <c r="C24" i="1"/>
  <c r="C25" i="1"/>
  <c r="C26" i="1"/>
  <c r="C18" i="1"/>
  <c r="C12" i="1"/>
  <c r="C13" i="1"/>
  <c r="C14" i="1"/>
  <c r="C15" i="1"/>
  <c r="C11" i="1"/>
  <c r="E81" i="1"/>
  <c r="E77" i="1"/>
  <c r="E71" i="1"/>
  <c r="E57" i="1"/>
  <c r="E48" i="1"/>
  <c r="E39" i="1"/>
  <c r="E28" i="1"/>
  <c r="E17" i="1"/>
  <c r="E10" i="1"/>
  <c r="C97" i="3" l="1"/>
  <c r="E86" i="1"/>
  <c r="E98" i="1" s="1"/>
  <c r="D81" i="1"/>
  <c r="C81" i="1" s="1"/>
  <c r="D77" i="1"/>
  <c r="C77" i="1" s="1"/>
  <c r="D71" i="1"/>
  <c r="C71" i="1" s="1"/>
  <c r="D57" i="1"/>
  <c r="C57" i="1" s="1"/>
  <c r="D48" i="1"/>
  <c r="C48" i="1" s="1"/>
  <c r="D39" i="1"/>
  <c r="C39" i="1" s="1"/>
  <c r="D28" i="1"/>
  <c r="C28" i="1" s="1"/>
  <c r="D17" i="1"/>
  <c r="C17" i="1" s="1"/>
  <c r="D10" i="1"/>
  <c r="C10" i="1" s="1"/>
  <c r="D86" i="1" l="1"/>
  <c r="D98" i="1" s="1"/>
  <c r="C86" i="1"/>
  <c r="C98" i="1" s="1"/>
</calcChain>
</file>

<file path=xl/sharedStrings.xml><?xml version="1.0" encoding="utf-8"?>
<sst xmlns="http://schemas.openxmlformats.org/spreadsheetml/2006/main" count="342" uniqueCount="110">
  <si>
    <t>MINISTERIO PUBLICO</t>
  </si>
  <si>
    <t>PROCURADURIA GENERAL DE LA REPUBLICA</t>
  </si>
  <si>
    <t>Año 2024</t>
  </si>
  <si>
    <t xml:space="preserve">Ejecución de Gastos y Aplicaciones Financieras </t>
  </si>
  <si>
    <t>Recursos de Captación Directa-Servicios 20</t>
  </si>
  <si>
    <t>En RD$</t>
  </si>
  <si>
    <t>Detalle</t>
  </si>
  <si>
    <t xml:space="preserve">Total </t>
  </si>
  <si>
    <t xml:space="preserve">Enero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</si>
  <si>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</si>
  <si>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</si>
  <si>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</si>
  <si>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</si>
  <si>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</si>
  <si>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</si>
  <si>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</si>
  <si>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</si>
  <si>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</si>
  <si>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</si>
  <si>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</si>
  <si>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</si>
  <si>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</si>
  <si>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</si>
  <si>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</si>
  <si>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</si>
  <si>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</si>
  <si>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</si>
  <si>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</si>
  <si>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</si>
  <si>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</si>
  <si>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</si>
  <si>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</si>
  <si>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</si>
  <si>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</si>
  <si>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</si>
  <si>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</si>
  <si>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</si>
  <si>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</si>
  <si>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</si>
  <si>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</si>
  <si>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</si>
  <si>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</si>
  <si>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</si>
  <si>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</si>
  <si>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</si>
  <si>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</si>
  <si>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</si>
  <si>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</si>
  <si>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</si>
  <si>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</si>
  <si>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</si>
  <si>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</si>
  <si>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</si>
  <si>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</si>
  <si>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</si>
  <si>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</si>
  <si>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</si>
  <si>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</si>
  <si>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</si>
  <si>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</si>
  <si>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</si>
  <si>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</si>
  <si>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</si>
  <si>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</si>
  <si>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</si>
  <si>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</si>
  <si>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</si>
  <si>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</si>
  <si>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</si>
  <si>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</si>
  <si>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</si>
  <si>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</si>
  <si>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</si>
  <si>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</si>
  <si>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</si>
  <si>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</si>
  <si>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</si>
  <si>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</si>
  <si>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</si>
  <si>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</si>
  <si>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</si>
  <si>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</si>
  <si>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</si>
  <si>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</si>
  <si>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</si>
  <si>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</si>
  <si>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</si>
  <si>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</si>
  <si>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</si>
  <si>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</si>
  <si>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</si>
  <si>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</si>
  <si>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</si>
  <si>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</si>
  <si>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</si>
  <si>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</si>
  <si>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</si>
  <si>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____________________________________</t>
  </si>
  <si>
    <t>________________________________</t>
  </si>
  <si>
    <t>Yajaira Castellanos Báez</t>
  </si>
  <si>
    <t>Cipriana Lugo Almonte</t>
  </si>
  <si>
    <t>Enc.  División Ejecución Presupuestaria</t>
  </si>
  <si>
    <t>Enc. Depto. de Revisión y Análisis</t>
  </si>
  <si>
    <t xml:space="preserve">Autorizado Por: </t>
  </si>
  <si>
    <t>Claribel Mejía de Rapozo</t>
  </si>
  <si>
    <t xml:space="preserve">Directora General Administrativa </t>
  </si>
  <si>
    <t xml:space="preserve"> Ministerio Público</t>
  </si>
  <si>
    <t>Febrero</t>
  </si>
  <si>
    <t>Marzo</t>
  </si>
  <si>
    <t xml:space="preserve">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</si>
</sst>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43" fontId="2" fillId="0" borderId="0" xfId="1" applyFont="1"/>
    <xf numFmtId="0" fontId="4" fillId="2" borderId="1" xfId="0" applyFont="1" applyFill="1" applyBorder="1" applyAlignment="1">
      <alignment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4" xfId="0" applyFont="1" applyBorder="1" applyAlignment="1">
      <alignment horizontal="left" vertical="center" wrapText="1"/>
    </xf>
    <xf numFmtId="43" fontId="2" fillId="0" borderId="4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3" fontId="5" fillId="0" borderId="6" xfId="1" applyFont="1" applyBorder="1"/>
    <xf numFmtId="43" fontId="5" fillId="0" borderId="7" xfId="1" applyFont="1" applyBorder="1" applyAlignment="1">
      <alignment vertical="center" wrapText="1"/>
    </xf>
    <xf numFmtId="0" fontId="6" fillId="0" borderId="0" xfId="0" applyFont="1"/>
    <xf numFmtId="0" fontId="6" fillId="0" borderId="6" xfId="0" applyFont="1" applyBorder="1" applyAlignment="1">
      <alignment horizontal="left" vertical="center" wrapText="1" indent="2"/>
    </xf>
    <xf numFmtId="43" fontId="6" fillId="0" borderId="6" xfId="1" applyFont="1" applyBorder="1" applyAlignment="1">
      <alignment horizontal="right"/>
    </xf>
    <xf numFmtId="43" fontId="6" fillId="0" borderId="7" xfId="1" applyFont="1" applyBorder="1" applyAlignment="1">
      <alignment horizontal="right" vertical="center" wrapText="1"/>
    </xf>
    <xf numFmtId="43" fontId="6" fillId="0" borderId="7" xfId="1" applyFont="1" applyBorder="1" applyAlignment="1">
      <alignment horizontal="right"/>
    </xf>
    <xf numFmtId="43" fontId="5" fillId="0" borderId="6" xfId="1" applyFont="1" applyBorder="1" applyAlignment="1">
      <alignment horizontal="right"/>
    </xf>
    <xf numFmtId="43" fontId="5" fillId="0" borderId="7" xfId="1" applyFont="1" applyBorder="1" applyAlignment="1">
      <alignment horizontal="right" vertical="center" wrapText="1"/>
    </xf>
    <xf numFmtId="43" fontId="6" fillId="0" borderId="7" xfId="1" applyFont="1" applyBorder="1" applyAlignment="1">
      <alignment horizontal="right" wrapText="1"/>
    </xf>
    <xf numFmtId="43" fontId="5" fillId="0" borderId="7" xfId="1" applyFont="1" applyBorder="1" applyAlignment="1">
      <alignment horizontal="right"/>
    </xf>
    <xf numFmtId="0" fontId="6" fillId="0" borderId="0" xfId="0" applyFont="1" applyBorder="1"/>
    <xf numFmtId="0" fontId="6" fillId="0" borderId="8" xfId="0" applyFont="1" applyBorder="1" applyAlignment="1">
      <alignment horizontal="left" vertical="center" wrapText="1" indent="2"/>
    </xf>
    <xf numFmtId="43" fontId="6" fillId="0" borderId="9" xfId="1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 indent="2"/>
    </xf>
    <xf numFmtId="43" fontId="6" fillId="0" borderId="0" xfId="1" applyFont="1" applyBorder="1" applyAlignment="1">
      <alignment horizontal="right"/>
    </xf>
    <xf numFmtId="0" fontId="6" fillId="0" borderId="0" xfId="0" applyFont="1" applyFill="1" applyBorder="1"/>
    <xf numFmtId="43" fontId="6" fillId="0" borderId="10" xfId="1" applyFont="1" applyBorder="1" applyAlignment="1">
      <alignment horizontal="right"/>
    </xf>
    <xf numFmtId="43" fontId="5" fillId="0" borderId="10" xfId="1" applyFont="1" applyBorder="1" applyAlignment="1">
      <alignment horizontal="right"/>
    </xf>
    <xf numFmtId="43" fontId="5" fillId="0" borderId="7" xfId="1" applyFont="1" applyBorder="1" applyAlignment="1">
      <alignment horizontal="right" vertical="center"/>
    </xf>
    <xf numFmtId="43" fontId="5" fillId="0" borderId="10" xfId="1" applyFont="1" applyBorder="1" applyAlignment="1">
      <alignment horizontal="right" vertical="center"/>
    </xf>
    <xf numFmtId="43" fontId="6" fillId="0" borderId="7" xfId="1" applyFont="1" applyBorder="1" applyAlignment="1">
      <alignment horizontal="right" vertical="center"/>
    </xf>
    <xf numFmtId="43" fontId="6" fillId="0" borderId="10" xfId="1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3" fontId="5" fillId="0" borderId="12" xfId="1" applyFont="1" applyBorder="1" applyAlignment="1">
      <alignment vertical="center" wrapText="1"/>
    </xf>
    <xf numFmtId="43" fontId="5" fillId="0" borderId="13" xfId="1" applyFont="1" applyBorder="1" applyAlignment="1">
      <alignment vertical="center" wrapText="1"/>
    </xf>
    <xf numFmtId="43" fontId="5" fillId="0" borderId="7" xfId="1" applyFont="1" applyBorder="1"/>
    <xf numFmtId="43" fontId="5" fillId="0" borderId="10" xfId="1" applyFont="1" applyBorder="1" applyAlignment="1">
      <alignment vertical="center" wrapText="1"/>
    </xf>
    <xf numFmtId="43" fontId="6" fillId="0" borderId="10" xfId="1" applyFont="1" applyBorder="1" applyAlignment="1">
      <alignment vertical="center" wrapText="1"/>
    </xf>
    <xf numFmtId="0" fontId="5" fillId="3" borderId="8" xfId="0" applyFont="1" applyFill="1" applyBorder="1" applyAlignment="1">
      <alignment horizontal="left" vertical="center" wrapText="1"/>
    </xf>
    <xf numFmtId="43" fontId="5" fillId="3" borderId="9" xfId="1" applyFont="1" applyFill="1" applyBorder="1" applyAlignment="1">
      <alignment horizontal="center" vertical="center" wrapText="1"/>
    </xf>
    <xf numFmtId="43" fontId="5" fillId="3" borderId="14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/>
    <xf numFmtId="43" fontId="8" fillId="0" borderId="0" xfId="1" applyFont="1"/>
    <xf numFmtId="43" fontId="7" fillId="0" borderId="0" xfId="1" applyFont="1"/>
    <xf numFmtId="0" fontId="8" fillId="0" borderId="0" xfId="0" applyFont="1"/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1" applyFont="1" applyAlignment="1"/>
    <xf numFmtId="43" fontId="0" fillId="0" borderId="0" xfId="1" applyFont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2" fillId="0" borderId="0" xfId="1" applyFont="1" applyAlignment="1"/>
    <xf numFmtId="0" fontId="0" fillId="0" borderId="0" xfId="0" applyFont="1" applyFill="1" applyBorder="1" applyAlignment="1">
      <alignment horizontal="left"/>
    </xf>
    <xf numFmtId="43" fontId="0" fillId="0" borderId="0" xfId="1" applyFont="1" applyAlignment="1">
      <alignment horizontal="left"/>
    </xf>
    <xf numFmtId="0" fontId="0" fillId="0" borderId="0" xfId="0" applyFont="1" applyAlignment="1">
      <alignment horizontal="center"/>
    </xf>
    <xf numFmtId="43" fontId="5" fillId="0" borderId="0" xfId="1" applyFont="1"/>
    <xf numFmtId="43" fontId="6" fillId="0" borderId="8" xfId="1" applyFont="1" applyBorder="1" applyAlignment="1">
      <alignment horizontal="right"/>
    </xf>
    <xf numFmtId="0" fontId="0" fillId="0" borderId="0" xfId="0" applyFont="1" applyAlignment="1">
      <alignment horizontal="center"/>
    </xf>
    <xf numFmtId="43" fontId="5" fillId="0" borderId="6" xfId="1" applyFont="1" applyBorder="1" applyAlignment="1">
      <alignment horizontal="right" vertical="center"/>
    </xf>
    <xf numFmtId="43" fontId="6" fillId="0" borderId="6" xfId="1" applyFont="1" applyBorder="1" applyAlignment="1">
      <alignment horizontal="right" vertical="center"/>
    </xf>
    <xf numFmtId="43" fontId="6" fillId="0" borderId="5" xfId="1" applyFont="1" applyBorder="1" applyAlignment="1">
      <alignment horizontal="right"/>
    </xf>
    <xf numFmtId="43" fontId="6" fillId="0" borderId="9" xfId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3" fontId="6" fillId="0" borderId="14" xfId="1" applyFont="1" applyBorder="1" applyAlignment="1">
      <alignment horizontal="right"/>
    </xf>
    <xf numFmtId="43" fontId="2" fillId="0" borderId="15" xfId="1" applyFont="1" applyBorder="1" applyAlignment="1">
      <alignment horizontal="left" vertical="center" wrapText="1"/>
    </xf>
    <xf numFmtId="43" fontId="6" fillId="0" borderId="10" xfId="1" applyFont="1" applyBorder="1" applyAlignment="1">
      <alignment horizontal="right" vertical="center" wrapText="1"/>
    </xf>
    <xf numFmtId="43" fontId="5" fillId="0" borderId="10" xfId="1" applyFont="1" applyBorder="1" applyAlignment="1">
      <alignment horizontal="right" vertical="center" wrapText="1"/>
    </xf>
    <xf numFmtId="43" fontId="6" fillId="0" borderId="10" xfId="1" applyFont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1221759</xdr:colOff>
      <xdr:row>5</xdr:row>
      <xdr:rowOff>66453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967020" cy="796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897123</xdr:colOff>
      <xdr:row>0</xdr:row>
      <xdr:rowOff>166133</xdr:rowOff>
    </xdr:from>
    <xdr:ext cx="1018953" cy="875371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297" y="166133"/>
          <a:ext cx="1018953" cy="87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1221759</xdr:colOff>
      <xdr:row>5</xdr:row>
      <xdr:rowOff>66453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967020" cy="796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897123</xdr:colOff>
      <xdr:row>0</xdr:row>
      <xdr:rowOff>166133</xdr:rowOff>
    </xdr:from>
    <xdr:ext cx="1018953" cy="875371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4923" y="166133"/>
          <a:ext cx="1018953" cy="87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1221759</xdr:colOff>
      <xdr:row>5</xdr:row>
      <xdr:rowOff>66453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967020" cy="796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897123</xdr:colOff>
      <xdr:row>0</xdr:row>
      <xdr:rowOff>166133</xdr:rowOff>
    </xdr:from>
    <xdr:ext cx="1018953" cy="875371"/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8024" y="166133"/>
          <a:ext cx="1018953" cy="87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2"/>
  <sheetViews>
    <sheetView showGridLines="0" topLeftCell="A79" zoomScale="86" zoomScaleNormal="86" workbookViewId="0">
      <pane xSplit="2" topLeftCell="C1" activePane="topRight" state="frozen"/>
      <selection pane="topRight" activeCell="K74" sqref="K74"/>
    </sheetView>
  </sheetViews>
  <sheetFormatPr baseColWidth="10" defaultColWidth="9.140625" defaultRowHeight="15" x14ac:dyDescent="0.25"/>
  <cols>
    <col min="1" max="1" width="1.140625" customWidth="1"/>
    <col min="2" max="2" width="61.7109375" customWidth="1"/>
    <col min="3" max="3" width="16" style="1" customWidth="1"/>
    <col min="4" max="5" width="14.28515625" bestFit="1" customWidth="1"/>
  </cols>
  <sheetData>
    <row r="1" spans="2:5" ht="12.75" customHeight="1" x14ac:dyDescent="0.25">
      <c r="B1" s="70" t="s">
        <v>0</v>
      </c>
      <c r="C1" s="70"/>
      <c r="D1" s="70"/>
      <c r="E1" s="70"/>
    </row>
    <row r="2" spans="2:5" ht="12.75" customHeight="1" x14ac:dyDescent="0.25">
      <c r="B2" s="70" t="s">
        <v>1</v>
      </c>
      <c r="C2" s="70"/>
      <c r="D2" s="70"/>
      <c r="E2" s="70"/>
    </row>
    <row r="3" spans="2:5" ht="12.75" customHeight="1" x14ac:dyDescent="0.25">
      <c r="B3" s="71" t="s">
        <v>2</v>
      </c>
      <c r="C3" s="71"/>
      <c r="D3" s="71"/>
      <c r="E3" s="71"/>
    </row>
    <row r="4" spans="2:5" ht="12.75" customHeight="1" x14ac:dyDescent="0.25">
      <c r="B4" s="72" t="s">
        <v>3</v>
      </c>
      <c r="C4" s="72"/>
      <c r="D4" s="72"/>
      <c r="E4" s="72"/>
    </row>
    <row r="5" spans="2:5" ht="12.75" customHeight="1" x14ac:dyDescent="0.25">
      <c r="B5" s="72" t="s">
        <v>4</v>
      </c>
      <c r="C5" s="72"/>
      <c r="D5" s="72"/>
      <c r="E5" s="72"/>
    </row>
    <row r="6" spans="2:5" ht="12.75" customHeight="1" x14ac:dyDescent="0.25">
      <c r="B6" s="67" t="s">
        <v>5</v>
      </c>
      <c r="C6" s="67"/>
      <c r="D6" s="67"/>
      <c r="E6" s="67"/>
    </row>
    <row r="7" spans="2:5" ht="12" customHeight="1" thickBot="1" x14ac:dyDescent="0.3"/>
    <row r="8" spans="2:5" s="5" customFormat="1" ht="16.5" thickBot="1" x14ac:dyDescent="0.3">
      <c r="B8" s="2" t="s">
        <v>6</v>
      </c>
      <c r="C8" s="3" t="s">
        <v>7</v>
      </c>
      <c r="D8" s="4" t="s">
        <v>8</v>
      </c>
      <c r="E8" s="4" t="s">
        <v>107</v>
      </c>
    </row>
    <row r="9" spans="2:5" s="5" customFormat="1" x14ac:dyDescent="0.25">
      <c r="B9" s="6" t="s">
        <v>9</v>
      </c>
      <c r="C9" s="7"/>
      <c r="D9" s="8"/>
      <c r="E9" s="8"/>
    </row>
    <row r="10" spans="2:5" s="12" customFormat="1" ht="12.75" customHeight="1" x14ac:dyDescent="0.2">
      <c r="B10" s="9" t="s">
        <v>10</v>
      </c>
      <c r="C10" s="10">
        <f>SUM(D10:E10)</f>
        <v>48879638.170000002</v>
      </c>
      <c r="D10" s="11">
        <f>SUM(D11:D15)</f>
        <v>24524692.690000001</v>
      </c>
      <c r="E10" s="11">
        <f>SUM(E11:E15)</f>
        <v>24354945.48</v>
      </c>
    </row>
    <row r="11" spans="2:5" s="12" customFormat="1" ht="12.75" customHeight="1" x14ac:dyDescent="0.2">
      <c r="B11" s="13" t="s">
        <v>11</v>
      </c>
      <c r="C11" s="14">
        <f>SUM(D11:E11)</f>
        <v>49909.5</v>
      </c>
      <c r="D11" s="15">
        <v>9000</v>
      </c>
      <c r="E11" s="15">
        <v>40909.5</v>
      </c>
    </row>
    <row r="12" spans="2:5" s="12" customFormat="1" ht="12.75" customHeight="1" x14ac:dyDescent="0.2">
      <c r="B12" s="13" t="s">
        <v>12</v>
      </c>
      <c r="C12" s="14">
        <f t="shared" ref="C12:C15" si="0">SUM(D12:E12)</f>
        <v>48829728.670000002</v>
      </c>
      <c r="D12" s="15">
        <v>24515692.690000001</v>
      </c>
      <c r="E12" s="15">
        <v>24314035.98</v>
      </c>
    </row>
    <row r="13" spans="2:5" s="12" customFormat="1" ht="12.75" customHeight="1" x14ac:dyDescent="0.2">
      <c r="B13" s="13" t="s">
        <v>13</v>
      </c>
      <c r="C13" s="14">
        <f t="shared" si="0"/>
        <v>0</v>
      </c>
      <c r="D13" s="16">
        <v>0</v>
      </c>
      <c r="E13" s="16">
        <v>0</v>
      </c>
    </row>
    <row r="14" spans="2:5" s="12" customFormat="1" ht="12.75" customHeight="1" x14ac:dyDescent="0.2">
      <c r="B14" s="13" t="s">
        <v>14</v>
      </c>
      <c r="C14" s="14">
        <f t="shared" si="0"/>
        <v>0</v>
      </c>
      <c r="D14" s="16">
        <v>0</v>
      </c>
      <c r="E14" s="16">
        <v>0</v>
      </c>
    </row>
    <row r="15" spans="2:5" s="12" customFormat="1" ht="12.75" customHeight="1" x14ac:dyDescent="0.2">
      <c r="B15" s="13" t="s">
        <v>15</v>
      </c>
      <c r="C15" s="14">
        <f t="shared" si="0"/>
        <v>0</v>
      </c>
      <c r="D15" s="16">
        <v>0</v>
      </c>
      <c r="E15" s="16">
        <v>0</v>
      </c>
    </row>
    <row r="16" spans="2:5" s="12" customFormat="1" ht="12.75" customHeight="1" x14ac:dyDescent="0.2">
      <c r="B16" s="13"/>
      <c r="C16" s="14"/>
      <c r="D16" s="16"/>
      <c r="E16" s="16"/>
    </row>
    <row r="17" spans="2:5" s="12" customFormat="1" ht="12.75" customHeight="1" x14ac:dyDescent="0.2">
      <c r="B17" s="9" t="s">
        <v>16</v>
      </c>
      <c r="C17" s="17">
        <f>SUM(D17:E17)</f>
        <v>95148552.110000014</v>
      </c>
      <c r="D17" s="18">
        <f>SUM(D18:D26)</f>
        <v>48443089.100000001</v>
      </c>
      <c r="E17" s="18">
        <f>SUM(E18:E26)</f>
        <v>46705463.010000005</v>
      </c>
    </row>
    <row r="18" spans="2:5" s="12" customFormat="1" ht="12.75" customHeight="1" x14ac:dyDescent="0.2">
      <c r="B18" s="13" t="s">
        <v>17</v>
      </c>
      <c r="C18" s="14">
        <f>SUM(D18:E18)</f>
        <v>53815775.390000001</v>
      </c>
      <c r="D18" s="15">
        <v>27741709.189999998</v>
      </c>
      <c r="E18" s="15">
        <v>26074066.199999999</v>
      </c>
    </row>
    <row r="19" spans="2:5" s="12" customFormat="1" ht="12.75" customHeight="1" x14ac:dyDescent="0.2">
      <c r="B19" s="13" t="s">
        <v>18</v>
      </c>
      <c r="C19" s="14">
        <f t="shared" ref="C19:C26" si="1">SUM(D19:E19)</f>
        <v>981245.56</v>
      </c>
      <c r="D19" s="15">
        <v>24262.53</v>
      </c>
      <c r="E19" s="15">
        <v>956983.03</v>
      </c>
    </row>
    <row r="20" spans="2:5" s="12" customFormat="1" ht="12.75" customHeight="1" x14ac:dyDescent="0.2">
      <c r="B20" s="13" t="s">
        <v>19</v>
      </c>
      <c r="C20" s="14">
        <f t="shared" si="1"/>
        <v>2816049.66</v>
      </c>
      <c r="D20" s="15">
        <v>774255</v>
      </c>
      <c r="E20" s="15">
        <v>2041794.66</v>
      </c>
    </row>
    <row r="21" spans="2:5" s="12" customFormat="1" ht="12.75" customHeight="1" x14ac:dyDescent="0.2">
      <c r="B21" s="13" t="s">
        <v>20</v>
      </c>
      <c r="C21" s="14">
        <f t="shared" si="1"/>
        <v>2831571.01</v>
      </c>
      <c r="D21" s="15">
        <v>723150.8</v>
      </c>
      <c r="E21" s="15">
        <v>2108420.21</v>
      </c>
    </row>
    <row r="22" spans="2:5" s="12" customFormat="1" ht="12.75" customHeight="1" x14ac:dyDescent="0.2">
      <c r="B22" s="13" t="s">
        <v>21</v>
      </c>
      <c r="C22" s="14">
        <f t="shared" si="1"/>
        <v>15605192.720000001</v>
      </c>
      <c r="D22" s="15">
        <v>9688929.1600000001</v>
      </c>
      <c r="E22" s="15">
        <v>5916263.5600000005</v>
      </c>
    </row>
    <row r="23" spans="2:5" s="12" customFormat="1" ht="12.75" customHeight="1" x14ac:dyDescent="0.2">
      <c r="B23" s="13" t="s">
        <v>22</v>
      </c>
      <c r="C23" s="14">
        <f t="shared" si="1"/>
        <v>46925.84</v>
      </c>
      <c r="D23" s="15">
        <v>16893.75</v>
      </c>
      <c r="E23" s="15">
        <v>30032.09</v>
      </c>
    </row>
    <row r="24" spans="2:5" s="12" customFormat="1" ht="12.75" customHeight="1" x14ac:dyDescent="0.2">
      <c r="B24" s="13" t="s">
        <v>23</v>
      </c>
      <c r="C24" s="14">
        <f t="shared" si="1"/>
        <v>1143141.58</v>
      </c>
      <c r="D24" s="19">
        <v>587547.59000000008</v>
      </c>
      <c r="E24" s="19">
        <v>555593.99</v>
      </c>
    </row>
    <row r="25" spans="2:5" s="12" customFormat="1" ht="12.75" customHeight="1" x14ac:dyDescent="0.2">
      <c r="B25" s="13" t="s">
        <v>24</v>
      </c>
      <c r="C25" s="14">
        <f t="shared" si="1"/>
        <v>15072926.810000001</v>
      </c>
      <c r="D25" s="15">
        <v>8088717.5099999998</v>
      </c>
      <c r="E25" s="15">
        <v>6984209.3000000007</v>
      </c>
    </row>
    <row r="26" spans="2:5" s="12" customFormat="1" ht="12.75" customHeight="1" x14ac:dyDescent="0.2">
      <c r="B26" s="13" t="s">
        <v>25</v>
      </c>
      <c r="C26" s="14">
        <f t="shared" si="1"/>
        <v>2835723.54</v>
      </c>
      <c r="D26" s="15">
        <v>797623.57</v>
      </c>
      <c r="E26" s="15">
        <v>2038099.97</v>
      </c>
    </row>
    <row r="27" spans="2:5" s="12" customFormat="1" ht="12.75" customHeight="1" x14ac:dyDescent="0.2">
      <c r="B27" s="13"/>
      <c r="C27" s="14"/>
      <c r="D27" s="15"/>
      <c r="E27" s="15"/>
    </row>
    <row r="28" spans="2:5" s="12" customFormat="1" ht="12.75" customHeight="1" x14ac:dyDescent="0.2">
      <c r="B28" s="9" t="s">
        <v>26</v>
      </c>
      <c r="C28" s="17">
        <f>SUM(D28:E28)</f>
        <v>184723258.84999996</v>
      </c>
      <c r="D28" s="18">
        <f>SUM(D29:D37)</f>
        <v>45514823.409999996</v>
      </c>
      <c r="E28" s="18">
        <f>SUM(E29:E37)</f>
        <v>139208435.43999997</v>
      </c>
    </row>
    <row r="29" spans="2:5" s="12" customFormat="1" ht="12.75" customHeight="1" x14ac:dyDescent="0.2">
      <c r="B29" s="13" t="s">
        <v>27</v>
      </c>
      <c r="C29" s="14">
        <f>SUM(D29:E29)</f>
        <v>96145467.329999998</v>
      </c>
      <c r="D29" s="15">
        <v>1716810.42</v>
      </c>
      <c r="E29" s="15">
        <v>94428656.909999996</v>
      </c>
    </row>
    <row r="30" spans="2:5" s="12" customFormat="1" ht="12.75" customHeight="1" x14ac:dyDescent="0.2">
      <c r="B30" s="13" t="s">
        <v>28</v>
      </c>
      <c r="C30" s="14">
        <f t="shared" ref="C30:C37" si="2">SUM(D30:E30)</f>
        <v>1590624.8399999999</v>
      </c>
      <c r="D30" s="15">
        <v>701827.03</v>
      </c>
      <c r="E30" s="15">
        <v>888797.80999999994</v>
      </c>
    </row>
    <row r="31" spans="2:5" s="12" customFormat="1" ht="12.75" customHeight="1" x14ac:dyDescent="0.2">
      <c r="B31" s="13" t="s">
        <v>29</v>
      </c>
      <c r="C31" s="14">
        <f t="shared" si="2"/>
        <v>5322532.0299999993</v>
      </c>
      <c r="D31" s="15">
        <v>3194760.76</v>
      </c>
      <c r="E31" s="15">
        <v>2127771.27</v>
      </c>
    </row>
    <row r="32" spans="2:5" s="12" customFormat="1" ht="12.75" customHeight="1" x14ac:dyDescent="0.2">
      <c r="B32" s="13" t="s">
        <v>30</v>
      </c>
      <c r="C32" s="14">
        <f t="shared" si="2"/>
        <v>96896.17</v>
      </c>
      <c r="D32" s="15">
        <v>70278.12</v>
      </c>
      <c r="E32" s="15">
        <v>26618.05</v>
      </c>
    </row>
    <row r="33" spans="2:5" s="12" customFormat="1" ht="12.75" customHeight="1" x14ac:dyDescent="0.2">
      <c r="B33" s="13" t="s">
        <v>31</v>
      </c>
      <c r="C33" s="14">
        <f t="shared" si="2"/>
        <v>2650247.0699999998</v>
      </c>
      <c r="D33" s="15">
        <v>1938587.9699999997</v>
      </c>
      <c r="E33" s="15">
        <v>711659.1</v>
      </c>
    </row>
    <row r="34" spans="2:5" s="12" customFormat="1" ht="12.75" customHeight="1" x14ac:dyDescent="0.2">
      <c r="B34" s="13" t="s">
        <v>32</v>
      </c>
      <c r="C34" s="14">
        <f t="shared" si="2"/>
        <v>2310611.0700000003</v>
      </c>
      <c r="D34" s="15">
        <v>786188.1100000001</v>
      </c>
      <c r="E34" s="15">
        <v>1524422.96</v>
      </c>
    </row>
    <row r="35" spans="2:5" s="12" customFormat="1" ht="12.75" customHeight="1" x14ac:dyDescent="0.2">
      <c r="B35" s="13" t="s">
        <v>33</v>
      </c>
      <c r="C35" s="14">
        <f t="shared" si="2"/>
        <v>53698670.179999992</v>
      </c>
      <c r="D35" s="19">
        <v>26623161.439999998</v>
      </c>
      <c r="E35" s="19">
        <v>27075508.739999998</v>
      </c>
    </row>
    <row r="36" spans="2:5" s="12" customFormat="1" ht="12.75" customHeight="1" x14ac:dyDescent="0.2">
      <c r="B36" s="13" t="s">
        <v>34</v>
      </c>
      <c r="C36" s="14">
        <f t="shared" si="2"/>
        <v>0</v>
      </c>
      <c r="D36" s="16">
        <v>0</v>
      </c>
      <c r="E36" s="16">
        <v>0</v>
      </c>
    </row>
    <row r="37" spans="2:5" s="12" customFormat="1" ht="12.75" customHeight="1" x14ac:dyDescent="0.2">
      <c r="B37" s="13" t="s">
        <v>35</v>
      </c>
      <c r="C37" s="14">
        <f t="shared" si="2"/>
        <v>22908210.159999996</v>
      </c>
      <c r="D37" s="15">
        <v>10483209.560000001</v>
      </c>
      <c r="E37" s="15">
        <v>12425000.599999998</v>
      </c>
    </row>
    <row r="38" spans="2:5" s="12" customFormat="1" ht="12.75" customHeight="1" x14ac:dyDescent="0.2">
      <c r="B38" s="13"/>
      <c r="C38" s="14"/>
      <c r="D38" s="15"/>
      <c r="E38" s="15"/>
    </row>
    <row r="39" spans="2:5" s="12" customFormat="1" ht="12.75" customHeight="1" x14ac:dyDescent="0.2">
      <c r="B39" s="9" t="s">
        <v>36</v>
      </c>
      <c r="C39" s="17">
        <f>SUM(D39:E39)</f>
        <v>21820562</v>
      </c>
      <c r="D39" s="18">
        <f>SUM(D40:D46)</f>
        <v>10211901</v>
      </c>
      <c r="E39" s="18">
        <f>SUM(E40:E46)</f>
        <v>11608661</v>
      </c>
    </row>
    <row r="40" spans="2:5" s="12" customFormat="1" ht="12.75" customHeight="1" x14ac:dyDescent="0.2">
      <c r="B40" s="13" t="s">
        <v>37</v>
      </c>
      <c r="C40" s="14">
        <f>SUM(D40:E40)</f>
        <v>853520</v>
      </c>
      <c r="D40" s="15">
        <v>566000</v>
      </c>
      <c r="E40" s="15">
        <v>287520</v>
      </c>
    </row>
    <row r="41" spans="2:5" s="12" customFormat="1" ht="12.75" customHeight="1" x14ac:dyDescent="0.2">
      <c r="B41" s="13" t="s">
        <v>38</v>
      </c>
      <c r="C41" s="14">
        <f t="shared" ref="C41:C46" si="3">SUM(D41:E41)</f>
        <v>0</v>
      </c>
      <c r="D41" s="16">
        <v>0</v>
      </c>
      <c r="E41" s="16">
        <v>0</v>
      </c>
    </row>
    <row r="42" spans="2:5" s="12" customFormat="1" ht="12.75" customHeight="1" x14ac:dyDescent="0.2">
      <c r="B42" s="13" t="s">
        <v>39</v>
      </c>
      <c r="C42" s="14">
        <f t="shared" si="3"/>
        <v>0</v>
      </c>
      <c r="D42" s="16">
        <v>0</v>
      </c>
      <c r="E42" s="16">
        <v>0</v>
      </c>
    </row>
    <row r="43" spans="2:5" s="12" customFormat="1" ht="12.75" customHeight="1" x14ac:dyDescent="0.2">
      <c r="B43" s="13" t="s">
        <v>40</v>
      </c>
      <c r="C43" s="14">
        <f t="shared" si="3"/>
        <v>0</v>
      </c>
      <c r="D43" s="16">
        <v>0</v>
      </c>
      <c r="E43" s="16">
        <v>0</v>
      </c>
    </row>
    <row r="44" spans="2:5" s="12" customFormat="1" ht="12.75" customHeight="1" x14ac:dyDescent="0.2">
      <c r="B44" s="13" t="s">
        <v>41</v>
      </c>
      <c r="C44" s="14">
        <f t="shared" si="3"/>
        <v>0</v>
      </c>
      <c r="D44" s="16">
        <v>0</v>
      </c>
      <c r="E44" s="16">
        <v>0</v>
      </c>
    </row>
    <row r="45" spans="2:5" s="12" customFormat="1" ht="12.75" customHeight="1" x14ac:dyDescent="0.2">
      <c r="B45" s="13" t="s">
        <v>42</v>
      </c>
      <c r="C45" s="14">
        <f t="shared" si="3"/>
        <v>0</v>
      </c>
      <c r="D45" s="16">
        <v>0</v>
      </c>
      <c r="E45" s="16">
        <v>0</v>
      </c>
    </row>
    <row r="46" spans="2:5" s="12" customFormat="1" ht="12.75" customHeight="1" x14ac:dyDescent="0.2">
      <c r="B46" s="13" t="s">
        <v>43</v>
      </c>
      <c r="C46" s="14">
        <f t="shared" si="3"/>
        <v>20967042</v>
      </c>
      <c r="D46" s="15">
        <v>9645901</v>
      </c>
      <c r="E46" s="15">
        <v>11321141</v>
      </c>
    </row>
    <row r="47" spans="2:5" s="12" customFormat="1" ht="12.75" customHeight="1" x14ac:dyDescent="0.2">
      <c r="B47" s="13"/>
      <c r="C47" s="14"/>
      <c r="D47" s="15"/>
      <c r="E47" s="15"/>
    </row>
    <row r="48" spans="2:5" s="12" customFormat="1" ht="12.75" customHeight="1" x14ac:dyDescent="0.2">
      <c r="B48" s="9" t="s">
        <v>44</v>
      </c>
      <c r="C48" s="17">
        <f>SUM(D48:E48)</f>
        <v>0</v>
      </c>
      <c r="D48" s="20">
        <f>SUM(D49:D55)</f>
        <v>0</v>
      </c>
      <c r="E48" s="20">
        <f>SUM(E49:E55)</f>
        <v>0</v>
      </c>
    </row>
    <row r="49" spans="2:5" s="12" customFormat="1" ht="12.75" customHeight="1" x14ac:dyDescent="0.2">
      <c r="B49" s="13" t="s">
        <v>45</v>
      </c>
      <c r="C49" s="14">
        <f>SUM(D49:E49)</f>
        <v>0</v>
      </c>
      <c r="D49" s="16">
        <v>0</v>
      </c>
      <c r="E49" s="16">
        <v>0</v>
      </c>
    </row>
    <row r="50" spans="2:5" s="12" customFormat="1" ht="12.75" customHeight="1" x14ac:dyDescent="0.2">
      <c r="B50" s="13" t="s">
        <v>46</v>
      </c>
      <c r="C50" s="14">
        <f t="shared" ref="C50:C55" si="4">SUM(D50:E50)</f>
        <v>0</v>
      </c>
      <c r="D50" s="16">
        <v>0</v>
      </c>
      <c r="E50" s="16">
        <v>0</v>
      </c>
    </row>
    <row r="51" spans="2:5" s="12" customFormat="1" ht="12.75" customHeight="1" x14ac:dyDescent="0.2">
      <c r="B51" s="13" t="s">
        <v>47</v>
      </c>
      <c r="C51" s="14">
        <f t="shared" si="4"/>
        <v>0</v>
      </c>
      <c r="D51" s="16">
        <v>0</v>
      </c>
      <c r="E51" s="16">
        <v>0</v>
      </c>
    </row>
    <row r="52" spans="2:5" s="12" customFormat="1" ht="12.75" customHeight="1" x14ac:dyDescent="0.2">
      <c r="B52" s="13" t="s">
        <v>48</v>
      </c>
      <c r="C52" s="14">
        <f t="shared" si="4"/>
        <v>0</v>
      </c>
      <c r="D52" s="16">
        <v>0</v>
      </c>
      <c r="E52" s="16">
        <v>0</v>
      </c>
    </row>
    <row r="53" spans="2:5" s="12" customFormat="1" ht="12.75" customHeight="1" x14ac:dyDescent="0.2">
      <c r="B53" s="13" t="s">
        <v>49</v>
      </c>
      <c r="C53" s="14">
        <f t="shared" si="4"/>
        <v>0</v>
      </c>
      <c r="D53" s="16">
        <v>0</v>
      </c>
      <c r="E53" s="16">
        <v>0</v>
      </c>
    </row>
    <row r="54" spans="2:5" s="12" customFormat="1" ht="12.75" customHeight="1" x14ac:dyDescent="0.2">
      <c r="B54" s="13" t="s">
        <v>50</v>
      </c>
      <c r="C54" s="14">
        <f t="shared" si="4"/>
        <v>0</v>
      </c>
      <c r="D54" s="16">
        <v>0</v>
      </c>
      <c r="E54" s="16">
        <v>0</v>
      </c>
    </row>
    <row r="55" spans="2:5" s="12" customFormat="1" ht="12.75" customHeight="1" x14ac:dyDescent="0.2">
      <c r="B55" s="13" t="s">
        <v>51</v>
      </c>
      <c r="C55" s="14">
        <f t="shared" si="4"/>
        <v>0</v>
      </c>
      <c r="D55" s="16">
        <v>0</v>
      </c>
      <c r="E55" s="16">
        <v>0</v>
      </c>
    </row>
    <row r="56" spans="2:5" s="12" customFormat="1" ht="12.75" customHeight="1" x14ac:dyDescent="0.2">
      <c r="B56" s="13"/>
      <c r="C56" s="14"/>
      <c r="D56" s="16"/>
      <c r="E56" s="16"/>
    </row>
    <row r="57" spans="2:5" s="12" customFormat="1" ht="12.75" customHeight="1" x14ac:dyDescent="0.2">
      <c r="B57" s="9" t="s">
        <v>52</v>
      </c>
      <c r="C57" s="17">
        <f>SUM(D57:E57)</f>
        <v>9318217.0799999982</v>
      </c>
      <c r="D57" s="20">
        <f>SUM(D58:D69)</f>
        <v>2577984.13</v>
      </c>
      <c r="E57" s="20">
        <f>SUM(E58:E69)</f>
        <v>6740232.9499999993</v>
      </c>
    </row>
    <row r="58" spans="2:5" s="12" customFormat="1" ht="12.75" customHeight="1" x14ac:dyDescent="0.2">
      <c r="B58" s="13" t="s">
        <v>53</v>
      </c>
      <c r="C58" s="14">
        <f>SUM(D58:E58)</f>
        <v>6018835.0700000003</v>
      </c>
      <c r="D58" s="15">
        <v>1143899.31</v>
      </c>
      <c r="E58" s="15">
        <v>4874935.76</v>
      </c>
    </row>
    <row r="59" spans="2:5" s="12" customFormat="1" ht="12.75" customHeight="1" x14ac:dyDescent="0.2">
      <c r="B59" s="13" t="s">
        <v>54</v>
      </c>
      <c r="C59" s="14">
        <f>SUM(D59:E59)</f>
        <v>136156.02000000002</v>
      </c>
      <c r="D59" s="16">
        <v>61732.55</v>
      </c>
      <c r="E59" s="16">
        <v>74423.47</v>
      </c>
    </row>
    <row r="60" spans="2:5" s="12" customFormat="1" ht="12.75" customHeight="1" thickBot="1" x14ac:dyDescent="0.25">
      <c r="B60" s="22"/>
      <c r="C60" s="60"/>
      <c r="D60" s="23"/>
      <c r="E60" s="23"/>
    </row>
    <row r="61" spans="2:5" s="21" customFormat="1" ht="12.75" customHeight="1" thickBot="1" x14ac:dyDescent="0.25">
      <c r="B61" s="24"/>
      <c r="C61" s="25"/>
      <c r="D61" s="25"/>
      <c r="E61" s="25"/>
    </row>
    <row r="62" spans="2:5" s="26" customFormat="1" ht="15.75" customHeight="1" thickBot="1" x14ac:dyDescent="0.25">
      <c r="B62" s="2" t="s">
        <v>6</v>
      </c>
      <c r="C62" s="3" t="s">
        <v>7</v>
      </c>
      <c r="D62" s="4" t="s">
        <v>8</v>
      </c>
      <c r="E62" s="4" t="s">
        <v>107</v>
      </c>
    </row>
    <row r="63" spans="2:5" s="12" customFormat="1" ht="12.75" customHeight="1" x14ac:dyDescent="0.2">
      <c r="B63" s="13" t="s">
        <v>55</v>
      </c>
      <c r="C63" s="14">
        <f>SUM(D63:E63)</f>
        <v>1651963.72</v>
      </c>
      <c r="D63" s="64">
        <v>0</v>
      </c>
      <c r="E63" s="16">
        <v>1651963.72</v>
      </c>
    </row>
    <row r="64" spans="2:5" s="12" customFormat="1" ht="12.75" customHeight="1" x14ac:dyDescent="0.2">
      <c r="B64" s="13" t="s">
        <v>56</v>
      </c>
      <c r="C64" s="14">
        <f>SUM(D64:E64)</f>
        <v>18790.169999999998</v>
      </c>
      <c r="D64" s="16">
        <v>18790.169999999998</v>
      </c>
      <c r="E64" s="16">
        <v>0</v>
      </c>
    </row>
    <row r="65" spans="2:5" s="12" customFormat="1" ht="12.75" customHeight="1" x14ac:dyDescent="0.2">
      <c r="B65" s="13" t="s">
        <v>57</v>
      </c>
      <c r="C65" s="14">
        <f t="shared" ref="C65:C69" si="5">SUM(D65:E65)</f>
        <v>1490112.1</v>
      </c>
      <c r="D65" s="16">
        <v>1353562.1</v>
      </c>
      <c r="E65" s="16">
        <v>136550</v>
      </c>
    </row>
    <row r="66" spans="2:5" s="21" customFormat="1" ht="12.75" customHeight="1" x14ac:dyDescent="0.2">
      <c r="B66" s="13" t="s">
        <v>58</v>
      </c>
      <c r="C66" s="14">
        <f t="shared" si="5"/>
        <v>2360</v>
      </c>
      <c r="D66" s="16">
        <v>0</v>
      </c>
      <c r="E66" s="16">
        <v>2360</v>
      </c>
    </row>
    <row r="67" spans="2:5" s="12" customFormat="1" ht="12.75" customHeight="1" x14ac:dyDescent="0.2">
      <c r="B67" s="13" t="s">
        <v>59</v>
      </c>
      <c r="C67" s="14">
        <f t="shared" si="5"/>
        <v>0</v>
      </c>
      <c r="D67" s="16">
        <v>0</v>
      </c>
      <c r="E67" s="16">
        <v>0</v>
      </c>
    </row>
    <row r="68" spans="2:5" s="12" customFormat="1" ht="12.75" customHeight="1" x14ac:dyDescent="0.2">
      <c r="B68" s="13" t="s">
        <v>60</v>
      </c>
      <c r="C68" s="14">
        <f t="shared" si="5"/>
        <v>0</v>
      </c>
      <c r="D68" s="16">
        <v>0</v>
      </c>
      <c r="E68" s="27">
        <v>0</v>
      </c>
    </row>
    <row r="69" spans="2:5" s="21" customFormat="1" ht="12.75" customHeight="1" x14ac:dyDescent="0.2">
      <c r="B69" s="13" t="s">
        <v>61</v>
      </c>
      <c r="C69" s="14">
        <f t="shared" si="5"/>
        <v>0</v>
      </c>
      <c r="D69" s="16">
        <v>0</v>
      </c>
      <c r="E69" s="27">
        <v>0</v>
      </c>
    </row>
    <row r="70" spans="2:5" s="21" customFormat="1" ht="12.75" customHeight="1" x14ac:dyDescent="0.2">
      <c r="B70" s="13"/>
      <c r="C70" s="14"/>
      <c r="D70" s="16"/>
      <c r="E70" s="27"/>
    </row>
    <row r="71" spans="2:5" s="12" customFormat="1" ht="12.75" customHeight="1" x14ac:dyDescent="0.2">
      <c r="B71" s="9" t="s">
        <v>62</v>
      </c>
      <c r="C71" s="17">
        <f>SUM(D71:E71)</f>
        <v>0</v>
      </c>
      <c r="D71" s="20">
        <f t="shared" ref="D71:E71" si="6">SUM(D72:D75)</f>
        <v>0</v>
      </c>
      <c r="E71" s="28">
        <f t="shared" si="6"/>
        <v>0</v>
      </c>
    </row>
    <row r="72" spans="2:5" s="12" customFormat="1" ht="12.75" customHeight="1" x14ac:dyDescent="0.2">
      <c r="B72" s="13" t="s">
        <v>63</v>
      </c>
      <c r="C72" s="14">
        <f>SUM(D72:E72)</f>
        <v>0</v>
      </c>
      <c r="D72" s="16">
        <v>0</v>
      </c>
      <c r="E72" s="27">
        <v>0</v>
      </c>
    </row>
    <row r="73" spans="2:5" s="12" customFormat="1" ht="12.75" customHeight="1" x14ac:dyDescent="0.2">
      <c r="B73" s="13" t="s">
        <v>64</v>
      </c>
      <c r="C73" s="14">
        <f t="shared" ref="C73:C75" si="7">SUM(D73:E73)</f>
        <v>0</v>
      </c>
      <c r="D73" s="16"/>
      <c r="E73" s="27"/>
    </row>
    <row r="74" spans="2:5" s="12" customFormat="1" ht="12.75" customHeight="1" x14ac:dyDescent="0.2">
      <c r="B74" s="13" t="s">
        <v>65</v>
      </c>
      <c r="C74" s="14">
        <f t="shared" si="7"/>
        <v>0</v>
      </c>
      <c r="D74" s="16">
        <v>0</v>
      </c>
      <c r="E74" s="27">
        <v>0</v>
      </c>
    </row>
    <row r="75" spans="2:5" s="21" customFormat="1" ht="12.75" customHeight="1" x14ac:dyDescent="0.2">
      <c r="B75" s="13" t="s">
        <v>66</v>
      </c>
      <c r="C75" s="14">
        <f t="shared" si="7"/>
        <v>0</v>
      </c>
      <c r="D75" s="16">
        <v>0</v>
      </c>
      <c r="E75" s="27">
        <v>0</v>
      </c>
    </row>
    <row r="76" spans="2:5" s="21" customFormat="1" ht="12.75" customHeight="1" x14ac:dyDescent="0.2">
      <c r="B76" s="13"/>
      <c r="C76" s="14"/>
      <c r="D76" s="16"/>
      <c r="E76" s="27"/>
    </row>
    <row r="77" spans="2:5" s="12" customFormat="1" ht="12.75" customHeight="1" x14ac:dyDescent="0.2">
      <c r="B77" s="9" t="s">
        <v>67</v>
      </c>
      <c r="C77" s="62">
        <f>SUM(D77:E77)</f>
        <v>0</v>
      </c>
      <c r="D77" s="29">
        <f>SUM(D78:D79)</f>
        <v>0</v>
      </c>
      <c r="E77" s="30">
        <f>SUM(E78:E79)</f>
        <v>0</v>
      </c>
    </row>
    <row r="78" spans="2:5" s="12" customFormat="1" ht="12.75" customHeight="1" x14ac:dyDescent="0.2">
      <c r="B78" s="13" t="s">
        <v>68</v>
      </c>
      <c r="C78" s="63">
        <f>SUM(D78:E78)</f>
        <v>0</v>
      </c>
      <c r="D78" s="31">
        <v>0</v>
      </c>
      <c r="E78" s="32">
        <v>0</v>
      </c>
    </row>
    <row r="79" spans="2:5" s="12" customFormat="1" ht="12.75" customHeight="1" x14ac:dyDescent="0.2">
      <c r="B79" s="13" t="s">
        <v>69</v>
      </c>
      <c r="C79" s="63">
        <f>SUM(D79:E79)</f>
        <v>0</v>
      </c>
      <c r="D79" s="31">
        <v>0</v>
      </c>
      <c r="E79" s="32">
        <v>0</v>
      </c>
    </row>
    <row r="80" spans="2:5" s="12" customFormat="1" ht="12.75" customHeight="1" x14ac:dyDescent="0.2">
      <c r="B80" s="13"/>
      <c r="C80" s="63"/>
      <c r="D80" s="31"/>
      <c r="E80" s="32"/>
    </row>
    <row r="81" spans="2:5" s="12" customFormat="1" ht="12.75" customHeight="1" x14ac:dyDescent="0.2">
      <c r="B81" s="9" t="s">
        <v>70</v>
      </c>
      <c r="C81" s="63">
        <f>SUM(D81:E81)</f>
        <v>0</v>
      </c>
      <c r="D81" s="20">
        <f>SUM(D82:D84)</f>
        <v>0</v>
      </c>
      <c r="E81" s="28">
        <f>SUM(E82:E84)</f>
        <v>0</v>
      </c>
    </row>
    <row r="82" spans="2:5" s="12" customFormat="1" ht="12.75" customHeight="1" x14ac:dyDescent="0.2">
      <c r="B82" s="13" t="s">
        <v>71</v>
      </c>
      <c r="C82" s="63">
        <f>SUM(D82:E82)</f>
        <v>0</v>
      </c>
      <c r="D82" s="31">
        <v>0</v>
      </c>
      <c r="E82" s="32">
        <v>0</v>
      </c>
    </row>
    <row r="83" spans="2:5" s="12" customFormat="1" ht="12.75" customHeight="1" x14ac:dyDescent="0.2">
      <c r="B83" s="13" t="s">
        <v>72</v>
      </c>
      <c r="C83" s="63">
        <f t="shared" ref="C83:C84" si="8">SUM(D83:E83)</f>
        <v>0</v>
      </c>
      <c r="D83" s="31">
        <v>0</v>
      </c>
      <c r="E83" s="32">
        <v>0</v>
      </c>
    </row>
    <row r="84" spans="2:5" s="12" customFormat="1" ht="12.75" customHeight="1" x14ac:dyDescent="0.2">
      <c r="B84" s="13" t="s">
        <v>73</v>
      </c>
      <c r="C84" s="63">
        <f t="shared" si="8"/>
        <v>0</v>
      </c>
      <c r="D84" s="31">
        <v>0</v>
      </c>
      <c r="E84" s="32">
        <v>0</v>
      </c>
    </row>
    <row r="85" spans="2:5" s="12" customFormat="1" ht="12.75" customHeight="1" thickBot="1" x14ac:dyDescent="0.25">
      <c r="B85" s="13"/>
      <c r="C85" s="63"/>
      <c r="D85" s="65"/>
      <c r="E85" s="32"/>
    </row>
    <row r="86" spans="2:5" s="12" customFormat="1" ht="15.75" thickBot="1" x14ac:dyDescent="0.25">
      <c r="B86" s="33" t="s">
        <v>74</v>
      </c>
      <c r="C86" s="34">
        <f>C10+C17+C28+C39+C57+C77+C71+C81</f>
        <v>359890228.20999998</v>
      </c>
      <c r="D86" s="34">
        <f>D10+D17+D28+D39+D57+D77+D71+D81</f>
        <v>131272490.33</v>
      </c>
      <c r="E86" s="34">
        <f>E10+E17+E28+E39+E57+E77+E71+E81</f>
        <v>228617737.87999997</v>
      </c>
    </row>
    <row r="87" spans="2:5" s="12" customFormat="1" ht="12.75" x14ac:dyDescent="0.2">
      <c r="B87" s="35" t="s">
        <v>75</v>
      </c>
      <c r="C87" s="36"/>
      <c r="D87" s="37"/>
      <c r="E87" s="37"/>
    </row>
    <row r="88" spans="2:5" s="12" customFormat="1" ht="12.75" x14ac:dyDescent="0.2">
      <c r="B88" s="9" t="s">
        <v>76</v>
      </c>
      <c r="C88" s="38"/>
      <c r="D88" s="39"/>
      <c r="E88" s="39"/>
    </row>
    <row r="89" spans="2:5" s="12" customFormat="1" ht="12.75" x14ac:dyDescent="0.2">
      <c r="B89" s="13" t="s">
        <v>77</v>
      </c>
      <c r="C89" s="38"/>
      <c r="D89" s="40"/>
      <c r="E89" s="40"/>
    </row>
    <row r="90" spans="2:5" s="12" customFormat="1" ht="12.75" x14ac:dyDescent="0.2">
      <c r="B90" s="13" t="s">
        <v>78</v>
      </c>
      <c r="C90" s="38"/>
      <c r="D90" s="40"/>
      <c r="E90" s="40"/>
    </row>
    <row r="91" spans="2:5" s="12" customFormat="1" ht="12.75" x14ac:dyDescent="0.2">
      <c r="B91" s="9" t="s">
        <v>79</v>
      </c>
      <c r="C91" s="38"/>
      <c r="D91" s="39"/>
      <c r="E91" s="39"/>
    </row>
    <row r="92" spans="2:5" s="12" customFormat="1" ht="12.75" x14ac:dyDescent="0.2">
      <c r="B92" s="13" t="s">
        <v>80</v>
      </c>
      <c r="C92" s="38"/>
      <c r="D92" s="40"/>
      <c r="E92" s="40"/>
    </row>
    <row r="93" spans="2:5" s="21" customFormat="1" ht="12.75" x14ac:dyDescent="0.2">
      <c r="B93" s="13" t="s">
        <v>81</v>
      </c>
      <c r="C93" s="38"/>
      <c r="D93" s="40"/>
      <c r="E93" s="40"/>
    </row>
    <row r="94" spans="2:5" s="12" customFormat="1" ht="12.75" x14ac:dyDescent="0.2">
      <c r="B94" s="9" t="s">
        <v>82</v>
      </c>
      <c r="C94" s="38"/>
      <c r="D94" s="39"/>
      <c r="E94" s="39"/>
    </row>
    <row r="95" spans="2:5" s="12" customFormat="1" ht="12.75" x14ac:dyDescent="0.2">
      <c r="B95" s="13" t="s">
        <v>83</v>
      </c>
      <c r="C95" s="38"/>
      <c r="D95" s="40"/>
      <c r="E95" s="40"/>
    </row>
    <row r="96" spans="2:5" s="21" customFormat="1" ht="12.75" x14ac:dyDescent="0.2">
      <c r="B96" s="13"/>
      <c r="C96" s="38"/>
      <c r="D96" s="40"/>
      <c r="E96" s="40"/>
    </row>
    <row r="97" spans="2:5" s="12" customFormat="1" ht="13.5" thickBot="1" x14ac:dyDescent="0.25">
      <c r="B97" s="41" t="s">
        <v>84</v>
      </c>
      <c r="C97" s="42"/>
      <c r="D97" s="43"/>
      <c r="E97" s="43"/>
    </row>
    <row r="98" spans="2:5" s="12" customFormat="1" ht="15" customHeight="1" thickBot="1" x14ac:dyDescent="0.25">
      <c r="B98" s="44" t="s">
        <v>85</v>
      </c>
      <c r="C98" s="34">
        <f>C86</f>
        <v>359890228.20999998</v>
      </c>
      <c r="D98" s="34">
        <f>D86</f>
        <v>131272490.33</v>
      </c>
      <c r="E98" s="34">
        <f>E86</f>
        <v>228617737.87999997</v>
      </c>
    </row>
    <row r="99" spans="2:5" s="45" customFormat="1" ht="12.75" customHeight="1" x14ac:dyDescent="0.2">
      <c r="B99" s="45" t="s">
        <v>86</v>
      </c>
      <c r="C99" s="46"/>
      <c r="D99" s="47"/>
      <c r="E99" s="47"/>
    </row>
    <row r="100" spans="2:5" s="45" customFormat="1" ht="9.9499999999999993" customHeight="1" x14ac:dyDescent="0.2">
      <c r="B100" s="45" t="s">
        <v>87</v>
      </c>
      <c r="C100" s="46"/>
    </row>
    <row r="101" spans="2:5" s="45" customFormat="1" ht="9.9499999999999993" customHeight="1" x14ac:dyDescent="0.2">
      <c r="B101" s="45" t="s">
        <v>88</v>
      </c>
      <c r="C101" s="46"/>
    </row>
    <row r="102" spans="2:5" s="45" customFormat="1" ht="9.9499999999999993" customHeight="1" x14ac:dyDescent="0.2">
      <c r="C102" s="46"/>
    </row>
    <row r="103" spans="2:5" s="45" customFormat="1" ht="12" customHeight="1" x14ac:dyDescent="0.2">
      <c r="B103" s="48" t="s">
        <v>89</v>
      </c>
      <c r="C103" s="46"/>
    </row>
    <row r="104" spans="2:5" s="45" customFormat="1" ht="9.9499999999999993" customHeight="1" x14ac:dyDescent="0.2">
      <c r="B104" s="49" t="s">
        <v>90</v>
      </c>
      <c r="C104" s="46"/>
    </row>
    <row r="105" spans="2:5" s="45" customFormat="1" ht="9.9499999999999993" customHeight="1" x14ac:dyDescent="0.2">
      <c r="B105" s="49" t="s">
        <v>91</v>
      </c>
      <c r="C105" s="46"/>
    </row>
    <row r="106" spans="2:5" s="45" customFormat="1" ht="9.9499999999999993" customHeight="1" x14ac:dyDescent="0.2">
      <c r="B106" s="49" t="s">
        <v>92</v>
      </c>
      <c r="C106" s="46"/>
    </row>
    <row r="107" spans="2:5" s="45" customFormat="1" ht="9.9499999999999993" customHeight="1" x14ac:dyDescent="0.2">
      <c r="B107" s="49" t="s">
        <v>93</v>
      </c>
      <c r="C107" s="46"/>
    </row>
    <row r="108" spans="2:5" s="45" customFormat="1" ht="9.9499999999999993" customHeight="1" x14ac:dyDescent="0.2">
      <c r="B108" s="49" t="s">
        <v>94</v>
      </c>
      <c r="C108" s="46"/>
    </row>
    <row r="109" spans="2:5" s="45" customFormat="1" ht="11.25" x14ac:dyDescent="0.2">
      <c r="B109" s="49"/>
      <c r="C109" s="46"/>
    </row>
    <row r="110" spans="2:5" s="12" customFormat="1" x14ac:dyDescent="0.25">
      <c r="B110" s="50" t="s">
        <v>95</v>
      </c>
      <c r="C110" s="51" t="s">
        <v>96</v>
      </c>
      <c r="D110" s="51"/>
      <c r="E110" s="51"/>
    </row>
    <row r="111" spans="2:5" s="12" customFormat="1" x14ac:dyDescent="0.25">
      <c r="B111" s="50"/>
      <c r="C111" s="52"/>
      <c r="D111" s="5"/>
      <c r="E111" s="5"/>
    </row>
    <row r="112" spans="2:5" s="12" customFormat="1" x14ac:dyDescent="0.25">
      <c r="B112" s="53" t="s">
        <v>97</v>
      </c>
      <c r="C112" s="51" t="s">
        <v>98</v>
      </c>
      <c r="D112" s="51"/>
      <c r="E112" s="51"/>
    </row>
    <row r="113" spans="2:5" s="12" customFormat="1" x14ac:dyDescent="0.25">
      <c r="B113" s="54" t="s">
        <v>99</v>
      </c>
      <c r="C113" s="55" t="s">
        <v>100</v>
      </c>
      <c r="D113" s="55"/>
      <c r="E113" s="55"/>
    </row>
    <row r="114" spans="2:5" s="12" customFormat="1" x14ac:dyDescent="0.25">
      <c r="B114" s="56" t="s">
        <v>101</v>
      </c>
      <c r="C114" s="57" t="s">
        <v>102</v>
      </c>
      <c r="D114" s="50"/>
      <c r="E114" s="50"/>
    </row>
    <row r="115" spans="2:5" s="12" customFormat="1" ht="15" customHeight="1" x14ac:dyDescent="0.2">
      <c r="B115" s="68" t="s">
        <v>103</v>
      </c>
      <c r="C115" s="68"/>
      <c r="D115" s="68"/>
    </row>
    <row r="116" spans="2:5" s="12" customFormat="1" ht="15" customHeight="1" x14ac:dyDescent="0.2">
      <c r="B116" s="68"/>
      <c r="C116" s="68"/>
      <c r="D116" s="68"/>
    </row>
    <row r="117" spans="2:5" s="12" customFormat="1" ht="15" customHeight="1" x14ac:dyDescent="0.25">
      <c r="B117" s="58"/>
      <c r="C117" s="58"/>
      <c r="D117" s="58"/>
      <c r="E117" s="58"/>
    </row>
    <row r="118" spans="2:5" s="12" customFormat="1" x14ac:dyDescent="0.25">
      <c r="B118" s="68" t="s">
        <v>97</v>
      </c>
      <c r="C118" s="68"/>
      <c r="D118" s="68"/>
    </row>
    <row r="119" spans="2:5" s="12" customFormat="1" x14ac:dyDescent="0.25">
      <c r="B119" s="69" t="s">
        <v>104</v>
      </c>
      <c r="C119" s="69"/>
      <c r="D119" s="69"/>
    </row>
    <row r="120" spans="2:5" s="12" customFormat="1" x14ac:dyDescent="0.25">
      <c r="B120" s="66" t="s">
        <v>105</v>
      </c>
      <c r="C120" s="66"/>
      <c r="D120" s="66"/>
    </row>
    <row r="121" spans="2:5" s="12" customFormat="1" x14ac:dyDescent="0.25">
      <c r="B121" s="66" t="s">
        <v>106</v>
      </c>
      <c r="C121" s="66"/>
      <c r="D121" s="66"/>
    </row>
    <row r="122" spans="2:5" s="12" customFormat="1" ht="12.75" x14ac:dyDescent="0.2">
      <c r="C122" s="59"/>
    </row>
  </sheetData>
  <mergeCells count="11">
    <mergeCell ref="B1:E1"/>
    <mergeCell ref="B2:E2"/>
    <mergeCell ref="B3:E3"/>
    <mergeCell ref="B4:E4"/>
    <mergeCell ref="B5:E5"/>
    <mergeCell ref="B121:D121"/>
    <mergeCell ref="B6:E6"/>
    <mergeCell ref="B115:D116"/>
    <mergeCell ref="B118:D118"/>
    <mergeCell ref="B119:D119"/>
    <mergeCell ref="B120:D120"/>
  </mergeCells>
  <pageMargins left="0.62992125984251968" right="0.23622047244094491" top="0.74803149606299213" bottom="0.74803149606299213" header="0.31496062992125984" footer="0.31496062992125984"/>
  <pageSetup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2"/>
  <sheetViews>
    <sheetView showGridLines="0" topLeftCell="A79" zoomScale="86" zoomScaleNormal="86" workbookViewId="0">
      <pane xSplit="2" topLeftCell="C1" activePane="topRight" state="frozen"/>
      <selection pane="topRight" activeCell="F104" sqref="F104"/>
    </sheetView>
  </sheetViews>
  <sheetFormatPr baseColWidth="10" defaultColWidth="9.140625" defaultRowHeight="15" x14ac:dyDescent="0.25"/>
  <cols>
    <col min="1" max="1" width="1.140625" customWidth="1"/>
    <col min="2" max="2" width="61.7109375" customWidth="1"/>
    <col min="3" max="3" width="16" style="1" customWidth="1"/>
    <col min="4" max="5" width="14.28515625" bestFit="1" customWidth="1"/>
  </cols>
  <sheetData>
    <row r="1" spans="2:5" ht="12.75" customHeight="1" x14ac:dyDescent="0.25">
      <c r="B1" s="70" t="s">
        <v>0</v>
      </c>
      <c r="C1" s="70"/>
      <c r="D1" s="70"/>
      <c r="E1" s="70"/>
    </row>
    <row r="2" spans="2:5" ht="12.75" customHeight="1" x14ac:dyDescent="0.25">
      <c r="B2" s="70" t="s">
        <v>1</v>
      </c>
      <c r="C2" s="70"/>
      <c r="D2" s="70"/>
      <c r="E2" s="70"/>
    </row>
    <row r="3" spans="2:5" ht="12.75" customHeight="1" x14ac:dyDescent="0.25">
      <c r="B3" s="71" t="s">
        <v>2</v>
      </c>
      <c r="C3" s="71"/>
      <c r="D3" s="71"/>
      <c r="E3" s="71"/>
    </row>
    <row r="4" spans="2:5" ht="12.75" customHeight="1" x14ac:dyDescent="0.25">
      <c r="B4" s="72" t="s">
        <v>3</v>
      </c>
      <c r="C4" s="72"/>
      <c r="D4" s="72"/>
      <c r="E4" s="72"/>
    </row>
    <row r="5" spans="2:5" ht="12.75" customHeight="1" x14ac:dyDescent="0.25">
      <c r="B5" s="72" t="s">
        <v>4</v>
      </c>
      <c r="C5" s="72"/>
      <c r="D5" s="72"/>
      <c r="E5" s="72"/>
    </row>
    <row r="6" spans="2:5" ht="12.75" customHeight="1" x14ac:dyDescent="0.25">
      <c r="B6" s="67" t="s">
        <v>5</v>
      </c>
      <c r="C6" s="67"/>
      <c r="D6" s="67"/>
      <c r="E6" s="67"/>
    </row>
    <row r="7" spans="2:5" ht="12" customHeight="1" thickBot="1" x14ac:dyDescent="0.3"/>
    <row r="8" spans="2:5" s="5" customFormat="1" ht="16.5" thickBot="1" x14ac:dyDescent="0.3">
      <c r="B8" s="2" t="s">
        <v>6</v>
      </c>
      <c r="C8" s="3" t="s">
        <v>7</v>
      </c>
      <c r="D8" s="4" t="s">
        <v>8</v>
      </c>
      <c r="E8" s="4" t="s">
        <v>107</v>
      </c>
    </row>
    <row r="9" spans="2:5" s="5" customFormat="1" x14ac:dyDescent="0.25">
      <c r="B9" s="6" t="s">
        <v>9</v>
      </c>
      <c r="C9" s="7"/>
      <c r="D9" s="8"/>
      <c r="E9" s="8"/>
    </row>
    <row r="10" spans="2:5" s="12" customFormat="1" ht="12.75" customHeight="1" x14ac:dyDescent="0.2">
      <c r="B10" s="9" t="s">
        <v>10</v>
      </c>
      <c r="C10" s="10">
        <f>SUM(D10:E10)</f>
        <v>48879638.170000002</v>
      </c>
      <c r="D10" s="11">
        <f>SUM(D11:D15)</f>
        <v>24524692.690000001</v>
      </c>
      <c r="E10" s="11">
        <f>SUM(E11:E15)</f>
        <v>24354945.48</v>
      </c>
    </row>
    <row r="11" spans="2:5" s="12" customFormat="1" ht="12.75" customHeight="1" x14ac:dyDescent="0.2">
      <c r="B11" s="13" t="s">
        <v>11</v>
      </c>
      <c r="C11" s="14">
        <f>SUM(D11:E11)</f>
        <v>49909.5</v>
      </c>
      <c r="D11" s="15">
        <v>9000</v>
      </c>
      <c r="E11" s="15">
        <v>40909.5</v>
      </c>
    </row>
    <row r="12" spans="2:5" s="12" customFormat="1" ht="12.75" customHeight="1" x14ac:dyDescent="0.2">
      <c r="B12" s="13" t="s">
        <v>12</v>
      </c>
      <c r="C12" s="14">
        <f t="shared" ref="C12:C15" si="0">SUM(D12:E12)</f>
        <v>48829728.670000002</v>
      </c>
      <c r="D12" s="15">
        <v>24515692.690000001</v>
      </c>
      <c r="E12" s="15">
        <v>24314035.98</v>
      </c>
    </row>
    <row r="13" spans="2:5" s="12" customFormat="1" ht="12.75" customHeight="1" x14ac:dyDescent="0.2">
      <c r="B13" s="13" t="s">
        <v>13</v>
      </c>
      <c r="C13" s="14">
        <f t="shared" si="0"/>
        <v>0</v>
      </c>
      <c r="D13" s="16">
        <v>0</v>
      </c>
      <c r="E13" s="16">
        <v>0</v>
      </c>
    </row>
    <row r="14" spans="2:5" s="12" customFormat="1" ht="12.75" customHeight="1" x14ac:dyDescent="0.2">
      <c r="B14" s="13" t="s">
        <v>14</v>
      </c>
      <c r="C14" s="14">
        <f t="shared" si="0"/>
        <v>0</v>
      </c>
      <c r="D14" s="16">
        <v>0</v>
      </c>
      <c r="E14" s="16">
        <v>0</v>
      </c>
    </row>
    <row r="15" spans="2:5" s="12" customFormat="1" ht="12.75" customHeight="1" x14ac:dyDescent="0.2">
      <c r="B15" s="13" t="s">
        <v>15</v>
      </c>
      <c r="C15" s="14">
        <f t="shared" si="0"/>
        <v>0</v>
      </c>
      <c r="D15" s="16">
        <v>0</v>
      </c>
      <c r="E15" s="16">
        <v>0</v>
      </c>
    </row>
    <row r="16" spans="2:5" s="12" customFormat="1" ht="12.75" customHeight="1" x14ac:dyDescent="0.2">
      <c r="B16" s="13"/>
      <c r="C16" s="14"/>
      <c r="D16" s="16"/>
      <c r="E16" s="16"/>
    </row>
    <row r="17" spans="2:5" s="12" customFormat="1" ht="12.75" customHeight="1" x14ac:dyDescent="0.2">
      <c r="B17" s="9" t="s">
        <v>16</v>
      </c>
      <c r="C17" s="17">
        <f>SUM(D17:E17)</f>
        <v>95148552.110000014</v>
      </c>
      <c r="D17" s="18">
        <f>SUM(D18:D26)</f>
        <v>48443089.100000001</v>
      </c>
      <c r="E17" s="18">
        <f>SUM(E18:E26)</f>
        <v>46705463.010000005</v>
      </c>
    </row>
    <row r="18" spans="2:5" s="12" customFormat="1" ht="12.75" customHeight="1" x14ac:dyDescent="0.2">
      <c r="B18" s="13" t="s">
        <v>17</v>
      </c>
      <c r="C18" s="14">
        <f>SUM(D18:E18)</f>
        <v>53815775.390000001</v>
      </c>
      <c r="D18" s="15">
        <v>27741709.189999998</v>
      </c>
      <c r="E18" s="15">
        <v>26074066.199999999</v>
      </c>
    </row>
    <row r="19" spans="2:5" s="12" customFormat="1" ht="12.75" customHeight="1" x14ac:dyDescent="0.2">
      <c r="B19" s="13" t="s">
        <v>18</v>
      </c>
      <c r="C19" s="14">
        <f t="shared" ref="C19:C26" si="1">SUM(D19:E19)</f>
        <v>981245.56</v>
      </c>
      <c r="D19" s="15">
        <v>24262.53</v>
      </c>
      <c r="E19" s="15">
        <v>956983.03</v>
      </c>
    </row>
    <row r="20" spans="2:5" s="12" customFormat="1" ht="12.75" customHeight="1" x14ac:dyDescent="0.2">
      <c r="B20" s="13" t="s">
        <v>19</v>
      </c>
      <c r="C20" s="14">
        <f t="shared" si="1"/>
        <v>2816049.66</v>
      </c>
      <c r="D20" s="15">
        <v>774255</v>
      </c>
      <c r="E20" s="15">
        <v>2041794.66</v>
      </c>
    </row>
    <row r="21" spans="2:5" s="12" customFormat="1" ht="12.75" customHeight="1" x14ac:dyDescent="0.2">
      <c r="B21" s="13" t="s">
        <v>20</v>
      </c>
      <c r="C21" s="14">
        <f t="shared" si="1"/>
        <v>2831571.01</v>
      </c>
      <c r="D21" s="15">
        <v>723150.8</v>
      </c>
      <c r="E21" s="15">
        <v>2108420.21</v>
      </c>
    </row>
    <row r="22" spans="2:5" s="12" customFormat="1" ht="12.75" customHeight="1" x14ac:dyDescent="0.2">
      <c r="B22" s="13" t="s">
        <v>21</v>
      </c>
      <c r="C22" s="14">
        <f t="shared" si="1"/>
        <v>15605192.720000001</v>
      </c>
      <c r="D22" s="15">
        <v>9688929.1600000001</v>
      </c>
      <c r="E22" s="15">
        <v>5916263.5600000005</v>
      </c>
    </row>
    <row r="23" spans="2:5" s="12" customFormat="1" ht="12.75" customHeight="1" x14ac:dyDescent="0.2">
      <c r="B23" s="13" t="s">
        <v>22</v>
      </c>
      <c r="C23" s="14">
        <f t="shared" si="1"/>
        <v>46925.84</v>
      </c>
      <c r="D23" s="15">
        <v>16893.75</v>
      </c>
      <c r="E23" s="15">
        <v>30032.09</v>
      </c>
    </row>
    <row r="24" spans="2:5" s="12" customFormat="1" ht="12.75" customHeight="1" x14ac:dyDescent="0.2">
      <c r="B24" s="13" t="s">
        <v>23</v>
      </c>
      <c r="C24" s="14">
        <f t="shared" si="1"/>
        <v>1143141.58</v>
      </c>
      <c r="D24" s="19">
        <v>587547.59000000008</v>
      </c>
      <c r="E24" s="19">
        <v>555593.99</v>
      </c>
    </row>
    <row r="25" spans="2:5" s="12" customFormat="1" ht="12.75" customHeight="1" x14ac:dyDescent="0.2">
      <c r="B25" s="13" t="s">
        <v>24</v>
      </c>
      <c r="C25" s="14">
        <f t="shared" si="1"/>
        <v>15072926.810000001</v>
      </c>
      <c r="D25" s="15">
        <v>8088717.5099999998</v>
      </c>
      <c r="E25" s="15">
        <v>6984209.3000000007</v>
      </c>
    </row>
    <row r="26" spans="2:5" s="12" customFormat="1" ht="12.75" customHeight="1" x14ac:dyDescent="0.2">
      <c r="B26" s="13" t="s">
        <v>25</v>
      </c>
      <c r="C26" s="14">
        <f t="shared" si="1"/>
        <v>2835723.54</v>
      </c>
      <c r="D26" s="15">
        <v>797623.57</v>
      </c>
      <c r="E26" s="15">
        <v>2038099.97</v>
      </c>
    </row>
    <row r="27" spans="2:5" s="12" customFormat="1" ht="12.75" customHeight="1" x14ac:dyDescent="0.2">
      <c r="B27" s="13"/>
      <c r="C27" s="14"/>
      <c r="D27" s="15"/>
      <c r="E27" s="15"/>
    </row>
    <row r="28" spans="2:5" s="12" customFormat="1" ht="12.75" customHeight="1" x14ac:dyDescent="0.2">
      <c r="B28" s="9" t="s">
        <v>26</v>
      </c>
      <c r="C28" s="17">
        <f>SUM(D28:E28)</f>
        <v>184723258.84999996</v>
      </c>
      <c r="D28" s="18">
        <f>SUM(D29:D37)</f>
        <v>45514823.409999996</v>
      </c>
      <c r="E28" s="18">
        <f>SUM(E29:E37)</f>
        <v>139208435.43999997</v>
      </c>
    </row>
    <row r="29" spans="2:5" s="12" customFormat="1" ht="12.75" customHeight="1" x14ac:dyDescent="0.2">
      <c r="B29" s="13" t="s">
        <v>27</v>
      </c>
      <c r="C29" s="14">
        <f>SUM(D29:E29)</f>
        <v>96145467.329999998</v>
      </c>
      <c r="D29" s="15">
        <v>1716810.42</v>
      </c>
      <c r="E29" s="15">
        <v>94428656.909999996</v>
      </c>
    </row>
    <row r="30" spans="2:5" s="12" customFormat="1" ht="12.75" customHeight="1" x14ac:dyDescent="0.2">
      <c r="B30" s="13" t="s">
        <v>28</v>
      </c>
      <c r="C30" s="14">
        <f t="shared" ref="C30:C37" si="2">SUM(D30:E30)</f>
        <v>1590624.8399999999</v>
      </c>
      <c r="D30" s="15">
        <v>701827.03</v>
      </c>
      <c r="E30" s="15">
        <v>888797.80999999994</v>
      </c>
    </row>
    <row r="31" spans="2:5" s="12" customFormat="1" ht="12.75" customHeight="1" x14ac:dyDescent="0.2">
      <c r="B31" s="13" t="s">
        <v>29</v>
      </c>
      <c r="C31" s="14">
        <f t="shared" si="2"/>
        <v>5322532.0299999993</v>
      </c>
      <c r="D31" s="15">
        <v>3194760.76</v>
      </c>
      <c r="E31" s="15">
        <v>2127771.27</v>
      </c>
    </row>
    <row r="32" spans="2:5" s="12" customFormat="1" ht="12.75" customHeight="1" x14ac:dyDescent="0.2">
      <c r="B32" s="13" t="s">
        <v>30</v>
      </c>
      <c r="C32" s="14">
        <f t="shared" si="2"/>
        <v>96896.17</v>
      </c>
      <c r="D32" s="15">
        <v>70278.12</v>
      </c>
      <c r="E32" s="15">
        <v>26618.05</v>
      </c>
    </row>
    <row r="33" spans="2:5" s="12" customFormat="1" ht="12.75" customHeight="1" x14ac:dyDescent="0.2">
      <c r="B33" s="13" t="s">
        <v>31</v>
      </c>
      <c r="C33" s="14">
        <f t="shared" si="2"/>
        <v>2650247.0699999998</v>
      </c>
      <c r="D33" s="15">
        <v>1938587.9699999997</v>
      </c>
      <c r="E33" s="15">
        <v>711659.1</v>
      </c>
    </row>
    <row r="34" spans="2:5" s="12" customFormat="1" ht="12.75" customHeight="1" x14ac:dyDescent="0.2">
      <c r="B34" s="13" t="s">
        <v>32</v>
      </c>
      <c r="C34" s="14">
        <f t="shared" si="2"/>
        <v>2310611.0700000003</v>
      </c>
      <c r="D34" s="15">
        <v>786188.1100000001</v>
      </c>
      <c r="E34" s="15">
        <v>1524422.96</v>
      </c>
    </row>
    <row r="35" spans="2:5" s="12" customFormat="1" ht="12.75" customHeight="1" x14ac:dyDescent="0.2">
      <c r="B35" s="13" t="s">
        <v>33</v>
      </c>
      <c r="C35" s="14">
        <f t="shared" si="2"/>
        <v>53698670.179999992</v>
      </c>
      <c r="D35" s="19">
        <v>26623161.439999998</v>
      </c>
      <c r="E35" s="19">
        <v>27075508.739999998</v>
      </c>
    </row>
    <row r="36" spans="2:5" s="12" customFormat="1" ht="12.75" customHeight="1" x14ac:dyDescent="0.2">
      <c r="B36" s="13" t="s">
        <v>34</v>
      </c>
      <c r="C36" s="14">
        <f t="shared" si="2"/>
        <v>0</v>
      </c>
      <c r="D36" s="16">
        <v>0</v>
      </c>
      <c r="E36" s="16">
        <v>0</v>
      </c>
    </row>
    <row r="37" spans="2:5" s="12" customFormat="1" ht="12.75" customHeight="1" x14ac:dyDescent="0.2">
      <c r="B37" s="13" t="s">
        <v>35</v>
      </c>
      <c r="C37" s="14">
        <f t="shared" si="2"/>
        <v>22908210.159999996</v>
      </c>
      <c r="D37" s="15">
        <v>10483209.560000001</v>
      </c>
      <c r="E37" s="15">
        <v>12425000.599999998</v>
      </c>
    </row>
    <row r="38" spans="2:5" s="12" customFormat="1" ht="12.75" customHeight="1" x14ac:dyDescent="0.2">
      <c r="B38" s="13"/>
      <c r="C38" s="14"/>
      <c r="D38" s="15"/>
      <c r="E38" s="15"/>
    </row>
    <row r="39" spans="2:5" s="12" customFormat="1" ht="12.75" customHeight="1" x14ac:dyDescent="0.2">
      <c r="B39" s="9" t="s">
        <v>36</v>
      </c>
      <c r="C39" s="17">
        <f>SUM(D39:E39)</f>
        <v>21820562</v>
      </c>
      <c r="D39" s="18">
        <f>SUM(D40:D46)</f>
        <v>10211901</v>
      </c>
      <c r="E39" s="18">
        <f>SUM(E40:E46)</f>
        <v>11608661</v>
      </c>
    </row>
    <row r="40" spans="2:5" s="12" customFormat="1" ht="12.75" customHeight="1" x14ac:dyDescent="0.2">
      <c r="B40" s="13" t="s">
        <v>37</v>
      </c>
      <c r="C40" s="14">
        <f>SUM(D40:E40)</f>
        <v>853520</v>
      </c>
      <c r="D40" s="15">
        <v>566000</v>
      </c>
      <c r="E40" s="15">
        <v>287520</v>
      </c>
    </row>
    <row r="41" spans="2:5" s="12" customFormat="1" ht="12.75" customHeight="1" x14ac:dyDescent="0.2">
      <c r="B41" s="13" t="s">
        <v>38</v>
      </c>
      <c r="C41" s="14">
        <f t="shared" ref="C41:C46" si="3">SUM(D41:E41)</f>
        <v>0</v>
      </c>
      <c r="D41" s="16">
        <v>0</v>
      </c>
      <c r="E41" s="16">
        <v>0</v>
      </c>
    </row>
    <row r="42" spans="2:5" s="12" customFormat="1" ht="12.75" customHeight="1" x14ac:dyDescent="0.2">
      <c r="B42" s="13" t="s">
        <v>39</v>
      </c>
      <c r="C42" s="14">
        <f t="shared" si="3"/>
        <v>0</v>
      </c>
      <c r="D42" s="16">
        <v>0</v>
      </c>
      <c r="E42" s="16">
        <v>0</v>
      </c>
    </row>
    <row r="43" spans="2:5" s="12" customFormat="1" ht="12.75" customHeight="1" x14ac:dyDescent="0.2">
      <c r="B43" s="13" t="s">
        <v>40</v>
      </c>
      <c r="C43" s="14">
        <f t="shared" si="3"/>
        <v>0</v>
      </c>
      <c r="D43" s="16">
        <v>0</v>
      </c>
      <c r="E43" s="16">
        <v>0</v>
      </c>
    </row>
    <row r="44" spans="2:5" s="12" customFormat="1" ht="12.75" customHeight="1" x14ac:dyDescent="0.2">
      <c r="B44" s="13" t="s">
        <v>41</v>
      </c>
      <c r="C44" s="14">
        <f t="shared" si="3"/>
        <v>0</v>
      </c>
      <c r="D44" s="16">
        <v>0</v>
      </c>
      <c r="E44" s="16">
        <v>0</v>
      </c>
    </row>
    <row r="45" spans="2:5" s="12" customFormat="1" ht="12.75" customHeight="1" x14ac:dyDescent="0.2">
      <c r="B45" s="13" t="s">
        <v>42</v>
      </c>
      <c r="C45" s="14">
        <f t="shared" si="3"/>
        <v>0</v>
      </c>
      <c r="D45" s="16">
        <v>0</v>
      </c>
      <c r="E45" s="16">
        <v>0</v>
      </c>
    </row>
    <row r="46" spans="2:5" s="12" customFormat="1" ht="12.75" customHeight="1" x14ac:dyDescent="0.2">
      <c r="B46" s="13" t="s">
        <v>43</v>
      </c>
      <c r="C46" s="14">
        <f t="shared" si="3"/>
        <v>20967042</v>
      </c>
      <c r="D46" s="15">
        <v>9645901</v>
      </c>
      <c r="E46" s="15">
        <v>11321141</v>
      </c>
    </row>
    <row r="47" spans="2:5" s="12" customFormat="1" ht="12.75" customHeight="1" x14ac:dyDescent="0.2">
      <c r="B47" s="13"/>
      <c r="C47" s="14"/>
      <c r="D47" s="15"/>
      <c r="E47" s="15"/>
    </row>
    <row r="48" spans="2:5" s="12" customFormat="1" ht="12.75" customHeight="1" x14ac:dyDescent="0.2">
      <c r="B48" s="9" t="s">
        <v>44</v>
      </c>
      <c r="C48" s="17">
        <f>SUM(D48:E48)</f>
        <v>0</v>
      </c>
      <c r="D48" s="20">
        <f>SUM(D49:D55)</f>
        <v>0</v>
      </c>
      <c r="E48" s="20">
        <f>SUM(E49:E55)</f>
        <v>0</v>
      </c>
    </row>
    <row r="49" spans="2:5" s="12" customFormat="1" ht="12.75" customHeight="1" x14ac:dyDescent="0.2">
      <c r="B49" s="13" t="s">
        <v>45</v>
      </c>
      <c r="C49" s="14">
        <f>SUM(D49:E49)</f>
        <v>0</v>
      </c>
      <c r="D49" s="16">
        <v>0</v>
      </c>
      <c r="E49" s="16">
        <v>0</v>
      </c>
    </row>
    <row r="50" spans="2:5" s="12" customFormat="1" ht="12.75" customHeight="1" x14ac:dyDescent="0.2">
      <c r="B50" s="13" t="s">
        <v>46</v>
      </c>
      <c r="C50" s="14">
        <f t="shared" ref="C50:C55" si="4">SUM(D50:E50)</f>
        <v>0</v>
      </c>
      <c r="D50" s="16">
        <v>0</v>
      </c>
      <c r="E50" s="16">
        <v>0</v>
      </c>
    </row>
    <row r="51" spans="2:5" s="12" customFormat="1" ht="12.75" customHeight="1" x14ac:dyDescent="0.2">
      <c r="B51" s="13" t="s">
        <v>47</v>
      </c>
      <c r="C51" s="14">
        <f t="shared" si="4"/>
        <v>0</v>
      </c>
      <c r="D51" s="16">
        <v>0</v>
      </c>
      <c r="E51" s="16">
        <v>0</v>
      </c>
    </row>
    <row r="52" spans="2:5" s="12" customFormat="1" ht="12.75" customHeight="1" x14ac:dyDescent="0.2">
      <c r="B52" s="13" t="s">
        <v>48</v>
      </c>
      <c r="C52" s="14">
        <f t="shared" si="4"/>
        <v>0</v>
      </c>
      <c r="D52" s="16">
        <v>0</v>
      </c>
      <c r="E52" s="16">
        <v>0</v>
      </c>
    </row>
    <row r="53" spans="2:5" s="12" customFormat="1" ht="12.75" customHeight="1" x14ac:dyDescent="0.2">
      <c r="B53" s="13" t="s">
        <v>49</v>
      </c>
      <c r="C53" s="14">
        <f t="shared" si="4"/>
        <v>0</v>
      </c>
      <c r="D53" s="16">
        <v>0</v>
      </c>
      <c r="E53" s="16">
        <v>0</v>
      </c>
    </row>
    <row r="54" spans="2:5" s="12" customFormat="1" ht="12.75" customHeight="1" x14ac:dyDescent="0.2">
      <c r="B54" s="13" t="s">
        <v>50</v>
      </c>
      <c r="C54" s="14">
        <f t="shared" si="4"/>
        <v>0</v>
      </c>
      <c r="D54" s="16">
        <v>0</v>
      </c>
      <c r="E54" s="16">
        <v>0</v>
      </c>
    </row>
    <row r="55" spans="2:5" s="12" customFormat="1" ht="12.75" customHeight="1" x14ac:dyDescent="0.2">
      <c r="B55" s="13" t="s">
        <v>51</v>
      </c>
      <c r="C55" s="14">
        <f t="shared" si="4"/>
        <v>0</v>
      </c>
      <c r="D55" s="16">
        <v>0</v>
      </c>
      <c r="E55" s="16">
        <v>0</v>
      </c>
    </row>
    <row r="56" spans="2:5" s="12" customFormat="1" ht="12.75" customHeight="1" x14ac:dyDescent="0.2">
      <c r="B56" s="13"/>
      <c r="C56" s="14"/>
      <c r="D56" s="16"/>
      <c r="E56" s="16"/>
    </row>
    <row r="57" spans="2:5" s="12" customFormat="1" ht="12.75" customHeight="1" x14ac:dyDescent="0.2">
      <c r="B57" s="9" t="s">
        <v>52</v>
      </c>
      <c r="C57" s="17">
        <f>SUM(D57:E57)</f>
        <v>9318217.0799999982</v>
      </c>
      <c r="D57" s="20">
        <f>SUM(D58:D69)</f>
        <v>2577984.13</v>
      </c>
      <c r="E57" s="20">
        <f>SUM(E58:E69)</f>
        <v>6740232.9499999993</v>
      </c>
    </row>
    <row r="58" spans="2:5" s="12" customFormat="1" ht="12.75" customHeight="1" x14ac:dyDescent="0.2">
      <c r="B58" s="13" t="s">
        <v>53</v>
      </c>
      <c r="C58" s="14">
        <f>SUM(D58:E58)</f>
        <v>6018835.0700000003</v>
      </c>
      <c r="D58" s="15">
        <v>1143899.31</v>
      </c>
      <c r="E58" s="15">
        <v>4874935.76</v>
      </c>
    </row>
    <row r="59" spans="2:5" s="12" customFormat="1" ht="12.75" customHeight="1" x14ac:dyDescent="0.2">
      <c r="B59" s="13" t="s">
        <v>54</v>
      </c>
      <c r="C59" s="14">
        <f>SUM(D59:E59)</f>
        <v>136156.02000000002</v>
      </c>
      <c r="D59" s="16">
        <v>61732.55</v>
      </c>
      <c r="E59" s="16">
        <v>74423.47</v>
      </c>
    </row>
    <row r="60" spans="2:5" s="12" customFormat="1" ht="12.75" customHeight="1" thickBot="1" x14ac:dyDescent="0.25">
      <c r="B60" s="22"/>
      <c r="C60" s="60"/>
      <c r="D60" s="23"/>
      <c r="E60" s="23"/>
    </row>
    <row r="61" spans="2:5" s="21" customFormat="1" ht="12.75" customHeight="1" thickBot="1" x14ac:dyDescent="0.25">
      <c r="B61" s="24"/>
      <c r="C61" s="25"/>
      <c r="D61" s="25"/>
      <c r="E61" s="25"/>
    </row>
    <row r="62" spans="2:5" s="26" customFormat="1" ht="15.75" customHeight="1" thickBot="1" x14ac:dyDescent="0.25">
      <c r="B62" s="2" t="s">
        <v>6</v>
      </c>
      <c r="C62" s="3" t="s">
        <v>7</v>
      </c>
      <c r="D62" s="4" t="s">
        <v>8</v>
      </c>
      <c r="E62" s="4" t="s">
        <v>107</v>
      </c>
    </row>
    <row r="63" spans="2:5" s="12" customFormat="1" ht="12.75" customHeight="1" x14ac:dyDescent="0.2">
      <c r="B63" s="13" t="s">
        <v>55</v>
      </c>
      <c r="C63" s="14">
        <f>SUM(D63:E63)</f>
        <v>1651963.72</v>
      </c>
      <c r="D63" s="64">
        <v>0</v>
      </c>
      <c r="E63" s="16">
        <v>1651963.72</v>
      </c>
    </row>
    <row r="64" spans="2:5" s="12" customFormat="1" ht="12.75" customHeight="1" x14ac:dyDescent="0.2">
      <c r="B64" s="13" t="s">
        <v>56</v>
      </c>
      <c r="C64" s="14">
        <f>SUM(D64:E64)</f>
        <v>18790.169999999998</v>
      </c>
      <c r="D64" s="16">
        <v>18790.169999999998</v>
      </c>
      <c r="E64" s="16">
        <v>0</v>
      </c>
    </row>
    <row r="65" spans="2:5" s="12" customFormat="1" ht="12.75" customHeight="1" x14ac:dyDescent="0.2">
      <c r="B65" s="13" t="s">
        <v>57</v>
      </c>
      <c r="C65" s="14">
        <f t="shared" ref="C65:C69" si="5">SUM(D65:E65)</f>
        <v>1490112.1</v>
      </c>
      <c r="D65" s="16">
        <v>1353562.1</v>
      </c>
      <c r="E65" s="16">
        <v>136550</v>
      </c>
    </row>
    <row r="66" spans="2:5" s="21" customFormat="1" ht="12.75" customHeight="1" x14ac:dyDescent="0.2">
      <c r="B66" s="13" t="s">
        <v>58</v>
      </c>
      <c r="C66" s="14">
        <f t="shared" si="5"/>
        <v>2360</v>
      </c>
      <c r="D66" s="16">
        <v>0</v>
      </c>
      <c r="E66" s="16">
        <v>2360</v>
      </c>
    </row>
    <row r="67" spans="2:5" s="12" customFormat="1" ht="12.75" customHeight="1" x14ac:dyDescent="0.2">
      <c r="B67" s="13" t="s">
        <v>59</v>
      </c>
      <c r="C67" s="14">
        <f t="shared" si="5"/>
        <v>0</v>
      </c>
      <c r="D67" s="16">
        <v>0</v>
      </c>
      <c r="E67" s="16">
        <v>0</v>
      </c>
    </row>
    <row r="68" spans="2:5" s="12" customFormat="1" ht="12.75" customHeight="1" x14ac:dyDescent="0.2">
      <c r="B68" s="13" t="s">
        <v>60</v>
      </c>
      <c r="C68" s="14">
        <f t="shared" si="5"/>
        <v>0</v>
      </c>
      <c r="D68" s="16">
        <v>0</v>
      </c>
      <c r="E68" s="27">
        <v>0</v>
      </c>
    </row>
    <row r="69" spans="2:5" s="21" customFormat="1" ht="12.75" customHeight="1" x14ac:dyDescent="0.2">
      <c r="B69" s="13" t="s">
        <v>61</v>
      </c>
      <c r="C69" s="14">
        <f t="shared" si="5"/>
        <v>0</v>
      </c>
      <c r="D69" s="16">
        <v>0</v>
      </c>
      <c r="E69" s="27">
        <v>0</v>
      </c>
    </row>
    <row r="70" spans="2:5" s="21" customFormat="1" ht="12.75" customHeight="1" x14ac:dyDescent="0.2">
      <c r="B70" s="13"/>
      <c r="C70" s="14"/>
      <c r="D70" s="16"/>
      <c r="E70" s="27"/>
    </row>
    <row r="71" spans="2:5" s="12" customFormat="1" ht="12.75" customHeight="1" x14ac:dyDescent="0.2">
      <c r="B71" s="9" t="s">
        <v>62</v>
      </c>
      <c r="C71" s="17">
        <f>SUM(D71:E71)</f>
        <v>0</v>
      </c>
      <c r="D71" s="20">
        <f t="shared" ref="D71:E71" si="6">SUM(D72:D75)</f>
        <v>0</v>
      </c>
      <c r="E71" s="28">
        <f t="shared" si="6"/>
        <v>0</v>
      </c>
    </row>
    <row r="72" spans="2:5" s="12" customFormat="1" ht="12.75" customHeight="1" x14ac:dyDescent="0.2">
      <c r="B72" s="13" t="s">
        <v>63</v>
      </c>
      <c r="C72" s="14">
        <f>SUM(D72:E72)</f>
        <v>0</v>
      </c>
      <c r="D72" s="16">
        <v>0</v>
      </c>
      <c r="E72" s="27">
        <v>0</v>
      </c>
    </row>
    <row r="73" spans="2:5" s="12" customFormat="1" ht="12.75" customHeight="1" x14ac:dyDescent="0.2">
      <c r="B73" s="13" t="s">
        <v>64</v>
      </c>
      <c r="C73" s="14">
        <f t="shared" ref="C73:C75" si="7">SUM(D73:E73)</f>
        <v>0</v>
      </c>
      <c r="D73" s="16"/>
      <c r="E73" s="27"/>
    </row>
    <row r="74" spans="2:5" s="12" customFormat="1" ht="12.75" customHeight="1" x14ac:dyDescent="0.2">
      <c r="B74" s="13" t="s">
        <v>65</v>
      </c>
      <c r="C74" s="14">
        <f t="shared" si="7"/>
        <v>0</v>
      </c>
      <c r="D74" s="16">
        <v>0</v>
      </c>
      <c r="E74" s="27">
        <v>0</v>
      </c>
    </row>
    <row r="75" spans="2:5" s="21" customFormat="1" ht="12.75" customHeight="1" x14ac:dyDescent="0.2">
      <c r="B75" s="13" t="s">
        <v>66</v>
      </c>
      <c r="C75" s="14">
        <f t="shared" si="7"/>
        <v>0</v>
      </c>
      <c r="D75" s="16">
        <v>0</v>
      </c>
      <c r="E75" s="27">
        <v>0</v>
      </c>
    </row>
    <row r="76" spans="2:5" s="21" customFormat="1" ht="12.75" customHeight="1" x14ac:dyDescent="0.2">
      <c r="B76" s="13"/>
      <c r="C76" s="14"/>
      <c r="D76" s="16"/>
      <c r="E76" s="27"/>
    </row>
    <row r="77" spans="2:5" s="12" customFormat="1" ht="12.75" customHeight="1" x14ac:dyDescent="0.2">
      <c r="B77" s="9" t="s">
        <v>67</v>
      </c>
      <c r="C77" s="62">
        <f>SUM(D77:E77)</f>
        <v>0</v>
      </c>
      <c r="D77" s="29">
        <f>SUM(D78:D79)</f>
        <v>0</v>
      </c>
      <c r="E77" s="30">
        <f>SUM(E78:E79)</f>
        <v>0</v>
      </c>
    </row>
    <row r="78" spans="2:5" s="12" customFormat="1" ht="12.75" customHeight="1" x14ac:dyDescent="0.2">
      <c r="B78" s="13" t="s">
        <v>68</v>
      </c>
      <c r="C78" s="63">
        <f>SUM(D78:E78)</f>
        <v>0</v>
      </c>
      <c r="D78" s="31">
        <v>0</v>
      </c>
      <c r="E78" s="32">
        <v>0</v>
      </c>
    </row>
    <row r="79" spans="2:5" s="12" customFormat="1" ht="12.75" customHeight="1" x14ac:dyDescent="0.2">
      <c r="B79" s="13" t="s">
        <v>69</v>
      </c>
      <c r="C79" s="63">
        <f>SUM(D79:E79)</f>
        <v>0</v>
      </c>
      <c r="D79" s="31">
        <v>0</v>
      </c>
      <c r="E79" s="32">
        <v>0</v>
      </c>
    </row>
    <row r="80" spans="2:5" s="12" customFormat="1" ht="12.75" customHeight="1" x14ac:dyDescent="0.2">
      <c r="B80" s="13"/>
      <c r="C80" s="63"/>
      <c r="D80" s="31"/>
      <c r="E80" s="32"/>
    </row>
    <row r="81" spans="2:5" s="12" customFormat="1" ht="12.75" customHeight="1" x14ac:dyDescent="0.2">
      <c r="B81" s="9" t="s">
        <v>70</v>
      </c>
      <c r="C81" s="63">
        <f>SUM(D81:E81)</f>
        <v>0</v>
      </c>
      <c r="D81" s="20">
        <f>SUM(D82:D84)</f>
        <v>0</v>
      </c>
      <c r="E81" s="28">
        <f>SUM(E82:E84)</f>
        <v>0</v>
      </c>
    </row>
    <row r="82" spans="2:5" s="12" customFormat="1" ht="12.75" customHeight="1" x14ac:dyDescent="0.2">
      <c r="B82" s="13" t="s">
        <v>71</v>
      </c>
      <c r="C82" s="63">
        <f>SUM(D82:E82)</f>
        <v>0</v>
      </c>
      <c r="D82" s="31">
        <v>0</v>
      </c>
      <c r="E82" s="32">
        <v>0</v>
      </c>
    </row>
    <row r="83" spans="2:5" s="12" customFormat="1" ht="12.75" customHeight="1" x14ac:dyDescent="0.2">
      <c r="B83" s="13" t="s">
        <v>72</v>
      </c>
      <c r="C83" s="63">
        <f t="shared" ref="C83:C84" si="8">SUM(D83:E83)</f>
        <v>0</v>
      </c>
      <c r="D83" s="31">
        <v>0</v>
      </c>
      <c r="E83" s="32">
        <v>0</v>
      </c>
    </row>
    <row r="84" spans="2:5" s="12" customFormat="1" ht="12.75" customHeight="1" x14ac:dyDescent="0.2">
      <c r="B84" s="13" t="s">
        <v>73</v>
      </c>
      <c r="C84" s="63">
        <f t="shared" si="8"/>
        <v>0</v>
      </c>
      <c r="D84" s="31">
        <v>0</v>
      </c>
      <c r="E84" s="32">
        <v>0</v>
      </c>
    </row>
    <row r="85" spans="2:5" s="12" customFormat="1" ht="12.75" customHeight="1" thickBot="1" x14ac:dyDescent="0.25">
      <c r="B85" s="13"/>
      <c r="C85" s="63"/>
      <c r="D85" s="65"/>
      <c r="E85" s="32"/>
    </row>
    <row r="86" spans="2:5" s="12" customFormat="1" ht="15.75" thickBot="1" x14ac:dyDescent="0.25">
      <c r="B86" s="33" t="s">
        <v>74</v>
      </c>
      <c r="C86" s="34">
        <f>C10+C17+C28+C39+C57+C77+C71+C81</f>
        <v>359890228.20999998</v>
      </c>
      <c r="D86" s="34">
        <f>D10+D17+D28+D39+D57+D77+D71+D81</f>
        <v>131272490.33</v>
      </c>
      <c r="E86" s="34">
        <f>E10+E17+E28+E39+E57+E77+E71+E81</f>
        <v>228617737.87999997</v>
      </c>
    </row>
    <row r="87" spans="2:5" s="12" customFormat="1" ht="12.75" x14ac:dyDescent="0.2">
      <c r="B87" s="35" t="s">
        <v>75</v>
      </c>
      <c r="C87" s="36"/>
      <c r="D87" s="37"/>
      <c r="E87" s="37"/>
    </row>
    <row r="88" spans="2:5" s="12" customFormat="1" ht="12.75" x14ac:dyDescent="0.2">
      <c r="B88" s="9" t="s">
        <v>76</v>
      </c>
      <c r="C88" s="38"/>
      <c r="D88" s="39"/>
      <c r="E88" s="39"/>
    </row>
    <row r="89" spans="2:5" s="12" customFormat="1" ht="12.75" x14ac:dyDescent="0.2">
      <c r="B89" s="13" t="s">
        <v>77</v>
      </c>
      <c r="C89" s="38"/>
      <c r="D89" s="40"/>
      <c r="E89" s="40"/>
    </row>
    <row r="90" spans="2:5" s="12" customFormat="1" ht="12.75" x14ac:dyDescent="0.2">
      <c r="B90" s="13" t="s">
        <v>78</v>
      </c>
      <c r="C90" s="38"/>
      <c r="D90" s="40"/>
      <c r="E90" s="40"/>
    </row>
    <row r="91" spans="2:5" s="12" customFormat="1" ht="12.75" x14ac:dyDescent="0.2">
      <c r="B91" s="9" t="s">
        <v>79</v>
      </c>
      <c r="C91" s="38"/>
      <c r="D91" s="39"/>
      <c r="E91" s="39"/>
    </row>
    <row r="92" spans="2:5" s="12" customFormat="1" ht="12.75" x14ac:dyDescent="0.2">
      <c r="B92" s="13" t="s">
        <v>80</v>
      </c>
      <c r="C92" s="38"/>
      <c r="D92" s="40"/>
      <c r="E92" s="40"/>
    </row>
    <row r="93" spans="2:5" s="21" customFormat="1" ht="12.75" x14ac:dyDescent="0.2">
      <c r="B93" s="13" t="s">
        <v>81</v>
      </c>
      <c r="C93" s="38"/>
      <c r="D93" s="40"/>
      <c r="E93" s="40"/>
    </row>
    <row r="94" spans="2:5" s="12" customFormat="1" ht="12.75" x14ac:dyDescent="0.2">
      <c r="B94" s="9" t="s">
        <v>82</v>
      </c>
      <c r="C94" s="38"/>
      <c r="D94" s="39"/>
      <c r="E94" s="39"/>
    </row>
    <row r="95" spans="2:5" s="12" customFormat="1" ht="12.75" x14ac:dyDescent="0.2">
      <c r="B95" s="13" t="s">
        <v>83</v>
      </c>
      <c r="C95" s="38"/>
      <c r="D95" s="40"/>
      <c r="E95" s="40"/>
    </row>
    <row r="96" spans="2:5" s="21" customFormat="1" ht="12.75" x14ac:dyDescent="0.2">
      <c r="B96" s="13"/>
      <c r="C96" s="38"/>
      <c r="D96" s="40"/>
      <c r="E96" s="40"/>
    </row>
    <row r="97" spans="2:5" s="12" customFormat="1" ht="13.5" thickBot="1" x14ac:dyDescent="0.25">
      <c r="B97" s="41" t="s">
        <v>84</v>
      </c>
      <c r="C97" s="42"/>
      <c r="D97" s="43"/>
      <c r="E97" s="43"/>
    </row>
    <row r="98" spans="2:5" s="12" customFormat="1" ht="15" customHeight="1" thickBot="1" x14ac:dyDescent="0.25">
      <c r="B98" s="44" t="s">
        <v>85</v>
      </c>
      <c r="C98" s="34">
        <f>C86</f>
        <v>359890228.20999998</v>
      </c>
      <c r="D98" s="34">
        <f>D86</f>
        <v>131272490.33</v>
      </c>
      <c r="E98" s="34">
        <f>E86</f>
        <v>228617737.87999997</v>
      </c>
    </row>
    <row r="99" spans="2:5" s="45" customFormat="1" ht="12.75" customHeight="1" x14ac:dyDescent="0.2">
      <c r="B99" s="45" t="s">
        <v>86</v>
      </c>
      <c r="C99" s="46"/>
      <c r="D99" s="47"/>
      <c r="E99" s="47"/>
    </row>
    <row r="100" spans="2:5" s="45" customFormat="1" ht="9.9499999999999993" customHeight="1" x14ac:dyDescent="0.2">
      <c r="B100" s="45" t="s">
        <v>87</v>
      </c>
      <c r="C100" s="46"/>
    </row>
    <row r="101" spans="2:5" s="45" customFormat="1" ht="9.9499999999999993" customHeight="1" x14ac:dyDescent="0.2">
      <c r="B101" s="45" t="s">
        <v>88</v>
      </c>
      <c r="C101" s="46"/>
    </row>
    <row r="102" spans="2:5" s="45" customFormat="1" ht="9.9499999999999993" customHeight="1" x14ac:dyDescent="0.2">
      <c r="C102" s="46"/>
    </row>
    <row r="103" spans="2:5" s="45" customFormat="1" ht="12" customHeight="1" x14ac:dyDescent="0.2">
      <c r="B103" s="48" t="s">
        <v>89</v>
      </c>
      <c r="C103" s="46"/>
    </row>
    <row r="104" spans="2:5" s="45" customFormat="1" ht="9.9499999999999993" customHeight="1" x14ac:dyDescent="0.2">
      <c r="B104" s="49" t="s">
        <v>90</v>
      </c>
      <c r="C104" s="46"/>
    </row>
    <row r="105" spans="2:5" s="45" customFormat="1" ht="9.9499999999999993" customHeight="1" x14ac:dyDescent="0.2">
      <c r="B105" s="49" t="s">
        <v>91</v>
      </c>
      <c r="C105" s="46"/>
    </row>
    <row r="106" spans="2:5" s="45" customFormat="1" ht="9.9499999999999993" customHeight="1" x14ac:dyDescent="0.2">
      <c r="B106" s="49" t="s">
        <v>92</v>
      </c>
      <c r="C106" s="46"/>
    </row>
    <row r="107" spans="2:5" s="45" customFormat="1" ht="9.9499999999999993" customHeight="1" x14ac:dyDescent="0.2">
      <c r="B107" s="49" t="s">
        <v>93</v>
      </c>
      <c r="C107" s="46"/>
    </row>
    <row r="108" spans="2:5" s="45" customFormat="1" ht="9.9499999999999993" customHeight="1" x14ac:dyDescent="0.2">
      <c r="B108" s="49" t="s">
        <v>94</v>
      </c>
      <c r="C108" s="46"/>
    </row>
    <row r="109" spans="2:5" s="45" customFormat="1" ht="11.25" x14ac:dyDescent="0.2">
      <c r="B109" s="49"/>
      <c r="C109" s="46"/>
    </row>
    <row r="110" spans="2:5" s="12" customFormat="1" x14ac:dyDescent="0.25">
      <c r="B110" s="50" t="s">
        <v>95</v>
      </c>
      <c r="C110" s="51" t="s">
        <v>96</v>
      </c>
      <c r="D110" s="51"/>
      <c r="E110" s="51"/>
    </row>
    <row r="111" spans="2:5" s="12" customFormat="1" x14ac:dyDescent="0.25">
      <c r="B111" s="50"/>
      <c r="C111" s="52"/>
      <c r="D111" s="5"/>
      <c r="E111" s="5"/>
    </row>
    <row r="112" spans="2:5" s="12" customFormat="1" x14ac:dyDescent="0.25">
      <c r="B112" s="53" t="s">
        <v>97</v>
      </c>
      <c r="C112" s="51" t="s">
        <v>98</v>
      </c>
      <c r="D112" s="51"/>
      <c r="E112" s="51"/>
    </row>
    <row r="113" spans="2:5" s="12" customFormat="1" x14ac:dyDescent="0.25">
      <c r="B113" s="54" t="s">
        <v>99</v>
      </c>
      <c r="C113" s="55" t="s">
        <v>100</v>
      </c>
      <c r="D113" s="55"/>
      <c r="E113" s="55"/>
    </row>
    <row r="114" spans="2:5" s="12" customFormat="1" x14ac:dyDescent="0.25">
      <c r="B114" s="56" t="s">
        <v>101</v>
      </c>
      <c r="C114" s="57" t="s">
        <v>102</v>
      </c>
      <c r="D114" s="50"/>
      <c r="E114" s="50"/>
    </row>
    <row r="115" spans="2:5" s="12" customFormat="1" ht="15" customHeight="1" x14ac:dyDescent="0.2">
      <c r="B115" s="68" t="s">
        <v>103</v>
      </c>
      <c r="C115" s="68"/>
      <c r="D115" s="68"/>
    </row>
    <row r="116" spans="2:5" s="12" customFormat="1" ht="15" customHeight="1" x14ac:dyDescent="0.2">
      <c r="B116" s="68"/>
      <c r="C116" s="68"/>
      <c r="D116" s="68"/>
    </row>
    <row r="117" spans="2:5" s="12" customFormat="1" ht="15" customHeight="1" x14ac:dyDescent="0.25">
      <c r="B117" s="61"/>
      <c r="C117" s="61"/>
      <c r="D117" s="61"/>
      <c r="E117" s="61"/>
    </row>
    <row r="118" spans="2:5" s="12" customFormat="1" x14ac:dyDescent="0.25">
      <c r="B118" s="68" t="s">
        <v>97</v>
      </c>
      <c r="C118" s="68"/>
      <c r="D118" s="68"/>
    </row>
    <row r="119" spans="2:5" s="12" customFormat="1" x14ac:dyDescent="0.25">
      <c r="B119" s="69" t="s">
        <v>104</v>
      </c>
      <c r="C119" s="69"/>
      <c r="D119" s="69"/>
    </row>
    <row r="120" spans="2:5" s="12" customFormat="1" x14ac:dyDescent="0.25">
      <c r="B120" s="66" t="s">
        <v>105</v>
      </c>
      <c r="C120" s="66"/>
      <c r="D120" s="66"/>
    </row>
    <row r="121" spans="2:5" s="12" customFormat="1" x14ac:dyDescent="0.25">
      <c r="B121" s="66" t="s">
        <v>106</v>
      </c>
      <c r="C121" s="66"/>
      <c r="D121" s="66"/>
    </row>
    <row r="122" spans="2:5" s="12" customFormat="1" ht="12.75" x14ac:dyDescent="0.2">
      <c r="C122" s="59"/>
    </row>
  </sheetData>
  <mergeCells count="11">
    <mergeCell ref="B115:D116"/>
    <mergeCell ref="B118:D118"/>
    <mergeCell ref="B119:D119"/>
    <mergeCell ref="B120:D120"/>
    <mergeCell ref="B121:D121"/>
    <mergeCell ref="B1:E1"/>
    <mergeCell ref="B2:E2"/>
    <mergeCell ref="B3:E3"/>
    <mergeCell ref="B4:E4"/>
    <mergeCell ref="B5:E5"/>
    <mergeCell ref="B6:E6"/>
  </mergeCells>
  <pageMargins left="0.62992125984251968" right="0.23622047244094491" top="0.74803149606299213" bottom="0.74803149606299213" header="0.31496062992125984" footer="0.31496062992125984"/>
  <pageSetup scale="9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2"/>
  <sheetViews>
    <sheetView showGridLines="0" tabSelected="1" zoomScale="86" zoomScaleNormal="86" workbookViewId="0">
      <pane xSplit="2" topLeftCell="C1" activePane="topRight" state="frozen"/>
      <selection pane="topRight" activeCell="N92" sqref="M92:N92"/>
    </sheetView>
  </sheetViews>
  <sheetFormatPr baseColWidth="10" defaultColWidth="9.140625" defaultRowHeight="15" x14ac:dyDescent="0.25"/>
  <cols>
    <col min="1" max="1" width="1.140625" customWidth="1"/>
    <col min="2" max="2" width="61.7109375" customWidth="1"/>
    <col min="3" max="3" width="16" style="1" customWidth="1"/>
    <col min="4" max="6" width="14.28515625" bestFit="1" customWidth="1"/>
  </cols>
  <sheetData>
    <row r="1" spans="2:6" ht="12.75" customHeight="1" x14ac:dyDescent="0.25">
      <c r="B1" s="70" t="s">
        <v>0</v>
      </c>
      <c r="C1" s="70"/>
      <c r="D1" s="70"/>
      <c r="E1" s="70"/>
      <c r="F1" s="70"/>
    </row>
    <row r="2" spans="2:6" ht="12.75" customHeight="1" x14ac:dyDescent="0.25">
      <c r="B2" s="70" t="s">
        <v>1</v>
      </c>
      <c r="C2" s="70"/>
      <c r="D2" s="70"/>
      <c r="E2" s="70"/>
      <c r="F2" s="70"/>
    </row>
    <row r="3" spans="2:6" ht="12.75" customHeight="1" x14ac:dyDescent="0.25">
      <c r="B3" s="71" t="s">
        <v>2</v>
      </c>
      <c r="C3" s="71"/>
      <c r="D3" s="71"/>
      <c r="E3" s="71"/>
      <c r="F3" s="71"/>
    </row>
    <row r="4" spans="2:6" ht="12.75" customHeight="1" x14ac:dyDescent="0.25">
      <c r="B4" s="72" t="s">
        <v>3</v>
      </c>
      <c r="C4" s="72"/>
      <c r="D4" s="72"/>
      <c r="E4" s="72"/>
      <c r="F4" s="72"/>
    </row>
    <row r="5" spans="2:6" ht="12.75" customHeight="1" x14ac:dyDescent="0.25">
      <c r="B5" s="72" t="s">
        <v>4</v>
      </c>
      <c r="C5" s="72"/>
      <c r="D5" s="72"/>
      <c r="E5" s="72"/>
      <c r="F5" s="72"/>
    </row>
    <row r="6" spans="2:6" ht="12.75" customHeight="1" x14ac:dyDescent="0.25">
      <c r="B6" s="67" t="s">
        <v>5</v>
      </c>
      <c r="C6" s="67"/>
      <c r="D6" s="67"/>
      <c r="E6" s="67"/>
      <c r="F6" s="67"/>
    </row>
    <row r="7" spans="2:6" ht="12" customHeight="1" thickBot="1" x14ac:dyDescent="0.3"/>
    <row r="8" spans="2:6" s="5" customFormat="1" ht="16.5" thickBot="1" x14ac:dyDescent="0.3">
      <c r="B8" s="2" t="s">
        <v>6</v>
      </c>
      <c r="C8" s="3" t="s">
        <v>7</v>
      </c>
      <c r="D8" s="4" t="s">
        <v>8</v>
      </c>
      <c r="E8" s="4" t="s">
        <v>107</v>
      </c>
      <c r="F8" s="4" t="s">
        <v>108</v>
      </c>
    </row>
    <row r="9" spans="2:6" s="5" customFormat="1" x14ac:dyDescent="0.25">
      <c r="B9" s="6" t="s">
        <v>9</v>
      </c>
      <c r="C9" s="7"/>
      <c r="D9" s="8"/>
      <c r="E9" s="74"/>
      <c r="F9" s="8"/>
    </row>
    <row r="10" spans="2:6" s="12" customFormat="1" ht="12.75" customHeight="1" x14ac:dyDescent="0.2">
      <c r="B10" s="9" t="s">
        <v>10</v>
      </c>
      <c r="C10" s="10">
        <f>SUM(D10:F10)</f>
        <v>71631927.099999994</v>
      </c>
      <c r="D10" s="11">
        <f>SUM(D11:D15)</f>
        <v>24524692.690000001</v>
      </c>
      <c r="E10" s="39">
        <f>SUM(E11:E15)</f>
        <v>24354945.48</v>
      </c>
      <c r="F10" s="11">
        <f>SUM(F11:F15)</f>
        <v>22752288.93</v>
      </c>
    </row>
    <row r="11" spans="2:6" s="12" customFormat="1" ht="12.75" customHeight="1" x14ac:dyDescent="0.2">
      <c r="B11" s="13" t="s">
        <v>11</v>
      </c>
      <c r="C11" s="14">
        <f>SUM(D11:F11)</f>
        <v>63654.5</v>
      </c>
      <c r="D11" s="15">
        <v>9000</v>
      </c>
      <c r="E11" s="75">
        <v>40909.5</v>
      </c>
      <c r="F11" s="15">
        <v>13745</v>
      </c>
    </row>
    <row r="12" spans="2:6" s="12" customFormat="1" ht="12.75" customHeight="1" x14ac:dyDescent="0.2">
      <c r="B12" s="13" t="s">
        <v>12</v>
      </c>
      <c r="C12" s="14">
        <f t="shared" ref="C12:C15" si="0">SUM(D12:F12)</f>
        <v>71568272.599999994</v>
      </c>
      <c r="D12" s="15">
        <v>24515692.690000001</v>
      </c>
      <c r="E12" s="75">
        <v>24314035.98</v>
      </c>
      <c r="F12" s="15">
        <v>22738543.93</v>
      </c>
    </row>
    <row r="13" spans="2:6" s="12" customFormat="1" ht="12.75" customHeight="1" x14ac:dyDescent="0.2">
      <c r="B13" s="13" t="s">
        <v>13</v>
      </c>
      <c r="C13" s="14">
        <f t="shared" si="0"/>
        <v>0</v>
      </c>
      <c r="D13" s="16">
        <v>0</v>
      </c>
      <c r="E13" s="27">
        <v>0</v>
      </c>
      <c r="F13" s="16">
        <v>0</v>
      </c>
    </row>
    <row r="14" spans="2:6" s="12" customFormat="1" ht="12.75" customHeight="1" x14ac:dyDescent="0.2">
      <c r="B14" s="13" t="s">
        <v>14</v>
      </c>
      <c r="C14" s="14">
        <f t="shared" si="0"/>
        <v>0</v>
      </c>
      <c r="D14" s="16">
        <v>0</v>
      </c>
      <c r="E14" s="27">
        <v>0</v>
      </c>
      <c r="F14" s="16">
        <v>0</v>
      </c>
    </row>
    <row r="15" spans="2:6" s="12" customFormat="1" ht="12.75" customHeight="1" x14ac:dyDescent="0.2">
      <c r="B15" s="13" t="s">
        <v>15</v>
      </c>
      <c r="C15" s="14">
        <f t="shared" si="0"/>
        <v>0</v>
      </c>
      <c r="D15" s="16">
        <v>0</v>
      </c>
      <c r="E15" s="27">
        <v>0</v>
      </c>
      <c r="F15" s="16">
        <v>0</v>
      </c>
    </row>
    <row r="16" spans="2:6" s="12" customFormat="1" ht="12.75" customHeight="1" x14ac:dyDescent="0.2">
      <c r="B16" s="13"/>
      <c r="C16" s="14"/>
      <c r="D16" s="16"/>
      <c r="E16" s="27"/>
      <c r="F16" s="16"/>
    </row>
    <row r="17" spans="2:6" s="12" customFormat="1" ht="12.75" customHeight="1" x14ac:dyDescent="0.2">
      <c r="B17" s="9" t="s">
        <v>16</v>
      </c>
      <c r="C17" s="17">
        <f>SUM(D17:F17)</f>
        <v>172442234.06</v>
      </c>
      <c r="D17" s="18">
        <f>SUM(D18:D26)</f>
        <v>48443089.100000001</v>
      </c>
      <c r="E17" s="76">
        <f>SUM(E18:E26)</f>
        <v>46705463.010000005</v>
      </c>
      <c r="F17" s="18">
        <f>SUM(F18:F26)</f>
        <v>77293681.950000003</v>
      </c>
    </row>
    <row r="18" spans="2:6" s="12" customFormat="1" ht="12.75" customHeight="1" x14ac:dyDescent="0.2">
      <c r="B18" s="13" t="s">
        <v>17</v>
      </c>
      <c r="C18" s="14">
        <f>SUM(D18:F18)</f>
        <v>80271026.650000006</v>
      </c>
      <c r="D18" s="15">
        <v>27741709.189999998</v>
      </c>
      <c r="E18" s="75">
        <v>26074066.199999999</v>
      </c>
      <c r="F18" s="15">
        <v>26455251.259999998</v>
      </c>
    </row>
    <row r="19" spans="2:6" s="12" customFormat="1" ht="12.75" customHeight="1" x14ac:dyDescent="0.2">
      <c r="B19" s="13" t="s">
        <v>18</v>
      </c>
      <c r="C19" s="14">
        <f t="shared" ref="C19:C26" si="1">SUM(D19:F19)</f>
        <v>1302271.97</v>
      </c>
      <c r="D19" s="15">
        <v>24262.53</v>
      </c>
      <c r="E19" s="75">
        <v>956983.03</v>
      </c>
      <c r="F19" s="15">
        <v>321026.40999999997</v>
      </c>
    </row>
    <row r="20" spans="2:6" s="12" customFormat="1" ht="12.75" customHeight="1" x14ac:dyDescent="0.2">
      <c r="B20" s="13" t="s">
        <v>19</v>
      </c>
      <c r="C20" s="14">
        <f t="shared" si="1"/>
        <v>3953419.66</v>
      </c>
      <c r="D20" s="15">
        <v>774255</v>
      </c>
      <c r="E20" s="75">
        <v>2041794.66</v>
      </c>
      <c r="F20" s="15">
        <v>1137370</v>
      </c>
    </row>
    <row r="21" spans="2:6" s="12" customFormat="1" ht="12.75" customHeight="1" x14ac:dyDescent="0.2">
      <c r="B21" s="13" t="s">
        <v>20</v>
      </c>
      <c r="C21" s="14">
        <f t="shared" si="1"/>
        <v>3780603.6399999997</v>
      </c>
      <c r="D21" s="15">
        <v>723150.8</v>
      </c>
      <c r="E21" s="75">
        <v>2108420.21</v>
      </c>
      <c r="F21" s="15">
        <v>949032.63</v>
      </c>
    </row>
    <row r="22" spans="2:6" s="12" customFormat="1" ht="12.75" customHeight="1" x14ac:dyDescent="0.2">
      <c r="B22" s="13" t="s">
        <v>21</v>
      </c>
      <c r="C22" s="14">
        <f t="shared" si="1"/>
        <v>28167099.280000001</v>
      </c>
      <c r="D22" s="15">
        <v>9688929.1600000001</v>
      </c>
      <c r="E22" s="75">
        <v>5916263.5600000005</v>
      </c>
      <c r="F22" s="15">
        <v>12561906.560000001</v>
      </c>
    </row>
    <row r="23" spans="2:6" s="12" customFormat="1" ht="12.75" customHeight="1" x14ac:dyDescent="0.2">
      <c r="B23" s="13" t="s">
        <v>22</v>
      </c>
      <c r="C23" s="14">
        <f t="shared" si="1"/>
        <v>46925.84</v>
      </c>
      <c r="D23" s="15">
        <v>16893.75</v>
      </c>
      <c r="E23" s="75">
        <v>30032.09</v>
      </c>
      <c r="F23" s="15">
        <v>0</v>
      </c>
    </row>
    <row r="24" spans="2:6" s="12" customFormat="1" ht="12.75" customHeight="1" x14ac:dyDescent="0.2">
      <c r="B24" s="13" t="s">
        <v>23</v>
      </c>
      <c r="C24" s="14">
        <f t="shared" si="1"/>
        <v>5600537.6500000004</v>
      </c>
      <c r="D24" s="19">
        <v>587547.59000000008</v>
      </c>
      <c r="E24" s="77">
        <v>555593.99</v>
      </c>
      <c r="F24" s="19">
        <v>4457396.07</v>
      </c>
    </row>
    <row r="25" spans="2:6" s="12" customFormat="1" ht="12.75" customHeight="1" x14ac:dyDescent="0.2">
      <c r="B25" s="13" t="s">
        <v>24</v>
      </c>
      <c r="C25" s="14">
        <f t="shared" si="1"/>
        <v>46141218.350000001</v>
      </c>
      <c r="D25" s="15">
        <v>8088717.5099999998</v>
      </c>
      <c r="E25" s="75">
        <v>6984209.3000000007</v>
      </c>
      <c r="F25" s="15">
        <v>31068291.539999999</v>
      </c>
    </row>
    <row r="26" spans="2:6" s="12" customFormat="1" ht="12.75" customHeight="1" x14ac:dyDescent="0.2">
      <c r="B26" s="13" t="s">
        <v>25</v>
      </c>
      <c r="C26" s="14">
        <f t="shared" si="1"/>
        <v>3179131.02</v>
      </c>
      <c r="D26" s="15">
        <v>797623.57</v>
      </c>
      <c r="E26" s="75">
        <v>2038099.97</v>
      </c>
      <c r="F26" s="15">
        <v>343407.48</v>
      </c>
    </row>
    <row r="27" spans="2:6" s="12" customFormat="1" ht="12.75" customHeight="1" x14ac:dyDescent="0.2">
      <c r="B27" s="13"/>
      <c r="C27" s="14"/>
      <c r="D27" s="15"/>
      <c r="E27" s="75"/>
      <c r="F27" s="15"/>
    </row>
    <row r="28" spans="2:6" s="12" customFormat="1" ht="12.75" customHeight="1" x14ac:dyDescent="0.2">
      <c r="B28" s="9" t="s">
        <v>26</v>
      </c>
      <c r="C28" s="17">
        <f>SUM(D28:F28)</f>
        <v>239423453.63999999</v>
      </c>
      <c r="D28" s="18">
        <f>SUM(D29:D37)</f>
        <v>45514823.409999996</v>
      </c>
      <c r="E28" s="76">
        <f>SUM(E29:E37)</f>
        <v>139208435.43999997</v>
      </c>
      <c r="F28" s="18">
        <f>SUM(F29:F37)</f>
        <v>54700194.790000007</v>
      </c>
    </row>
    <row r="29" spans="2:6" s="12" customFormat="1" ht="12.75" customHeight="1" x14ac:dyDescent="0.2">
      <c r="B29" s="13" t="s">
        <v>27</v>
      </c>
      <c r="C29" s="14">
        <f>SUM(D29:F29)</f>
        <v>97358675.069999993</v>
      </c>
      <c r="D29" s="15">
        <v>1716810.42</v>
      </c>
      <c r="E29" s="75">
        <v>94428656.909999996</v>
      </c>
      <c r="F29" s="15">
        <v>1213207.74</v>
      </c>
    </row>
    <row r="30" spans="2:6" s="12" customFormat="1" ht="12.75" customHeight="1" x14ac:dyDescent="0.2">
      <c r="B30" s="13" t="s">
        <v>28</v>
      </c>
      <c r="C30" s="14">
        <f t="shared" ref="C30:C37" si="2">SUM(D30:F30)</f>
        <v>3874784.78</v>
      </c>
      <c r="D30" s="15">
        <v>701827.03</v>
      </c>
      <c r="E30" s="75">
        <v>888797.80999999994</v>
      </c>
      <c r="F30" s="15">
        <v>2284159.94</v>
      </c>
    </row>
    <row r="31" spans="2:6" s="12" customFormat="1" ht="12.75" customHeight="1" x14ac:dyDescent="0.2">
      <c r="B31" s="13" t="s">
        <v>29</v>
      </c>
      <c r="C31" s="14">
        <f t="shared" si="2"/>
        <v>7215428.6099999994</v>
      </c>
      <c r="D31" s="15">
        <v>3194760.76</v>
      </c>
      <c r="E31" s="75">
        <v>2127771.27</v>
      </c>
      <c r="F31" s="15">
        <v>1892896.58</v>
      </c>
    </row>
    <row r="32" spans="2:6" s="12" customFormat="1" ht="12.75" customHeight="1" x14ac:dyDescent="0.2">
      <c r="B32" s="13" t="s">
        <v>30</v>
      </c>
      <c r="C32" s="14">
        <f t="shared" si="2"/>
        <v>99286.66</v>
      </c>
      <c r="D32" s="15">
        <v>70278.12</v>
      </c>
      <c r="E32" s="75">
        <v>26618.05</v>
      </c>
      <c r="F32" s="15">
        <v>2390.4899999999998</v>
      </c>
    </row>
    <row r="33" spans="2:6" s="12" customFormat="1" ht="12.75" customHeight="1" x14ac:dyDescent="0.2">
      <c r="B33" s="13" t="s">
        <v>31</v>
      </c>
      <c r="C33" s="14">
        <f t="shared" si="2"/>
        <v>3683227.7699999996</v>
      </c>
      <c r="D33" s="15">
        <v>1938587.9699999997</v>
      </c>
      <c r="E33" s="75">
        <v>711659.1</v>
      </c>
      <c r="F33" s="15">
        <v>1032980.7</v>
      </c>
    </row>
    <row r="34" spans="2:6" s="12" customFormat="1" ht="12.75" customHeight="1" x14ac:dyDescent="0.2">
      <c r="B34" s="13" t="s">
        <v>32</v>
      </c>
      <c r="C34" s="14">
        <f t="shared" si="2"/>
        <v>3368848.4000000004</v>
      </c>
      <c r="D34" s="15">
        <v>786188.1100000001</v>
      </c>
      <c r="E34" s="75">
        <v>1524422.96</v>
      </c>
      <c r="F34" s="15">
        <v>1058237.33</v>
      </c>
    </row>
    <row r="35" spans="2:6" s="12" customFormat="1" ht="12.75" customHeight="1" x14ac:dyDescent="0.2">
      <c r="B35" s="13" t="s">
        <v>33</v>
      </c>
      <c r="C35" s="14">
        <f t="shared" si="2"/>
        <v>90499423.239999995</v>
      </c>
      <c r="D35" s="19">
        <v>26623161.439999998</v>
      </c>
      <c r="E35" s="77">
        <v>27075508.739999998</v>
      </c>
      <c r="F35" s="19">
        <v>36800753.060000002</v>
      </c>
    </row>
    <row r="36" spans="2:6" s="12" customFormat="1" ht="12.75" customHeight="1" x14ac:dyDescent="0.2">
      <c r="B36" s="13" t="s">
        <v>34</v>
      </c>
      <c r="C36" s="14">
        <f t="shared" si="2"/>
        <v>0</v>
      </c>
      <c r="D36" s="16">
        <v>0</v>
      </c>
      <c r="E36" s="27">
        <v>0</v>
      </c>
      <c r="F36" s="16">
        <v>0</v>
      </c>
    </row>
    <row r="37" spans="2:6" s="12" customFormat="1" ht="12.75" customHeight="1" x14ac:dyDescent="0.2">
      <c r="B37" s="13" t="s">
        <v>35</v>
      </c>
      <c r="C37" s="14">
        <f t="shared" si="2"/>
        <v>33323779.109999996</v>
      </c>
      <c r="D37" s="15">
        <v>10483209.560000001</v>
      </c>
      <c r="E37" s="75">
        <v>12425000.599999998</v>
      </c>
      <c r="F37" s="15">
        <v>10415568.949999999</v>
      </c>
    </row>
    <row r="38" spans="2:6" s="12" customFormat="1" ht="12.75" customHeight="1" x14ac:dyDescent="0.2">
      <c r="B38" s="13"/>
      <c r="C38" s="14"/>
      <c r="D38" s="15"/>
      <c r="E38" s="75"/>
      <c r="F38" s="15"/>
    </row>
    <row r="39" spans="2:6" s="12" customFormat="1" ht="12.75" customHeight="1" x14ac:dyDescent="0.2">
      <c r="B39" s="9" t="s">
        <v>36</v>
      </c>
      <c r="C39" s="17">
        <f>SUM(D39:F39)</f>
        <v>33030233.149999999</v>
      </c>
      <c r="D39" s="18">
        <f>SUM(D40:D46)</f>
        <v>10211901</v>
      </c>
      <c r="E39" s="76">
        <f>SUM(E40:E46)</f>
        <v>11608661</v>
      </c>
      <c r="F39" s="18">
        <f>SUM(F40:F46)</f>
        <v>11209671.15</v>
      </c>
    </row>
    <row r="40" spans="2:6" s="12" customFormat="1" ht="12.75" customHeight="1" x14ac:dyDescent="0.2">
      <c r="B40" s="13" t="s">
        <v>37</v>
      </c>
      <c r="C40" s="14">
        <f>SUM(D40:F40)</f>
        <v>957400.15</v>
      </c>
      <c r="D40" s="15">
        <v>566000</v>
      </c>
      <c r="E40" s="75">
        <v>287520</v>
      </c>
      <c r="F40" s="15">
        <v>103880.15</v>
      </c>
    </row>
    <row r="41" spans="2:6" s="12" customFormat="1" ht="12.75" customHeight="1" x14ac:dyDescent="0.2">
      <c r="B41" s="13" t="s">
        <v>38</v>
      </c>
      <c r="C41" s="14">
        <f t="shared" ref="C41:C46" si="3">SUM(D41:F41)</f>
        <v>0</v>
      </c>
      <c r="D41" s="16">
        <v>0</v>
      </c>
      <c r="E41" s="27">
        <v>0</v>
      </c>
      <c r="F41" s="16">
        <v>0</v>
      </c>
    </row>
    <row r="42" spans="2:6" s="12" customFormat="1" ht="12.75" customHeight="1" x14ac:dyDescent="0.2">
      <c r="B42" s="13" t="s">
        <v>39</v>
      </c>
      <c r="C42" s="14">
        <f t="shared" si="3"/>
        <v>0</v>
      </c>
      <c r="D42" s="16">
        <v>0</v>
      </c>
      <c r="E42" s="27">
        <v>0</v>
      </c>
      <c r="F42" s="16">
        <v>0</v>
      </c>
    </row>
    <row r="43" spans="2:6" s="12" customFormat="1" ht="12.75" customHeight="1" x14ac:dyDescent="0.2">
      <c r="B43" s="13" t="s">
        <v>40</v>
      </c>
      <c r="C43" s="14">
        <f t="shared" si="3"/>
        <v>0</v>
      </c>
      <c r="D43" s="16">
        <v>0</v>
      </c>
      <c r="E43" s="27">
        <v>0</v>
      </c>
      <c r="F43" s="16">
        <v>0</v>
      </c>
    </row>
    <row r="44" spans="2:6" s="12" customFormat="1" ht="12.75" customHeight="1" x14ac:dyDescent="0.2">
      <c r="B44" s="13" t="s">
        <v>41</v>
      </c>
      <c r="C44" s="14">
        <f t="shared" si="3"/>
        <v>0</v>
      </c>
      <c r="D44" s="16">
        <v>0</v>
      </c>
      <c r="E44" s="27">
        <v>0</v>
      </c>
      <c r="F44" s="16">
        <v>0</v>
      </c>
    </row>
    <row r="45" spans="2:6" s="12" customFormat="1" ht="12.75" customHeight="1" x14ac:dyDescent="0.2">
      <c r="B45" s="13" t="s">
        <v>42</v>
      </c>
      <c r="C45" s="14">
        <f t="shared" si="3"/>
        <v>0</v>
      </c>
      <c r="D45" s="16">
        <v>0</v>
      </c>
      <c r="E45" s="27">
        <v>0</v>
      </c>
      <c r="F45" s="16">
        <v>0</v>
      </c>
    </row>
    <row r="46" spans="2:6" s="12" customFormat="1" ht="12.75" customHeight="1" x14ac:dyDescent="0.2">
      <c r="B46" s="13" t="s">
        <v>43</v>
      </c>
      <c r="C46" s="14">
        <f t="shared" si="3"/>
        <v>32072833</v>
      </c>
      <c r="D46" s="15">
        <v>9645901</v>
      </c>
      <c r="E46" s="75">
        <v>11321141</v>
      </c>
      <c r="F46" s="15">
        <v>11105791</v>
      </c>
    </row>
    <row r="47" spans="2:6" s="12" customFormat="1" ht="12.75" customHeight="1" x14ac:dyDescent="0.2">
      <c r="B47" s="13"/>
      <c r="C47" s="14"/>
      <c r="D47" s="15"/>
      <c r="E47" s="75"/>
      <c r="F47" s="15"/>
    </row>
    <row r="48" spans="2:6" s="12" customFormat="1" ht="12.75" customHeight="1" x14ac:dyDescent="0.2">
      <c r="B48" s="9" t="s">
        <v>44</v>
      </c>
      <c r="C48" s="17">
        <f>SUM(D48:F48)</f>
        <v>0</v>
      </c>
      <c r="D48" s="20">
        <f>SUM(D49:D55)</f>
        <v>0</v>
      </c>
      <c r="E48" s="28">
        <f>SUM(E49:E55)</f>
        <v>0</v>
      </c>
      <c r="F48" s="20">
        <f>SUM(F49:F55)</f>
        <v>0</v>
      </c>
    </row>
    <row r="49" spans="2:6" s="12" customFormat="1" ht="12.75" customHeight="1" x14ac:dyDescent="0.2">
      <c r="B49" s="13" t="s">
        <v>45</v>
      </c>
      <c r="C49" s="14">
        <f>SUM(D49:F49)</f>
        <v>0</v>
      </c>
      <c r="D49" s="16">
        <v>0</v>
      </c>
      <c r="E49" s="27">
        <v>0</v>
      </c>
      <c r="F49" s="16">
        <v>0</v>
      </c>
    </row>
    <row r="50" spans="2:6" s="12" customFormat="1" ht="12.75" customHeight="1" x14ac:dyDescent="0.2">
      <c r="B50" s="13" t="s">
        <v>46</v>
      </c>
      <c r="C50" s="14">
        <f t="shared" ref="C50:C55" si="4">SUM(D50:F50)</f>
        <v>0</v>
      </c>
      <c r="D50" s="16">
        <v>0</v>
      </c>
      <c r="E50" s="27">
        <v>0</v>
      </c>
      <c r="F50" s="16">
        <v>0</v>
      </c>
    </row>
    <row r="51" spans="2:6" s="12" customFormat="1" ht="12.75" customHeight="1" x14ac:dyDescent="0.2">
      <c r="B51" s="13" t="s">
        <v>47</v>
      </c>
      <c r="C51" s="14">
        <f t="shared" si="4"/>
        <v>0</v>
      </c>
      <c r="D51" s="16">
        <v>0</v>
      </c>
      <c r="E51" s="27">
        <v>0</v>
      </c>
      <c r="F51" s="16">
        <v>0</v>
      </c>
    </row>
    <row r="52" spans="2:6" s="12" customFormat="1" ht="12.75" customHeight="1" x14ac:dyDescent="0.2">
      <c r="B52" s="13" t="s">
        <v>48</v>
      </c>
      <c r="C52" s="14">
        <f t="shared" si="4"/>
        <v>0</v>
      </c>
      <c r="D52" s="16">
        <v>0</v>
      </c>
      <c r="E52" s="27">
        <v>0</v>
      </c>
      <c r="F52" s="16">
        <v>0</v>
      </c>
    </row>
    <row r="53" spans="2:6" s="12" customFormat="1" ht="12.75" customHeight="1" x14ac:dyDescent="0.2">
      <c r="B53" s="13" t="s">
        <v>49</v>
      </c>
      <c r="C53" s="14">
        <f t="shared" si="4"/>
        <v>0</v>
      </c>
      <c r="D53" s="16">
        <v>0</v>
      </c>
      <c r="E53" s="27">
        <v>0</v>
      </c>
      <c r="F53" s="16">
        <v>0</v>
      </c>
    </row>
    <row r="54" spans="2:6" s="12" customFormat="1" ht="12.75" customHeight="1" x14ac:dyDescent="0.2">
      <c r="B54" s="13" t="s">
        <v>50</v>
      </c>
      <c r="C54" s="14">
        <f t="shared" si="4"/>
        <v>0</v>
      </c>
      <c r="D54" s="16">
        <v>0</v>
      </c>
      <c r="E54" s="27">
        <v>0</v>
      </c>
      <c r="F54" s="16">
        <v>0</v>
      </c>
    </row>
    <row r="55" spans="2:6" s="12" customFormat="1" ht="12.75" customHeight="1" x14ac:dyDescent="0.2">
      <c r="B55" s="13" t="s">
        <v>51</v>
      </c>
      <c r="C55" s="14">
        <f t="shared" si="4"/>
        <v>0</v>
      </c>
      <c r="D55" s="16">
        <v>0</v>
      </c>
      <c r="E55" s="27">
        <v>0</v>
      </c>
      <c r="F55" s="16">
        <v>0</v>
      </c>
    </row>
    <row r="56" spans="2:6" s="12" customFormat="1" ht="12.75" customHeight="1" x14ac:dyDescent="0.2">
      <c r="B56" s="13"/>
      <c r="C56" s="14"/>
      <c r="D56" s="16"/>
      <c r="E56" s="27"/>
      <c r="F56" s="16"/>
    </row>
    <row r="57" spans="2:6" s="12" customFormat="1" ht="12.75" customHeight="1" x14ac:dyDescent="0.2">
      <c r="B57" s="9" t="s">
        <v>52</v>
      </c>
      <c r="C57" s="17">
        <f>SUM(D57:F57)</f>
        <v>18530960.359999999</v>
      </c>
      <c r="D57" s="20">
        <f>SUM(D58:D66)</f>
        <v>2577984.13</v>
      </c>
      <c r="E57" s="28">
        <f>SUM(E58:E66)</f>
        <v>6740232.9499999993</v>
      </c>
      <c r="F57" s="20">
        <f>SUM(F58:F66)</f>
        <v>9212743.2800000012</v>
      </c>
    </row>
    <row r="58" spans="2:6" s="12" customFormat="1" ht="12.75" customHeight="1" x14ac:dyDescent="0.2">
      <c r="B58" s="13" t="s">
        <v>53</v>
      </c>
      <c r="C58" s="14">
        <f>SUM(D58:F58)</f>
        <v>15147139.640000001</v>
      </c>
      <c r="D58" s="15">
        <v>1143899.31</v>
      </c>
      <c r="E58" s="75">
        <v>4874935.76</v>
      </c>
      <c r="F58" s="15">
        <v>9128304.5700000003</v>
      </c>
    </row>
    <row r="59" spans="2:6" s="12" customFormat="1" ht="12.75" customHeight="1" x14ac:dyDescent="0.2">
      <c r="B59" s="13" t="s">
        <v>54</v>
      </c>
      <c r="C59" s="14">
        <f t="shared" ref="C59:C66" si="5">SUM(D59:F59)</f>
        <v>136156.02000000002</v>
      </c>
      <c r="D59" s="16">
        <v>61732.55</v>
      </c>
      <c r="E59" s="27">
        <v>74423.47</v>
      </c>
      <c r="F59" s="16">
        <v>0</v>
      </c>
    </row>
    <row r="60" spans="2:6" s="12" customFormat="1" ht="12.75" customHeight="1" x14ac:dyDescent="0.2">
      <c r="B60" s="13" t="s">
        <v>55</v>
      </c>
      <c r="C60" s="14">
        <f t="shared" si="5"/>
        <v>1651963.72</v>
      </c>
      <c r="D60" s="16">
        <v>0</v>
      </c>
      <c r="E60" s="27">
        <v>1651963.72</v>
      </c>
      <c r="F60" s="16">
        <v>0</v>
      </c>
    </row>
    <row r="61" spans="2:6" s="12" customFormat="1" ht="12.75" customHeight="1" x14ac:dyDescent="0.2">
      <c r="B61" s="13" t="s">
        <v>56</v>
      </c>
      <c r="C61" s="14">
        <f t="shared" si="5"/>
        <v>18790.169999999998</v>
      </c>
      <c r="D61" s="16">
        <v>18790.169999999998</v>
      </c>
      <c r="E61" s="27">
        <v>0</v>
      </c>
      <c r="F61" s="16">
        <v>0</v>
      </c>
    </row>
    <row r="62" spans="2:6" s="12" customFormat="1" ht="12.75" customHeight="1" x14ac:dyDescent="0.2">
      <c r="B62" s="13" t="s">
        <v>57</v>
      </c>
      <c r="C62" s="14">
        <f t="shared" si="5"/>
        <v>1574550.81</v>
      </c>
      <c r="D62" s="16">
        <v>1353562.1</v>
      </c>
      <c r="E62" s="27">
        <v>136550</v>
      </c>
      <c r="F62" s="16">
        <v>84438.709999999992</v>
      </c>
    </row>
    <row r="63" spans="2:6" s="21" customFormat="1" ht="12.75" customHeight="1" x14ac:dyDescent="0.2">
      <c r="B63" s="13" t="s">
        <v>58</v>
      </c>
      <c r="C63" s="14">
        <f t="shared" si="5"/>
        <v>2360</v>
      </c>
      <c r="D63" s="16">
        <v>0</v>
      </c>
      <c r="E63" s="27">
        <v>2360</v>
      </c>
      <c r="F63" s="16"/>
    </row>
    <row r="64" spans="2:6" s="12" customFormat="1" ht="12.75" customHeight="1" x14ac:dyDescent="0.2">
      <c r="B64" s="13" t="s">
        <v>59</v>
      </c>
      <c r="C64" s="14">
        <f t="shared" si="5"/>
        <v>0</v>
      </c>
      <c r="D64" s="16">
        <v>0</v>
      </c>
      <c r="E64" s="27">
        <v>0</v>
      </c>
      <c r="F64" s="16">
        <v>0</v>
      </c>
    </row>
    <row r="65" spans="2:6" s="12" customFormat="1" ht="12.75" customHeight="1" x14ac:dyDescent="0.2">
      <c r="B65" s="13" t="s">
        <v>60</v>
      </c>
      <c r="C65" s="14">
        <f t="shared" si="5"/>
        <v>0</v>
      </c>
      <c r="D65" s="16">
        <v>0</v>
      </c>
      <c r="E65" s="27">
        <v>0</v>
      </c>
      <c r="F65" s="27">
        <v>0</v>
      </c>
    </row>
    <row r="66" spans="2:6" s="21" customFormat="1" ht="12.75" customHeight="1" x14ac:dyDescent="0.2">
      <c r="B66" s="13" t="s">
        <v>61</v>
      </c>
      <c r="C66" s="14">
        <f t="shared" si="5"/>
        <v>0</v>
      </c>
      <c r="D66" s="16">
        <v>0</v>
      </c>
      <c r="E66" s="27">
        <v>0</v>
      </c>
      <c r="F66" s="27">
        <v>0</v>
      </c>
    </row>
    <row r="67" spans="2:6" s="21" customFormat="1" ht="12.75" customHeight="1" x14ac:dyDescent="0.2">
      <c r="B67" s="13"/>
      <c r="C67" s="14"/>
      <c r="D67" s="16"/>
      <c r="E67" s="27"/>
      <c r="F67" s="27"/>
    </row>
    <row r="68" spans="2:6" s="12" customFormat="1" ht="12.75" customHeight="1" x14ac:dyDescent="0.2">
      <c r="B68" s="9" t="s">
        <v>62</v>
      </c>
      <c r="C68" s="17">
        <f>SUM(D68:F68)</f>
        <v>2638180.7000000002</v>
      </c>
      <c r="D68" s="20">
        <f t="shared" ref="D68:E68" si="6">SUM(D69:D72)</f>
        <v>0</v>
      </c>
      <c r="E68" s="28">
        <f t="shared" si="6"/>
        <v>0</v>
      </c>
      <c r="F68" s="28">
        <f t="shared" ref="F68" si="7">SUM(F69:F72)</f>
        <v>2638180.7000000002</v>
      </c>
    </row>
    <row r="69" spans="2:6" s="12" customFormat="1" ht="12.75" customHeight="1" x14ac:dyDescent="0.2">
      <c r="B69" s="13" t="s">
        <v>63</v>
      </c>
      <c r="C69" s="14">
        <f>SUM(D69:F69)</f>
        <v>2638180.7000000002</v>
      </c>
      <c r="D69" s="16">
        <v>0</v>
      </c>
      <c r="E69" s="27">
        <v>0</v>
      </c>
      <c r="F69" s="27">
        <v>2638180.7000000002</v>
      </c>
    </row>
    <row r="70" spans="2:6" s="12" customFormat="1" ht="12.75" customHeight="1" x14ac:dyDescent="0.2">
      <c r="B70" s="13" t="s">
        <v>64</v>
      </c>
      <c r="C70" s="14">
        <f t="shared" ref="C70:C72" si="8">SUM(D70:F70)</f>
        <v>0</v>
      </c>
      <c r="D70" s="16"/>
      <c r="E70" s="27"/>
      <c r="F70" s="27"/>
    </row>
    <row r="71" spans="2:6" s="12" customFormat="1" ht="12.75" customHeight="1" x14ac:dyDescent="0.2">
      <c r="B71" s="13" t="s">
        <v>65</v>
      </c>
      <c r="C71" s="14">
        <f t="shared" si="8"/>
        <v>0</v>
      </c>
      <c r="D71" s="16">
        <v>0</v>
      </c>
      <c r="E71" s="27">
        <v>0</v>
      </c>
      <c r="F71" s="27">
        <v>0</v>
      </c>
    </row>
    <row r="72" spans="2:6" s="21" customFormat="1" ht="12.75" customHeight="1" thickBot="1" x14ac:dyDescent="0.25">
      <c r="B72" s="22" t="s">
        <v>66</v>
      </c>
      <c r="C72" s="60">
        <f t="shared" si="8"/>
        <v>0</v>
      </c>
      <c r="D72" s="23">
        <v>0</v>
      </c>
      <c r="E72" s="73">
        <v>0</v>
      </c>
      <c r="F72" s="73">
        <v>0</v>
      </c>
    </row>
    <row r="73" spans="2:6" s="21" customFormat="1" ht="12.75" customHeight="1" x14ac:dyDescent="0.2">
      <c r="B73" s="24"/>
      <c r="C73" s="25"/>
      <c r="D73" s="25"/>
      <c r="E73" s="25"/>
      <c r="F73" s="25"/>
    </row>
    <row r="74" spans="2:6" s="21" customFormat="1" ht="12.75" customHeight="1" thickBot="1" x14ac:dyDescent="0.25">
      <c r="B74" s="24"/>
      <c r="C74" s="25"/>
      <c r="D74" s="25"/>
      <c r="E74" s="25"/>
      <c r="F74" s="25"/>
    </row>
    <row r="75" spans="2:6" s="26" customFormat="1" ht="15.75" customHeight="1" thickBot="1" x14ac:dyDescent="0.25">
      <c r="B75" s="2" t="s">
        <v>6</v>
      </c>
      <c r="C75" s="3" t="s">
        <v>7</v>
      </c>
      <c r="D75" s="4" t="s">
        <v>8</v>
      </c>
      <c r="E75" s="4" t="s">
        <v>107</v>
      </c>
      <c r="F75" s="4" t="s">
        <v>108</v>
      </c>
    </row>
    <row r="76" spans="2:6" s="12" customFormat="1" ht="12.75" customHeight="1" x14ac:dyDescent="0.2">
      <c r="B76" s="9" t="s">
        <v>67</v>
      </c>
      <c r="C76" s="62">
        <f>SUM(D76:F76)</f>
        <v>0</v>
      </c>
      <c r="D76" s="29">
        <f>SUM(D77:D78)</f>
        <v>0</v>
      </c>
      <c r="E76" s="30">
        <f>SUM(E77:E78)</f>
        <v>0</v>
      </c>
      <c r="F76" s="30">
        <f>SUM(F77:F78)</f>
        <v>0</v>
      </c>
    </row>
    <row r="77" spans="2:6" s="12" customFormat="1" ht="12.75" customHeight="1" x14ac:dyDescent="0.2">
      <c r="B77" s="13" t="s">
        <v>68</v>
      </c>
      <c r="C77" s="63">
        <f>SUM(D77:F77)</f>
        <v>0</v>
      </c>
      <c r="D77" s="31">
        <v>0</v>
      </c>
      <c r="E77" s="32">
        <v>0</v>
      </c>
      <c r="F77" s="32">
        <v>0</v>
      </c>
    </row>
    <row r="78" spans="2:6" s="12" customFormat="1" ht="12.75" customHeight="1" x14ac:dyDescent="0.2">
      <c r="B78" s="13" t="s">
        <v>69</v>
      </c>
      <c r="C78" s="63">
        <f>SUM(D78:F78)</f>
        <v>0</v>
      </c>
      <c r="D78" s="31">
        <v>0</v>
      </c>
      <c r="E78" s="32">
        <v>0</v>
      </c>
      <c r="F78" s="32">
        <v>0</v>
      </c>
    </row>
    <row r="79" spans="2:6" s="12" customFormat="1" ht="12.75" customHeight="1" x14ac:dyDescent="0.2">
      <c r="B79" s="13"/>
      <c r="C79" s="63"/>
      <c r="D79" s="31"/>
      <c r="E79" s="32"/>
      <c r="F79" s="32"/>
    </row>
    <row r="80" spans="2:6" s="12" customFormat="1" ht="12.75" customHeight="1" x14ac:dyDescent="0.2">
      <c r="B80" s="9" t="s">
        <v>70</v>
      </c>
      <c r="C80" s="63">
        <f>SUM(D80:F80)</f>
        <v>0</v>
      </c>
      <c r="D80" s="20">
        <f>SUM(D81:D83)</f>
        <v>0</v>
      </c>
      <c r="E80" s="28">
        <f>SUM(E81:E83)</f>
        <v>0</v>
      </c>
      <c r="F80" s="28">
        <f>SUM(F81:F83)</f>
        <v>0</v>
      </c>
    </row>
    <row r="81" spans="2:6" s="12" customFormat="1" ht="12.75" customHeight="1" x14ac:dyDescent="0.2">
      <c r="B81" s="13" t="s">
        <v>71</v>
      </c>
      <c r="C81" s="63">
        <f>SUM(D81:F81)</f>
        <v>0</v>
      </c>
      <c r="D81" s="31">
        <v>0</v>
      </c>
      <c r="E81" s="32">
        <v>0</v>
      </c>
      <c r="F81" s="32">
        <v>0</v>
      </c>
    </row>
    <row r="82" spans="2:6" s="12" customFormat="1" ht="12.75" customHeight="1" x14ac:dyDescent="0.2">
      <c r="B82" s="13" t="s">
        <v>72</v>
      </c>
      <c r="C82" s="63">
        <f t="shared" ref="C82:C83" si="9">SUM(D82:F82)</f>
        <v>0</v>
      </c>
      <c r="D82" s="31">
        <v>0</v>
      </c>
      <c r="E82" s="32">
        <v>0</v>
      </c>
      <c r="F82" s="32">
        <v>0</v>
      </c>
    </row>
    <row r="83" spans="2:6" s="12" customFormat="1" ht="12.75" customHeight="1" x14ac:dyDescent="0.2">
      <c r="B83" s="13" t="s">
        <v>73</v>
      </c>
      <c r="C83" s="63">
        <f t="shared" si="9"/>
        <v>0</v>
      </c>
      <c r="D83" s="31">
        <v>0</v>
      </c>
      <c r="E83" s="32">
        <v>0</v>
      </c>
      <c r="F83" s="32">
        <v>0</v>
      </c>
    </row>
    <row r="84" spans="2:6" s="12" customFormat="1" ht="12.75" customHeight="1" thickBot="1" x14ac:dyDescent="0.25">
      <c r="B84" s="13"/>
      <c r="C84" s="63"/>
      <c r="D84" s="65"/>
      <c r="E84" s="32"/>
      <c r="F84" s="32"/>
    </row>
    <row r="85" spans="2:6" s="12" customFormat="1" ht="15.75" thickBot="1" x14ac:dyDescent="0.25">
      <c r="B85" s="33" t="s">
        <v>74</v>
      </c>
      <c r="C85" s="34">
        <f>C10+C17+C28+C39+C57+C76+C68+C80</f>
        <v>537696989.00999999</v>
      </c>
      <c r="D85" s="34">
        <f t="shared" ref="D85:F85" si="10">D10+D17+D28+D39+D57+D76+D68+D80</f>
        <v>131272490.33</v>
      </c>
      <c r="E85" s="34">
        <f t="shared" si="10"/>
        <v>228617737.87999997</v>
      </c>
      <c r="F85" s="34">
        <f t="shared" si="10"/>
        <v>177806760.80000001</v>
      </c>
    </row>
    <row r="86" spans="2:6" s="12" customFormat="1" ht="12.75" x14ac:dyDescent="0.2">
      <c r="B86" s="35" t="s">
        <v>75</v>
      </c>
      <c r="C86" s="36"/>
      <c r="D86" s="37"/>
      <c r="E86" s="37"/>
      <c r="F86" s="37"/>
    </row>
    <row r="87" spans="2:6" s="12" customFormat="1" ht="12.75" x14ac:dyDescent="0.2">
      <c r="B87" s="9" t="s">
        <v>76</v>
      </c>
      <c r="C87" s="38"/>
      <c r="D87" s="39"/>
      <c r="E87" s="39"/>
      <c r="F87" s="39"/>
    </row>
    <row r="88" spans="2:6" s="12" customFormat="1" ht="12.75" x14ac:dyDescent="0.2">
      <c r="B88" s="13" t="s">
        <v>77</v>
      </c>
      <c r="C88" s="38"/>
      <c r="D88" s="40"/>
      <c r="E88" s="40"/>
      <c r="F88" s="40"/>
    </row>
    <row r="89" spans="2:6" s="12" customFormat="1" ht="12.75" x14ac:dyDescent="0.2">
      <c r="B89" s="13" t="s">
        <v>78</v>
      </c>
      <c r="C89" s="38"/>
      <c r="D89" s="40"/>
      <c r="E89" s="40"/>
      <c r="F89" s="40"/>
    </row>
    <row r="90" spans="2:6" s="12" customFormat="1" ht="12.75" x14ac:dyDescent="0.2">
      <c r="B90" s="9" t="s">
        <v>79</v>
      </c>
      <c r="C90" s="38"/>
      <c r="D90" s="39"/>
      <c r="E90" s="39"/>
      <c r="F90" s="39"/>
    </row>
    <row r="91" spans="2:6" s="12" customFormat="1" ht="12.75" x14ac:dyDescent="0.2">
      <c r="B91" s="13" t="s">
        <v>80</v>
      </c>
      <c r="C91" s="38"/>
      <c r="D91" s="40"/>
      <c r="E91" s="40"/>
      <c r="F91" s="40"/>
    </row>
    <row r="92" spans="2:6" s="21" customFormat="1" ht="12.75" x14ac:dyDescent="0.2">
      <c r="B92" s="13" t="s">
        <v>81</v>
      </c>
      <c r="C92" s="38"/>
      <c r="D92" s="40"/>
      <c r="E92" s="40"/>
      <c r="F92" s="40"/>
    </row>
    <row r="93" spans="2:6" s="12" customFormat="1" ht="12.75" x14ac:dyDescent="0.2">
      <c r="B93" s="9" t="s">
        <v>82</v>
      </c>
      <c r="C93" s="38"/>
      <c r="D93" s="39"/>
      <c r="E93" s="39"/>
      <c r="F93" s="39"/>
    </row>
    <row r="94" spans="2:6" s="12" customFormat="1" ht="12.75" x14ac:dyDescent="0.2">
      <c r="B94" s="13" t="s">
        <v>83</v>
      </c>
      <c r="C94" s="38"/>
      <c r="D94" s="40"/>
      <c r="E94" s="40"/>
      <c r="F94" s="40"/>
    </row>
    <row r="95" spans="2:6" s="21" customFormat="1" ht="12.75" x14ac:dyDescent="0.2">
      <c r="B95" s="13"/>
      <c r="C95" s="38"/>
      <c r="D95" s="40"/>
      <c r="E95" s="40"/>
      <c r="F95" s="40"/>
    </row>
    <row r="96" spans="2:6" s="12" customFormat="1" ht="13.5" thickBot="1" x14ac:dyDescent="0.25">
      <c r="B96" s="41" t="s">
        <v>84</v>
      </c>
      <c r="C96" s="42"/>
      <c r="D96" s="43"/>
      <c r="E96" s="43"/>
      <c r="F96" s="43"/>
    </row>
    <row r="97" spans="2:6" s="12" customFormat="1" ht="15" customHeight="1" thickBot="1" x14ac:dyDescent="0.25">
      <c r="B97" s="44" t="s">
        <v>85</v>
      </c>
      <c r="C97" s="34">
        <f>C85</f>
        <v>537696989.00999999</v>
      </c>
      <c r="D97" s="34">
        <f>D85</f>
        <v>131272490.33</v>
      </c>
      <c r="E97" s="34">
        <f>E85</f>
        <v>228617737.87999997</v>
      </c>
      <c r="F97" s="34">
        <f>F85</f>
        <v>177806760.80000001</v>
      </c>
    </row>
    <row r="98" spans="2:6" s="45" customFormat="1" ht="12.75" customHeight="1" x14ac:dyDescent="0.2">
      <c r="B98" s="45" t="s">
        <v>86</v>
      </c>
      <c r="C98" s="46"/>
      <c r="D98" s="47"/>
      <c r="E98" s="47"/>
      <c r="F98" s="47"/>
    </row>
    <row r="99" spans="2:6" s="45" customFormat="1" ht="9.9499999999999993" customHeight="1" x14ac:dyDescent="0.2">
      <c r="B99" s="45" t="s">
        <v>87</v>
      </c>
      <c r="C99" s="46"/>
    </row>
    <row r="100" spans="2:6" s="45" customFormat="1" ht="9.9499999999999993" customHeight="1" x14ac:dyDescent="0.2">
      <c r="B100" s="45" t="s">
        <v>88</v>
      </c>
      <c r="C100" s="46"/>
    </row>
    <row r="101" spans="2:6" s="45" customFormat="1" ht="9.9499999999999993" customHeight="1" x14ac:dyDescent="0.2">
      <c r="C101" s="46"/>
    </row>
    <row r="102" spans="2:6" s="45" customFormat="1" ht="12" customHeight="1" x14ac:dyDescent="0.2">
      <c r="B102" s="48" t="s">
        <v>89</v>
      </c>
      <c r="C102" s="46"/>
    </row>
    <row r="103" spans="2:6" s="45" customFormat="1" ht="9.9499999999999993" customHeight="1" x14ac:dyDescent="0.2">
      <c r="B103" s="49" t="s">
        <v>90</v>
      </c>
      <c r="C103" s="46"/>
    </row>
    <row r="104" spans="2:6" s="45" customFormat="1" ht="9.9499999999999993" customHeight="1" x14ac:dyDescent="0.2">
      <c r="B104" s="49" t="s">
        <v>91</v>
      </c>
      <c r="C104" s="46"/>
    </row>
    <row r="105" spans="2:6" s="45" customFormat="1" ht="9.9499999999999993" customHeight="1" x14ac:dyDescent="0.2">
      <c r="B105" s="49" t="s">
        <v>92</v>
      </c>
      <c r="C105" s="46"/>
    </row>
    <row r="106" spans="2:6" s="45" customFormat="1" ht="9.9499999999999993" customHeight="1" x14ac:dyDescent="0.2">
      <c r="B106" s="49" t="s">
        <v>93</v>
      </c>
      <c r="C106" s="46"/>
    </row>
    <row r="107" spans="2:6" s="45" customFormat="1" ht="9.9499999999999993" customHeight="1" x14ac:dyDescent="0.2">
      <c r="B107" s="49" t="s">
        <v>94</v>
      </c>
      <c r="C107" s="46"/>
    </row>
    <row r="108" spans="2:6" s="45" customFormat="1" ht="11.25" x14ac:dyDescent="0.2">
      <c r="B108" s="49"/>
      <c r="C108" s="46"/>
    </row>
    <row r="109" spans="2:6" s="12" customFormat="1" x14ac:dyDescent="0.25">
      <c r="B109" s="50" t="s">
        <v>95</v>
      </c>
      <c r="D109" s="51" t="s">
        <v>96</v>
      </c>
      <c r="E109" s="51"/>
      <c r="F109" s="51"/>
    </row>
    <row r="110" spans="2:6" s="12" customFormat="1" x14ac:dyDescent="0.25">
      <c r="B110" s="50"/>
      <c r="D110" s="52"/>
      <c r="E110" s="5"/>
      <c r="F110" s="5"/>
    </row>
    <row r="111" spans="2:6" s="12" customFormat="1" x14ac:dyDescent="0.25">
      <c r="B111" s="53" t="s">
        <v>97</v>
      </c>
      <c r="C111" s="12" t="s">
        <v>109</v>
      </c>
      <c r="D111" s="51" t="s">
        <v>98</v>
      </c>
      <c r="E111" s="51"/>
      <c r="F111" s="51"/>
    </row>
    <row r="112" spans="2:6" s="12" customFormat="1" x14ac:dyDescent="0.25">
      <c r="B112" s="54" t="s">
        <v>99</v>
      </c>
      <c r="D112" s="55" t="s">
        <v>100</v>
      </c>
      <c r="E112" s="55"/>
      <c r="F112" s="55"/>
    </row>
    <row r="113" spans="2:6" s="12" customFormat="1" x14ac:dyDescent="0.25">
      <c r="B113" s="56" t="s">
        <v>101</v>
      </c>
      <c r="D113" s="57" t="s">
        <v>102</v>
      </c>
      <c r="E113" s="50"/>
      <c r="F113" s="50"/>
    </row>
    <row r="114" spans="2:6" s="12" customFormat="1" ht="15" customHeight="1" x14ac:dyDescent="0.2">
      <c r="B114" s="68" t="s">
        <v>103</v>
      </c>
      <c r="C114" s="68"/>
      <c r="D114" s="68"/>
      <c r="E114" s="68"/>
      <c r="F114" s="68"/>
    </row>
    <row r="115" spans="2:6" s="12" customFormat="1" ht="15" customHeight="1" x14ac:dyDescent="0.2">
      <c r="B115" s="68"/>
      <c r="C115" s="68"/>
      <c r="D115" s="68"/>
      <c r="E115" s="68"/>
      <c r="F115" s="68"/>
    </row>
    <row r="116" spans="2:6" s="12" customFormat="1" ht="15" customHeight="1" x14ac:dyDescent="0.2">
      <c r="B116" s="68"/>
      <c r="C116" s="68"/>
      <c r="D116" s="68"/>
      <c r="E116" s="68"/>
      <c r="F116" s="68"/>
    </row>
    <row r="117" spans="2:6" s="12" customFormat="1" ht="15" customHeight="1" x14ac:dyDescent="0.25">
      <c r="B117" s="61"/>
      <c r="C117" s="61"/>
      <c r="D117" s="61"/>
      <c r="E117" s="61"/>
      <c r="F117" s="61"/>
    </row>
    <row r="118" spans="2:6" s="12" customFormat="1" x14ac:dyDescent="0.25">
      <c r="B118" s="68" t="s">
        <v>97</v>
      </c>
      <c r="C118" s="68"/>
      <c r="D118" s="68"/>
      <c r="E118" s="68"/>
      <c r="F118" s="68"/>
    </row>
    <row r="119" spans="2:6" s="12" customFormat="1" x14ac:dyDescent="0.25">
      <c r="B119" s="69" t="s">
        <v>104</v>
      </c>
      <c r="C119" s="69"/>
      <c r="D119" s="69"/>
      <c r="E119" s="69"/>
      <c r="F119" s="69"/>
    </row>
    <row r="120" spans="2:6" s="12" customFormat="1" x14ac:dyDescent="0.25">
      <c r="B120" s="66" t="s">
        <v>105</v>
      </c>
      <c r="C120" s="66"/>
      <c r="D120" s="66"/>
      <c r="E120" s="66"/>
      <c r="F120" s="66"/>
    </row>
    <row r="121" spans="2:6" s="12" customFormat="1" x14ac:dyDescent="0.25">
      <c r="B121" s="66" t="s">
        <v>106</v>
      </c>
      <c r="C121" s="66"/>
      <c r="D121" s="66"/>
      <c r="E121" s="66"/>
      <c r="F121" s="66"/>
    </row>
    <row r="122" spans="2:6" s="12" customFormat="1" ht="12.75" x14ac:dyDescent="0.2">
      <c r="C122" s="59"/>
    </row>
  </sheetData>
  <mergeCells count="11">
    <mergeCell ref="B114:F116"/>
    <mergeCell ref="B118:F118"/>
    <mergeCell ref="B119:F119"/>
    <mergeCell ref="B120:F120"/>
    <mergeCell ref="B121:F121"/>
    <mergeCell ref="B1:F1"/>
    <mergeCell ref="B2:F2"/>
    <mergeCell ref="B3:F3"/>
    <mergeCell ref="B4:F4"/>
    <mergeCell ref="B5:F5"/>
    <mergeCell ref="B6:F6"/>
  </mergeCells>
  <pageMargins left="0.62992125984251968" right="0.23622047244094491" top="0.74803149606299213" bottom="0.7480314960629921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a Enero 2024</vt:lpstr>
      <vt:lpstr>Plantilla a Febrero</vt:lpstr>
      <vt:lpstr>Plantilla a 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 Castellanos Baez</dc:creator>
  <cp:lastModifiedBy>Yajaira Castellanos Baez</cp:lastModifiedBy>
  <cp:lastPrinted>2024-04-10T13:43:13Z</cp:lastPrinted>
  <dcterms:created xsi:type="dcterms:W3CDTF">2024-02-09T20:29:54Z</dcterms:created>
  <dcterms:modified xsi:type="dcterms:W3CDTF">2024-04-10T13:54:19Z</dcterms:modified>
</cp:coreProperties>
</file>